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ei\Documents\マイフォルダ\授業\5M\実習\スターリングエンジン\実験データ\"/>
    </mc:Choice>
  </mc:AlternateContent>
  <xr:revisionPtr revIDLastSave="0" documentId="13_ncr:1_{2769292E-88F8-4C4F-B447-CE6FB5120EB1}" xr6:coauthVersionLast="45" xr6:coauthVersionMax="45" xr10:uidLastSave="{00000000-0000-0000-0000-000000000000}"/>
  <bookViews>
    <workbookView xWindow="-110" yWindow="-110" windowWidth="19420" windowHeight="10420" xr2:uid="{5D8B5302-1802-4D43-B77E-70A8175A3CD8}"/>
  </bookViews>
  <sheets>
    <sheet name="β形スターリングエンジン（TC=50℃＆20℃）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H3" i="1" s="1"/>
  <c r="V3" i="1"/>
  <c r="W3" i="1"/>
  <c r="Z3" i="1"/>
  <c r="B4" i="1"/>
  <c r="W4" i="1"/>
  <c r="B5" i="1"/>
  <c r="W5" i="1"/>
  <c r="B6" i="1"/>
  <c r="W6" i="1"/>
  <c r="W7" i="1"/>
  <c r="B8" i="1"/>
  <c r="W8" i="1"/>
  <c r="W9" i="1"/>
  <c r="W10" i="1"/>
  <c r="W11" i="1"/>
  <c r="T12" i="1"/>
  <c r="W12" i="1"/>
  <c r="G13" i="1"/>
  <c r="T13" i="1"/>
  <c r="W13" i="1"/>
  <c r="B14" i="1"/>
  <c r="H9" i="1" s="1"/>
  <c r="G14" i="1"/>
  <c r="T14" i="1"/>
  <c r="T15" i="1" s="1"/>
  <c r="W14" i="1"/>
  <c r="B15" i="1"/>
  <c r="W15" i="1"/>
  <c r="G16" i="1"/>
  <c r="T16" i="1"/>
  <c r="T18" i="1" s="1"/>
  <c r="W16" i="1"/>
  <c r="B17" i="1"/>
  <c r="E25" i="1" s="1"/>
  <c r="G17" i="1"/>
  <c r="T17" i="1"/>
  <c r="W17" i="1"/>
  <c r="E18" i="1"/>
  <c r="J18" i="1" s="1"/>
  <c r="W18" i="1"/>
  <c r="G19" i="1"/>
  <c r="H19" i="1"/>
  <c r="T19" i="1"/>
  <c r="W19" i="1"/>
  <c r="W20" i="1"/>
  <c r="H21" i="1"/>
  <c r="W21" i="1"/>
  <c r="W22" i="1"/>
  <c r="E23" i="1"/>
  <c r="J23" i="1" s="1"/>
  <c r="W23" i="1"/>
  <c r="E24" i="1"/>
  <c r="J24" i="1" s="1"/>
  <c r="H24" i="1"/>
  <c r="W24" i="1"/>
  <c r="H25" i="1"/>
  <c r="J25" i="1"/>
  <c r="W25" i="1"/>
  <c r="G26" i="1"/>
  <c r="W26" i="1"/>
  <c r="E27" i="1"/>
  <c r="J27" i="1"/>
  <c r="W27" i="1"/>
  <c r="E28" i="1"/>
  <c r="J28" i="1" s="1"/>
  <c r="W28" i="1"/>
  <c r="H29" i="1"/>
  <c r="W29" i="1"/>
  <c r="E30" i="1"/>
  <c r="J30" i="1" s="1"/>
  <c r="W30" i="1"/>
  <c r="E31" i="1"/>
  <c r="J31" i="1" s="1"/>
  <c r="H31" i="1"/>
  <c r="W31" i="1"/>
  <c r="G32" i="1"/>
  <c r="H32" i="1"/>
  <c r="W32" i="1"/>
  <c r="G33" i="1"/>
  <c r="W33" i="1"/>
  <c r="E34" i="1"/>
  <c r="J34" i="1" s="1"/>
  <c r="W34" i="1"/>
  <c r="E35" i="1"/>
  <c r="J35" i="1" s="1"/>
  <c r="G35" i="1"/>
  <c r="H35" i="1"/>
  <c r="W35" i="1"/>
  <c r="G36" i="1"/>
  <c r="F36" i="1" s="1"/>
  <c r="K36" i="1" s="1"/>
  <c r="H36" i="1"/>
  <c r="W36" i="1"/>
  <c r="G37" i="1"/>
  <c r="W37" i="1"/>
  <c r="E38" i="1"/>
  <c r="G38" i="1"/>
  <c r="J38" i="1"/>
  <c r="W38" i="1"/>
  <c r="E39" i="1"/>
  <c r="J39" i="1" s="1"/>
  <c r="G39" i="1"/>
  <c r="H39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F39" i="1" l="1"/>
  <c r="K39" i="1" s="1"/>
  <c r="F32" i="1"/>
  <c r="K32" i="1" s="1"/>
  <c r="F19" i="1"/>
  <c r="K19" i="1" s="1"/>
  <c r="F35" i="1"/>
  <c r="K35" i="1" s="1"/>
  <c r="H38" i="1"/>
  <c r="F38" i="1" s="1"/>
  <c r="K38" i="1" s="1"/>
  <c r="E37" i="1"/>
  <c r="J37" i="1" s="1"/>
  <c r="H34" i="1"/>
  <c r="E33" i="1"/>
  <c r="J33" i="1" s="1"/>
  <c r="G31" i="1"/>
  <c r="F31" i="1" s="1"/>
  <c r="K31" i="1" s="1"/>
  <c r="H30" i="1"/>
  <c r="G29" i="1"/>
  <c r="F29" i="1" s="1"/>
  <c r="K29" i="1" s="1"/>
  <c r="G27" i="1"/>
  <c r="G25" i="1"/>
  <c r="F25" i="1" s="1"/>
  <c r="K25" i="1" s="1"/>
  <c r="G21" i="1"/>
  <c r="F21" i="1" s="1"/>
  <c r="K21" i="1" s="1"/>
  <c r="E20" i="1"/>
  <c r="J20" i="1" s="1"/>
  <c r="G10" i="1"/>
  <c r="E8" i="1"/>
  <c r="J8" i="1" s="1"/>
  <c r="H6" i="1"/>
  <c r="H37" i="1"/>
  <c r="F37" i="1" s="1"/>
  <c r="K37" i="1" s="1"/>
  <c r="E36" i="1"/>
  <c r="J36" i="1" s="1"/>
  <c r="G34" i="1"/>
  <c r="H33" i="1"/>
  <c r="F33" i="1" s="1"/>
  <c r="K33" i="1" s="1"/>
  <c r="E32" i="1"/>
  <c r="J32" i="1" s="1"/>
  <c r="G30" i="1"/>
  <c r="F30" i="1" s="1"/>
  <c r="K30" i="1" s="1"/>
  <c r="E29" i="1"/>
  <c r="J29" i="1" s="1"/>
  <c r="H28" i="1"/>
  <c r="H26" i="1"/>
  <c r="F26" i="1" s="1"/>
  <c r="K26" i="1" s="1"/>
  <c r="G22" i="1"/>
  <c r="T20" i="1"/>
  <c r="AJ2" i="1" s="1"/>
  <c r="AJ3" i="1" s="1"/>
  <c r="H17" i="1"/>
  <c r="H15" i="1"/>
  <c r="H14" i="1"/>
  <c r="N2" i="1"/>
  <c r="N3" i="1" s="1"/>
  <c r="G7" i="1"/>
  <c r="F7" i="1" s="1"/>
  <c r="K7" i="1" s="1"/>
  <c r="H4" i="1"/>
  <c r="Y3" i="1"/>
  <c r="X3" i="1" s="1"/>
  <c r="AF3" i="1" s="1"/>
  <c r="V4" i="1"/>
  <c r="F17" i="1"/>
  <c r="K17" i="1" s="1"/>
  <c r="E15" i="1"/>
  <c r="J15" i="1" s="1"/>
  <c r="F14" i="1"/>
  <c r="K14" i="1" s="1"/>
  <c r="H12" i="1"/>
  <c r="E12" i="1"/>
  <c r="J12" i="1" s="1"/>
  <c r="E11" i="1"/>
  <c r="J11" i="1" s="1"/>
  <c r="G5" i="1"/>
  <c r="H7" i="1"/>
  <c r="H10" i="1"/>
  <c r="G11" i="1"/>
  <c r="F11" i="1" s="1"/>
  <c r="K11" i="1" s="1"/>
  <c r="H13" i="1"/>
  <c r="F13" i="1" s="1"/>
  <c r="K13" i="1" s="1"/>
  <c r="H16" i="1"/>
  <c r="F16" i="1" s="1"/>
  <c r="K16" i="1" s="1"/>
  <c r="G18" i="1"/>
  <c r="F18" i="1" s="1"/>
  <c r="K18" i="1" s="1"/>
  <c r="G20" i="1"/>
  <c r="F20" i="1" s="1"/>
  <c r="K20" i="1" s="1"/>
  <c r="H22" i="1"/>
  <c r="G23" i="1"/>
  <c r="H5" i="1"/>
  <c r="G8" i="1"/>
  <c r="F8" i="1" s="1"/>
  <c r="K8" i="1" s="1"/>
  <c r="H11" i="1"/>
  <c r="G12" i="1"/>
  <c r="F12" i="1" s="1"/>
  <c r="K12" i="1" s="1"/>
  <c r="G15" i="1"/>
  <c r="F15" i="1" s="1"/>
  <c r="K15" i="1" s="1"/>
  <c r="H18" i="1"/>
  <c r="H20" i="1"/>
  <c r="H23" i="1"/>
  <c r="G24" i="1"/>
  <c r="F24" i="1" s="1"/>
  <c r="K24" i="1" s="1"/>
  <c r="H27" i="1"/>
  <c r="G28" i="1"/>
  <c r="F28" i="1" s="1"/>
  <c r="K28" i="1" s="1"/>
  <c r="G3" i="1"/>
  <c r="F3" i="1" s="1"/>
  <c r="K3" i="1" s="1"/>
  <c r="G4" i="1"/>
  <c r="F4" i="1" s="1"/>
  <c r="K4" i="1" s="1"/>
  <c r="G6" i="1"/>
  <c r="F6" i="1" s="1"/>
  <c r="K6" i="1" s="1"/>
  <c r="H8" i="1"/>
  <c r="G9" i="1"/>
  <c r="F9" i="1" s="1"/>
  <c r="K9" i="1" s="1"/>
  <c r="E5" i="1"/>
  <c r="J5" i="1" s="1"/>
  <c r="E26" i="1"/>
  <c r="J26" i="1" s="1"/>
  <c r="E22" i="1"/>
  <c r="J22" i="1" s="1"/>
  <c r="E16" i="1"/>
  <c r="J16" i="1" s="1"/>
  <c r="E13" i="1"/>
  <c r="J13" i="1" s="1"/>
  <c r="E10" i="1"/>
  <c r="J10" i="1" s="1"/>
  <c r="E7" i="1"/>
  <c r="J7" i="1" s="1"/>
  <c r="E21" i="1"/>
  <c r="J21" i="1" s="1"/>
  <c r="E19" i="1"/>
  <c r="J19" i="1" s="1"/>
  <c r="E17" i="1"/>
  <c r="J17" i="1" s="1"/>
  <c r="E14" i="1"/>
  <c r="J14" i="1" s="1"/>
  <c r="E9" i="1"/>
  <c r="J9" i="1" s="1"/>
  <c r="E6" i="1"/>
  <c r="J6" i="1" s="1"/>
  <c r="E4" i="1"/>
  <c r="J4" i="1" s="1"/>
  <c r="E3" i="1"/>
  <c r="J3" i="1" s="1"/>
  <c r="F23" i="1" l="1"/>
  <c r="K23" i="1" s="1"/>
  <c r="V5" i="1"/>
  <c r="Y4" i="1"/>
  <c r="X4" i="1" s="1"/>
  <c r="AF4" i="1" s="1"/>
  <c r="AG4" i="1" s="1"/>
  <c r="Z4" i="1"/>
  <c r="F34" i="1"/>
  <c r="K34" i="1" s="1"/>
  <c r="F5" i="1"/>
  <c r="K5" i="1" s="1"/>
  <c r="F22" i="1"/>
  <c r="K22" i="1" s="1"/>
  <c r="F10" i="1"/>
  <c r="K10" i="1" s="1"/>
  <c r="F27" i="1"/>
  <c r="K27" i="1" s="1"/>
  <c r="Z5" i="1" l="1"/>
  <c r="V6" i="1"/>
  <c r="Y5" i="1"/>
  <c r="Y6" i="1" l="1"/>
  <c r="X6" i="1" s="1"/>
  <c r="AF6" i="1" s="1"/>
  <c r="AG6" i="1" s="1"/>
  <c r="Z6" i="1"/>
  <c r="V7" i="1"/>
  <c r="X5" i="1"/>
  <c r="AF5" i="1" s="1"/>
  <c r="AG5" i="1" s="1"/>
  <c r="V8" i="1" l="1"/>
  <c r="Y7" i="1"/>
  <c r="Z7" i="1"/>
  <c r="X7" i="1" l="1"/>
  <c r="AF7" i="1" s="1"/>
  <c r="AG7" i="1" s="1"/>
  <c r="Y8" i="1"/>
  <c r="Z8" i="1"/>
  <c r="V9" i="1"/>
  <c r="Y9" i="1" l="1"/>
  <c r="Z9" i="1"/>
  <c r="V10" i="1"/>
  <c r="X8" i="1"/>
  <c r="AF8" i="1" s="1"/>
  <c r="AG8" i="1" s="1"/>
  <c r="V11" i="1" l="1"/>
  <c r="Y10" i="1"/>
  <c r="Z10" i="1"/>
  <c r="X9" i="1"/>
  <c r="AF9" i="1" s="1"/>
  <c r="AG9" i="1" s="1"/>
  <c r="Z11" i="1" l="1"/>
  <c r="V12" i="1"/>
  <c r="Y11" i="1"/>
  <c r="X10" i="1"/>
  <c r="AF10" i="1" s="1"/>
  <c r="AG10" i="1" s="1"/>
  <c r="X11" i="1" l="1"/>
  <c r="AF11" i="1" s="1"/>
  <c r="AG11" i="1" s="1"/>
  <c r="V13" i="1"/>
  <c r="Y12" i="1"/>
  <c r="Z12" i="1"/>
  <c r="X12" i="1" l="1"/>
  <c r="AF12" i="1" s="1"/>
  <c r="AG12" i="1" s="1"/>
  <c r="Z13" i="1"/>
  <c r="V14" i="1"/>
  <c r="Y13" i="1"/>
  <c r="X13" i="1" s="1"/>
  <c r="AF13" i="1" s="1"/>
  <c r="AG13" i="1" l="1"/>
  <c r="V15" i="1"/>
  <c r="Y14" i="1"/>
  <c r="Z14" i="1"/>
  <c r="X14" i="1" l="1"/>
  <c r="AF14" i="1" s="1"/>
  <c r="AG14" i="1" s="1"/>
  <c r="V16" i="1"/>
  <c r="Y15" i="1"/>
  <c r="Z15" i="1"/>
  <c r="Z16" i="1" l="1"/>
  <c r="Y16" i="1"/>
  <c r="X16" i="1" s="1"/>
  <c r="AF16" i="1" s="1"/>
  <c r="AG16" i="1" s="1"/>
  <c r="V17" i="1"/>
  <c r="X15" i="1"/>
  <c r="AF15" i="1" s="1"/>
  <c r="AG15" i="1" s="1"/>
  <c r="V18" i="1" l="1"/>
  <c r="Y17" i="1"/>
  <c r="Z17" i="1"/>
  <c r="X17" i="1" l="1"/>
  <c r="AF17" i="1" s="1"/>
  <c r="AG17" i="1" s="1"/>
  <c r="Y18" i="1"/>
  <c r="Z18" i="1"/>
  <c r="V19" i="1"/>
  <c r="V20" i="1" l="1"/>
  <c r="Z19" i="1"/>
  <c r="Y19" i="1"/>
  <c r="X18" i="1"/>
  <c r="AF18" i="1" s="1"/>
  <c r="AG18" i="1" s="1"/>
  <c r="X19" i="1" l="1"/>
  <c r="AF19" i="1" s="1"/>
  <c r="AG19" i="1" s="1"/>
  <c r="Y20" i="1"/>
  <c r="Z20" i="1"/>
  <c r="V21" i="1"/>
  <c r="Y21" i="1" l="1"/>
  <c r="Z21" i="1"/>
  <c r="V22" i="1"/>
  <c r="X20" i="1"/>
  <c r="AF20" i="1" s="1"/>
  <c r="AG20" i="1" s="1"/>
  <c r="V23" i="1" l="1"/>
  <c r="Y22" i="1"/>
  <c r="X22" i="1" s="1"/>
  <c r="AF22" i="1" s="1"/>
  <c r="AG22" i="1" s="1"/>
  <c r="Z22" i="1"/>
  <c r="X21" i="1"/>
  <c r="AF21" i="1" s="1"/>
  <c r="AG21" i="1" s="1"/>
  <c r="Z23" i="1" l="1"/>
  <c r="V24" i="1"/>
  <c r="Y23" i="1"/>
  <c r="X23" i="1" l="1"/>
  <c r="AF23" i="1" s="1"/>
  <c r="AG23" i="1" s="1"/>
  <c r="Y24" i="1"/>
  <c r="X24" i="1" s="1"/>
  <c r="AF24" i="1" s="1"/>
  <c r="AG24" i="1" s="1"/>
  <c r="Z24" i="1"/>
  <c r="V25" i="1"/>
  <c r="Y25" i="1" l="1"/>
  <c r="Z25" i="1"/>
  <c r="V26" i="1"/>
  <c r="X25" i="1" l="1"/>
  <c r="AF25" i="1" s="1"/>
  <c r="AG25" i="1" s="1"/>
  <c r="Y26" i="1"/>
  <c r="X26" i="1" s="1"/>
  <c r="AF26" i="1" s="1"/>
  <c r="AG26" i="1" s="1"/>
  <c r="V27" i="1"/>
  <c r="Z26" i="1"/>
  <c r="V28" i="1" l="1"/>
  <c r="Z27" i="1"/>
  <c r="Y27" i="1"/>
  <c r="X27" i="1" l="1"/>
  <c r="AF27" i="1" s="1"/>
  <c r="AG27" i="1" s="1"/>
  <c r="Z28" i="1"/>
  <c r="V29" i="1"/>
  <c r="Y28" i="1"/>
  <c r="X28" i="1" l="1"/>
  <c r="AF28" i="1" s="1"/>
  <c r="AG28" i="1" s="1"/>
  <c r="Y29" i="1"/>
  <c r="X29" i="1" s="1"/>
  <c r="AF29" i="1" s="1"/>
  <c r="AG29" i="1" s="1"/>
  <c r="V30" i="1"/>
  <c r="Z29" i="1"/>
  <c r="Z30" i="1" l="1"/>
  <c r="V31" i="1"/>
  <c r="Y30" i="1"/>
  <c r="X30" i="1" l="1"/>
  <c r="AF30" i="1" s="1"/>
  <c r="AG30" i="1" s="1"/>
  <c r="Y31" i="1"/>
  <c r="X31" i="1" s="1"/>
  <c r="AF31" i="1" s="1"/>
  <c r="AG31" i="1" s="1"/>
  <c r="Z31" i="1"/>
  <c r="V32" i="1"/>
  <c r="Y32" i="1" l="1"/>
  <c r="Z32" i="1"/>
  <c r="V33" i="1"/>
  <c r="X32" i="1" l="1"/>
  <c r="AF32" i="1" s="1"/>
  <c r="AG32" i="1" s="1"/>
  <c r="V34" i="1"/>
  <c r="Y33" i="1"/>
  <c r="Z33" i="1"/>
  <c r="X33" i="1" l="1"/>
  <c r="AF33" i="1" s="1"/>
  <c r="AG33" i="1" s="1"/>
  <c r="Z34" i="1"/>
  <c r="V35" i="1"/>
  <c r="Y34" i="1"/>
  <c r="X34" i="1" s="1"/>
  <c r="AF34" i="1" s="1"/>
  <c r="AG34" i="1" s="1"/>
  <c r="Y35" i="1" l="1"/>
  <c r="Z35" i="1"/>
  <c r="V36" i="1"/>
  <c r="Y36" i="1" l="1"/>
  <c r="X36" i="1" s="1"/>
  <c r="AF36" i="1" s="1"/>
  <c r="AG36" i="1" s="1"/>
  <c r="V37" i="1"/>
  <c r="Z36" i="1"/>
  <c r="X35" i="1"/>
  <c r="AF35" i="1" s="1"/>
  <c r="AG35" i="1" s="1"/>
  <c r="V38" i="1" l="1"/>
  <c r="Y37" i="1"/>
  <c r="X37" i="1" s="1"/>
  <c r="AF37" i="1" s="1"/>
  <c r="AG37" i="1" s="1"/>
  <c r="Z37" i="1"/>
  <c r="Z38" i="1" l="1"/>
  <c r="V39" i="1"/>
  <c r="Y38" i="1"/>
  <c r="Y39" i="1" l="1"/>
  <c r="V40" i="1"/>
  <c r="Z39" i="1"/>
  <c r="X38" i="1"/>
  <c r="AF38" i="1" s="1"/>
  <c r="AG38" i="1" s="1"/>
  <c r="Z40" i="1" l="1"/>
  <c r="V41" i="1"/>
  <c r="Y40" i="1"/>
  <c r="X39" i="1"/>
  <c r="AF39" i="1" s="1"/>
  <c r="AG39" i="1" s="1"/>
  <c r="X40" i="1" l="1"/>
  <c r="AF40" i="1" s="1"/>
  <c r="AG40" i="1" s="1"/>
  <c r="V42" i="1"/>
  <c r="Z41" i="1"/>
  <c r="Y41" i="1"/>
  <c r="X41" i="1" s="1"/>
  <c r="AF41" i="1" s="1"/>
  <c r="AG41" i="1" l="1"/>
  <c r="Y42" i="1"/>
  <c r="X42" i="1" s="1"/>
  <c r="AF42" i="1" s="1"/>
  <c r="AG42" i="1" s="1"/>
  <c r="Z42" i="1"/>
  <c r="V43" i="1"/>
  <c r="Y43" i="1" l="1"/>
  <c r="X43" i="1" s="1"/>
  <c r="AF43" i="1" s="1"/>
  <c r="AG43" i="1" s="1"/>
  <c r="V44" i="1"/>
  <c r="Z43" i="1"/>
  <c r="Z44" i="1" l="1"/>
  <c r="V45" i="1"/>
  <c r="Y44" i="1"/>
  <c r="X44" i="1" s="1"/>
  <c r="AF44" i="1" s="1"/>
  <c r="AG44" i="1" s="1"/>
  <c r="Z45" i="1" l="1"/>
  <c r="V46" i="1"/>
  <c r="Y45" i="1"/>
  <c r="X45" i="1" s="1"/>
  <c r="AF45" i="1" s="1"/>
  <c r="AG45" i="1" s="1"/>
  <c r="Y46" i="1" l="1"/>
  <c r="Z46" i="1"/>
  <c r="V47" i="1"/>
  <c r="Y47" i="1" l="1"/>
  <c r="V48" i="1"/>
  <c r="Z47" i="1"/>
  <c r="X46" i="1"/>
  <c r="AF46" i="1" s="1"/>
  <c r="AG46" i="1" s="1"/>
  <c r="Z48" i="1" l="1"/>
  <c r="Y48" i="1"/>
  <c r="X48" i="1" s="1"/>
  <c r="AF48" i="1" s="1"/>
  <c r="AG48" i="1" s="1"/>
  <c r="V49" i="1"/>
  <c r="X47" i="1"/>
  <c r="AF47" i="1" s="1"/>
  <c r="AG47" i="1" s="1"/>
  <c r="Y49" i="1" l="1"/>
  <c r="V50" i="1"/>
  <c r="Z49" i="1"/>
  <c r="Z50" i="1" l="1"/>
  <c r="Y50" i="1"/>
  <c r="X50" i="1" s="1"/>
  <c r="AF50" i="1" s="1"/>
  <c r="AG50" i="1" s="1"/>
  <c r="V51" i="1"/>
  <c r="X49" i="1"/>
  <c r="AF49" i="1" s="1"/>
  <c r="AG49" i="1" s="1"/>
  <c r="Y51" i="1" l="1"/>
  <c r="V52" i="1"/>
  <c r="Z51" i="1"/>
  <c r="Z52" i="1" l="1"/>
  <c r="Y52" i="1"/>
  <c r="X52" i="1" s="1"/>
  <c r="AF52" i="1" s="1"/>
  <c r="AG52" i="1" s="1"/>
  <c r="V53" i="1"/>
  <c r="X51" i="1"/>
  <c r="AF51" i="1" s="1"/>
  <c r="AG51" i="1" s="1"/>
  <c r="Y53" i="1" l="1"/>
  <c r="V54" i="1"/>
  <c r="Z53" i="1"/>
  <c r="Z54" i="1" l="1"/>
  <c r="Y54" i="1"/>
  <c r="X54" i="1" s="1"/>
  <c r="AF54" i="1" s="1"/>
  <c r="AG54" i="1" s="1"/>
  <c r="V55" i="1"/>
  <c r="X53" i="1"/>
  <c r="AF53" i="1" s="1"/>
  <c r="AG53" i="1" s="1"/>
  <c r="Y55" i="1" l="1"/>
  <c r="V56" i="1"/>
  <c r="Z55" i="1"/>
  <c r="Z56" i="1" l="1"/>
  <c r="Y56" i="1"/>
  <c r="X56" i="1" s="1"/>
  <c r="AF56" i="1" s="1"/>
  <c r="V57" i="1"/>
  <c r="X55" i="1"/>
  <c r="AF55" i="1" s="1"/>
  <c r="AG55" i="1" s="1"/>
  <c r="Y57" i="1" l="1"/>
  <c r="V58" i="1"/>
  <c r="Z57" i="1"/>
  <c r="AG56" i="1"/>
  <c r="Z58" i="1" l="1"/>
  <c r="Y58" i="1"/>
  <c r="X58" i="1" s="1"/>
  <c r="AF58" i="1" s="1"/>
  <c r="V59" i="1"/>
  <c r="X57" i="1"/>
  <c r="AF57" i="1" s="1"/>
  <c r="AG57" i="1" s="1"/>
  <c r="Y59" i="1" l="1"/>
  <c r="V60" i="1"/>
  <c r="Z59" i="1"/>
  <c r="AG58" i="1"/>
  <c r="Z60" i="1" l="1"/>
  <c r="Y60" i="1"/>
  <c r="X60" i="1" s="1"/>
  <c r="AF60" i="1" s="1"/>
  <c r="V61" i="1"/>
  <c r="X59" i="1"/>
  <c r="AF59" i="1" s="1"/>
  <c r="AG59" i="1" s="1"/>
  <c r="Y61" i="1" l="1"/>
  <c r="V62" i="1"/>
  <c r="Z61" i="1"/>
  <c r="AG60" i="1"/>
  <c r="Z62" i="1" l="1"/>
  <c r="Y62" i="1"/>
  <c r="X62" i="1" s="1"/>
  <c r="AF62" i="1" s="1"/>
  <c r="AG62" i="1" s="1"/>
  <c r="V63" i="1"/>
  <c r="X61" i="1"/>
  <c r="AF61" i="1" s="1"/>
  <c r="AG61" i="1" s="1"/>
  <c r="Y63" i="1" l="1"/>
  <c r="V64" i="1"/>
  <c r="Z63" i="1"/>
  <c r="Z64" i="1" l="1"/>
  <c r="Y64" i="1"/>
  <c r="X64" i="1" s="1"/>
  <c r="AF64" i="1" s="1"/>
  <c r="V65" i="1"/>
  <c r="X63" i="1"/>
  <c r="AF63" i="1" s="1"/>
  <c r="AG63" i="1" s="1"/>
  <c r="Y65" i="1" l="1"/>
  <c r="V66" i="1"/>
  <c r="Z65" i="1"/>
  <c r="AG64" i="1"/>
  <c r="Z66" i="1" l="1"/>
  <c r="Y66" i="1"/>
  <c r="X66" i="1" s="1"/>
  <c r="AF66" i="1" s="1"/>
  <c r="V67" i="1"/>
  <c r="X65" i="1"/>
  <c r="AF65" i="1" s="1"/>
  <c r="AG65" i="1" s="1"/>
  <c r="Y67" i="1" l="1"/>
  <c r="V68" i="1"/>
  <c r="Z67" i="1"/>
  <c r="AG66" i="1"/>
  <c r="Z68" i="1" l="1"/>
  <c r="Y68" i="1"/>
  <c r="X68" i="1" s="1"/>
  <c r="AF68" i="1" s="1"/>
  <c r="V69" i="1"/>
  <c r="X67" i="1"/>
  <c r="AF67" i="1" s="1"/>
  <c r="AG67" i="1" s="1"/>
  <c r="Y69" i="1" l="1"/>
  <c r="V70" i="1"/>
  <c r="Z69" i="1"/>
  <c r="AG68" i="1"/>
  <c r="Z70" i="1" l="1"/>
  <c r="Y70" i="1"/>
  <c r="X70" i="1" s="1"/>
  <c r="AF70" i="1" s="1"/>
  <c r="AG70" i="1" s="1"/>
  <c r="V71" i="1"/>
  <c r="X69" i="1"/>
  <c r="AF69" i="1" s="1"/>
  <c r="AG69" i="1" s="1"/>
  <c r="Y71" i="1" l="1"/>
  <c r="V72" i="1"/>
  <c r="Z71" i="1"/>
  <c r="Z72" i="1" l="1"/>
  <c r="Y72" i="1"/>
  <c r="V73" i="1"/>
  <c r="X71" i="1"/>
  <c r="AF71" i="1" s="1"/>
  <c r="AG71" i="1" s="1"/>
  <c r="Y73" i="1" l="1"/>
  <c r="V74" i="1"/>
  <c r="Z73" i="1"/>
  <c r="X72" i="1"/>
  <c r="AF72" i="1" s="1"/>
  <c r="AG72" i="1" s="1"/>
  <c r="Z74" i="1" l="1"/>
  <c r="Y74" i="1"/>
  <c r="V75" i="1"/>
  <c r="X73" i="1"/>
  <c r="AF73" i="1" s="1"/>
  <c r="AG73" i="1" s="1"/>
  <c r="Y75" i="1" l="1"/>
  <c r="V76" i="1"/>
  <c r="Z75" i="1"/>
  <c r="X74" i="1"/>
  <c r="AF74" i="1" s="1"/>
  <c r="AG74" i="1" s="1"/>
  <c r="Z76" i="1" l="1"/>
  <c r="Y76" i="1"/>
  <c r="V77" i="1"/>
  <c r="X75" i="1"/>
  <c r="AF75" i="1" s="1"/>
  <c r="AG75" i="1" s="1"/>
  <c r="Y77" i="1" l="1"/>
  <c r="X77" i="1" s="1"/>
  <c r="AF77" i="1" s="1"/>
  <c r="AG77" i="1" s="1"/>
  <c r="V78" i="1"/>
  <c r="Z77" i="1"/>
  <c r="X76" i="1"/>
  <c r="AF76" i="1" s="1"/>
  <c r="AG76" i="1" s="1"/>
  <c r="Z78" i="1" l="1"/>
  <c r="Y78" i="1"/>
  <c r="X78" i="1" s="1"/>
  <c r="AF78" i="1" s="1"/>
  <c r="AG78" i="1" s="1"/>
  <c r="V79" i="1"/>
  <c r="Y79" i="1" l="1"/>
  <c r="V80" i="1"/>
  <c r="Z79" i="1"/>
  <c r="Z80" i="1" l="1"/>
  <c r="V81" i="1"/>
  <c r="Y80" i="1"/>
  <c r="X79" i="1"/>
  <c r="AF79" i="1" s="1"/>
  <c r="AG79" i="1" s="1"/>
  <c r="X80" i="1" l="1"/>
  <c r="AF80" i="1" s="1"/>
  <c r="AG80" i="1" s="1"/>
  <c r="V82" i="1"/>
  <c r="Y81" i="1"/>
  <c r="Z81" i="1"/>
  <c r="X81" i="1" l="1"/>
  <c r="AF81" i="1" s="1"/>
  <c r="AG81" i="1" s="1"/>
  <c r="V83" i="1"/>
  <c r="Y82" i="1"/>
  <c r="Z82" i="1"/>
  <c r="X82" i="1" l="1"/>
  <c r="AF82" i="1" s="1"/>
  <c r="AG82" i="1" s="1"/>
  <c r="Y83" i="1"/>
  <c r="V84" i="1"/>
  <c r="Z83" i="1"/>
  <c r="Z84" i="1" l="1"/>
  <c r="V85" i="1"/>
  <c r="Y84" i="1"/>
  <c r="X83" i="1"/>
  <c r="AF83" i="1" s="1"/>
  <c r="AG83" i="1" s="1"/>
  <c r="X84" i="1" l="1"/>
  <c r="AF84" i="1" s="1"/>
  <c r="AG84" i="1" s="1"/>
  <c r="Y85" i="1"/>
  <c r="V86" i="1"/>
  <c r="Z85" i="1"/>
  <c r="Y86" i="1" l="1"/>
  <c r="X86" i="1" s="1"/>
  <c r="AF86" i="1" s="1"/>
  <c r="AG86" i="1" s="1"/>
  <c r="V87" i="1"/>
  <c r="Z86" i="1"/>
  <c r="X85" i="1"/>
  <c r="AF85" i="1" s="1"/>
  <c r="AG85" i="1" s="1"/>
  <c r="Y87" i="1" l="1"/>
  <c r="V88" i="1"/>
  <c r="Z87" i="1"/>
  <c r="Z88" i="1" l="1"/>
  <c r="Y88" i="1"/>
  <c r="X88" i="1" s="1"/>
  <c r="AF88" i="1" s="1"/>
  <c r="AG88" i="1" s="1"/>
  <c r="V89" i="1"/>
  <c r="X87" i="1"/>
  <c r="AF87" i="1" s="1"/>
  <c r="AG87" i="1" s="1"/>
  <c r="Y89" i="1" l="1"/>
  <c r="X89" i="1" s="1"/>
  <c r="AF89" i="1" s="1"/>
  <c r="AG89" i="1" s="1"/>
  <c r="V90" i="1"/>
  <c r="Z89" i="1"/>
  <c r="Y90" i="1" l="1"/>
  <c r="X90" i="1" s="1"/>
  <c r="AF90" i="1" s="1"/>
  <c r="AG90" i="1" s="1"/>
  <c r="V91" i="1"/>
  <c r="Z90" i="1"/>
  <c r="Y91" i="1" l="1"/>
  <c r="X91" i="1" s="1"/>
  <c r="AF91" i="1" s="1"/>
  <c r="AG91" i="1" s="1"/>
  <c r="V92" i="1"/>
  <c r="Z91" i="1"/>
  <c r="Z92" i="1" l="1"/>
  <c r="V93" i="1"/>
  <c r="Y92" i="1"/>
  <c r="X92" i="1" l="1"/>
  <c r="AF92" i="1" s="1"/>
  <c r="AG92" i="1" s="1"/>
  <c r="Y93" i="1"/>
  <c r="X93" i="1" s="1"/>
  <c r="AF93" i="1" s="1"/>
  <c r="AG93" i="1" s="1"/>
  <c r="V94" i="1"/>
  <c r="Z93" i="1"/>
  <c r="Y94" i="1" l="1"/>
  <c r="V95" i="1"/>
  <c r="Z94" i="1"/>
  <c r="Y95" i="1" l="1"/>
  <c r="X95" i="1" s="1"/>
  <c r="AF95" i="1" s="1"/>
  <c r="AG95" i="1" s="1"/>
  <c r="V96" i="1"/>
  <c r="Z95" i="1"/>
  <c r="X94" i="1"/>
  <c r="AF94" i="1" s="1"/>
  <c r="AG94" i="1" s="1"/>
  <c r="Z96" i="1" l="1"/>
  <c r="Y96" i="1"/>
  <c r="X96" i="1" s="1"/>
  <c r="AF96" i="1" s="1"/>
  <c r="AG96" i="1" s="1"/>
  <c r="V97" i="1"/>
  <c r="Y97" i="1" l="1"/>
  <c r="V98" i="1"/>
  <c r="Z97" i="1"/>
  <c r="Y98" i="1" l="1"/>
  <c r="V99" i="1"/>
  <c r="Z98" i="1"/>
  <c r="X97" i="1"/>
  <c r="AF97" i="1" s="1"/>
  <c r="AG97" i="1" s="1"/>
  <c r="Y99" i="1" l="1"/>
  <c r="V100" i="1"/>
  <c r="Z99" i="1"/>
  <c r="X98" i="1"/>
  <c r="AF98" i="1" s="1"/>
  <c r="AG98" i="1" s="1"/>
  <c r="Z100" i="1" l="1"/>
  <c r="V101" i="1"/>
  <c r="Y100" i="1"/>
  <c r="X100" i="1" s="1"/>
  <c r="AF100" i="1" s="1"/>
  <c r="AG100" i="1" s="1"/>
  <c r="X99" i="1"/>
  <c r="AF99" i="1" s="1"/>
  <c r="AG99" i="1" s="1"/>
  <c r="Y101" i="1" l="1"/>
  <c r="V102" i="1"/>
  <c r="Z101" i="1"/>
  <c r="Y102" i="1" l="1"/>
  <c r="X102" i="1" s="1"/>
  <c r="AF102" i="1" s="1"/>
  <c r="AG102" i="1" s="1"/>
  <c r="V103" i="1"/>
  <c r="Z102" i="1"/>
  <c r="X101" i="1"/>
  <c r="AF101" i="1" s="1"/>
  <c r="AG101" i="1" s="1"/>
  <c r="Y103" i="1" l="1"/>
  <c r="X103" i="1" s="1"/>
  <c r="AF103" i="1" s="1"/>
  <c r="AG103" i="1" s="1"/>
  <c r="V104" i="1"/>
  <c r="Z103" i="1"/>
  <c r="Z104" i="1" l="1"/>
  <c r="Y104" i="1"/>
  <c r="X104" i="1" s="1"/>
  <c r="AF104" i="1" s="1"/>
  <c r="AG104" i="1" s="1"/>
  <c r="V105" i="1"/>
  <c r="Y105" i="1" l="1"/>
  <c r="X105" i="1" s="1"/>
  <c r="AF105" i="1" s="1"/>
  <c r="AG105" i="1" s="1"/>
  <c r="V106" i="1"/>
  <c r="Z105" i="1"/>
  <c r="Y106" i="1" l="1"/>
  <c r="X106" i="1" s="1"/>
  <c r="AF106" i="1" s="1"/>
  <c r="AG106" i="1" s="1"/>
  <c r="V107" i="1"/>
  <c r="Z106" i="1"/>
  <c r="Y107" i="1" l="1"/>
  <c r="X107" i="1" s="1"/>
  <c r="AF107" i="1" s="1"/>
  <c r="AG107" i="1" s="1"/>
  <c r="V108" i="1"/>
  <c r="Z107" i="1"/>
  <c r="Z108" i="1" l="1"/>
  <c r="V109" i="1"/>
  <c r="Y108" i="1"/>
  <c r="X108" i="1" l="1"/>
  <c r="AF108" i="1" s="1"/>
  <c r="AG108" i="1" s="1"/>
  <c r="Y109" i="1"/>
  <c r="V110" i="1"/>
  <c r="Z109" i="1"/>
  <c r="X109" i="1" l="1"/>
  <c r="AF109" i="1" s="1"/>
  <c r="AG109" i="1" s="1"/>
  <c r="Y110" i="1"/>
  <c r="V111" i="1"/>
  <c r="Z110" i="1"/>
  <c r="X110" i="1" l="1"/>
  <c r="AF110" i="1" s="1"/>
  <c r="AG110" i="1" s="1"/>
  <c r="Y111" i="1"/>
  <c r="V112" i="1"/>
  <c r="Z111" i="1"/>
  <c r="X111" i="1" l="1"/>
  <c r="AF111" i="1" s="1"/>
  <c r="AG111" i="1" s="1"/>
  <c r="Z112" i="1"/>
  <c r="Y112" i="1"/>
  <c r="V113" i="1"/>
  <c r="Y113" i="1" l="1"/>
  <c r="X113" i="1" s="1"/>
  <c r="AF113" i="1" s="1"/>
  <c r="AG113" i="1" s="1"/>
  <c r="V114" i="1"/>
  <c r="Z113" i="1"/>
  <c r="X112" i="1"/>
  <c r="AF112" i="1" s="1"/>
  <c r="AG112" i="1" s="1"/>
  <c r="Z114" i="1" l="1"/>
  <c r="V115" i="1"/>
  <c r="Y114" i="1"/>
  <c r="X114" i="1" l="1"/>
  <c r="AF114" i="1" s="1"/>
  <c r="AG114" i="1" s="1"/>
  <c r="Y115" i="1"/>
  <c r="X115" i="1" s="1"/>
  <c r="AF115" i="1" s="1"/>
  <c r="AG115" i="1" s="1"/>
  <c r="V116" i="1"/>
  <c r="Z115" i="1"/>
  <c r="Z116" i="1" l="1"/>
  <c r="V117" i="1"/>
  <c r="Y116" i="1"/>
  <c r="X116" i="1" l="1"/>
  <c r="AF116" i="1" s="1"/>
  <c r="AG116" i="1" s="1"/>
  <c r="Y117" i="1"/>
  <c r="X117" i="1" s="1"/>
  <c r="AF117" i="1" s="1"/>
  <c r="AG117" i="1" s="1"/>
  <c r="V118" i="1"/>
  <c r="Z117" i="1"/>
  <c r="Z118" i="1" l="1"/>
  <c r="V119" i="1"/>
  <c r="Y118" i="1"/>
  <c r="Y119" i="1" l="1"/>
  <c r="X119" i="1" s="1"/>
  <c r="AF119" i="1" s="1"/>
  <c r="AG119" i="1" s="1"/>
  <c r="V120" i="1"/>
  <c r="Z119" i="1"/>
  <c r="X118" i="1"/>
  <c r="AF118" i="1" s="1"/>
  <c r="AG118" i="1" s="1"/>
  <c r="Z120" i="1" l="1"/>
  <c r="V121" i="1"/>
  <c r="Y120" i="1"/>
  <c r="X120" i="1" l="1"/>
  <c r="AF120" i="1" s="1"/>
  <c r="AG120" i="1" s="1"/>
  <c r="Y121" i="1"/>
  <c r="X121" i="1" s="1"/>
  <c r="AF121" i="1" s="1"/>
  <c r="AG121" i="1" s="1"/>
  <c r="Z121" i="1"/>
  <c r="V122" i="1"/>
  <c r="V123" i="1" l="1"/>
  <c r="Y122" i="1"/>
  <c r="X122" i="1" s="1"/>
  <c r="AF122" i="1" s="1"/>
  <c r="AG122" i="1" s="1"/>
  <c r="Z122" i="1"/>
  <c r="Y123" i="1" l="1"/>
  <c r="X123" i="1" s="1"/>
  <c r="AF123" i="1" s="1"/>
  <c r="AG123" i="1" s="1"/>
  <c r="V124" i="1"/>
  <c r="Z123" i="1"/>
  <c r="Z124" i="1" l="1"/>
  <c r="Y124" i="1"/>
  <c r="X124" i="1" s="1"/>
  <c r="AF124" i="1" s="1"/>
  <c r="AG124" i="1" s="1"/>
  <c r="V125" i="1"/>
  <c r="V126" i="1" l="1"/>
  <c r="Z125" i="1"/>
  <c r="Y125" i="1"/>
  <c r="Z126" i="1" l="1"/>
  <c r="Y126" i="1"/>
  <c r="X126" i="1" s="1"/>
  <c r="AF126" i="1" s="1"/>
  <c r="AG126" i="1" s="1"/>
  <c r="V127" i="1"/>
  <c r="X125" i="1"/>
  <c r="AF125" i="1" s="1"/>
  <c r="AG125" i="1" s="1"/>
  <c r="Y127" i="1" l="1"/>
  <c r="X127" i="1" s="1"/>
  <c r="AF127" i="1" s="1"/>
  <c r="AG127" i="1" s="1"/>
  <c r="V128" i="1"/>
  <c r="Z127" i="1"/>
  <c r="Z128" i="1" l="1"/>
  <c r="V129" i="1"/>
  <c r="Y128" i="1"/>
  <c r="X128" i="1" l="1"/>
  <c r="AF128" i="1" s="1"/>
  <c r="AG128" i="1" s="1"/>
  <c r="Y129" i="1"/>
  <c r="Z129" i="1"/>
  <c r="V130" i="1"/>
  <c r="V131" i="1" l="1"/>
  <c r="Y130" i="1"/>
  <c r="X130" i="1" s="1"/>
  <c r="AF130" i="1" s="1"/>
  <c r="AG130" i="1" s="1"/>
  <c r="Z130" i="1"/>
  <c r="X129" i="1"/>
  <c r="AF129" i="1" s="1"/>
  <c r="AG129" i="1" s="1"/>
  <c r="Z131" i="1" l="1"/>
  <c r="V132" i="1"/>
  <c r="Y131" i="1"/>
  <c r="X131" i="1" l="1"/>
  <c r="AF131" i="1" s="1"/>
  <c r="AG131" i="1" s="1"/>
  <c r="V133" i="1"/>
  <c r="Y132" i="1"/>
  <c r="Z132" i="1"/>
  <c r="X132" i="1" l="1"/>
  <c r="AF132" i="1" s="1"/>
  <c r="AG132" i="1" s="1"/>
  <c r="Y133" i="1"/>
  <c r="X133" i="1" s="1"/>
  <c r="AF133" i="1" s="1"/>
  <c r="AG133" i="1" s="1"/>
  <c r="V134" i="1"/>
  <c r="Z133" i="1"/>
  <c r="Y134" i="1" l="1"/>
  <c r="X134" i="1" s="1"/>
  <c r="AF134" i="1" s="1"/>
  <c r="AG134" i="1" s="1"/>
  <c r="V135" i="1"/>
  <c r="Z134" i="1"/>
  <c r="Z135" i="1" l="1"/>
  <c r="V136" i="1"/>
  <c r="Y135" i="1"/>
  <c r="X135" i="1" l="1"/>
  <c r="AF135" i="1" s="1"/>
  <c r="AG135" i="1" s="1"/>
  <c r="V137" i="1"/>
  <c r="Y136" i="1"/>
  <c r="Z136" i="1"/>
  <c r="X136" i="1" l="1"/>
  <c r="AF136" i="1" s="1"/>
  <c r="AG136" i="1" s="1"/>
  <c r="Y137" i="1"/>
  <c r="V138" i="1"/>
  <c r="Z137" i="1"/>
  <c r="X137" i="1" l="1"/>
  <c r="AF137" i="1" s="1"/>
  <c r="AG137" i="1" s="1"/>
  <c r="Y138" i="1"/>
  <c r="V139" i="1"/>
  <c r="Z138" i="1"/>
  <c r="X138" i="1" l="1"/>
  <c r="AF138" i="1" s="1"/>
  <c r="AG138" i="1" s="1"/>
  <c r="Z139" i="1"/>
  <c r="V140" i="1"/>
  <c r="Y139" i="1"/>
  <c r="X139" i="1" l="1"/>
  <c r="AF139" i="1" s="1"/>
  <c r="AG139" i="1" s="1"/>
  <c r="V141" i="1"/>
  <c r="Y140" i="1"/>
  <c r="Z140" i="1"/>
  <c r="Y141" i="1" l="1"/>
  <c r="X141" i="1" s="1"/>
  <c r="AF141" i="1" s="1"/>
  <c r="AG141" i="1" s="1"/>
  <c r="V142" i="1"/>
  <c r="Z141" i="1"/>
  <c r="X140" i="1"/>
  <c r="AF140" i="1" s="1"/>
  <c r="AG140" i="1" s="1"/>
  <c r="Y142" i="1" l="1"/>
  <c r="X142" i="1" s="1"/>
  <c r="AF142" i="1" s="1"/>
  <c r="AG142" i="1" s="1"/>
  <c r="V143" i="1"/>
  <c r="Z142" i="1"/>
  <c r="Z143" i="1" l="1"/>
  <c r="V144" i="1"/>
  <c r="Y143" i="1"/>
  <c r="X143" i="1" l="1"/>
  <c r="AF143" i="1" s="1"/>
  <c r="AG143" i="1" s="1"/>
  <c r="V145" i="1"/>
  <c r="Y144" i="1"/>
  <c r="Z144" i="1"/>
  <c r="X144" i="1" l="1"/>
  <c r="AF144" i="1" s="1"/>
  <c r="AG144" i="1" s="1"/>
  <c r="Y145" i="1"/>
  <c r="X145" i="1" s="1"/>
  <c r="AF145" i="1" s="1"/>
  <c r="AG145" i="1" s="1"/>
  <c r="V146" i="1"/>
  <c r="Z145" i="1"/>
  <c r="Y146" i="1" l="1"/>
  <c r="Z146" i="1"/>
  <c r="V147" i="1"/>
  <c r="X146" i="1" l="1"/>
  <c r="AF146" i="1" s="1"/>
  <c r="AG146" i="1" s="1"/>
  <c r="Z147" i="1"/>
  <c r="Y147" i="1"/>
  <c r="V148" i="1"/>
  <c r="Y148" i="1" l="1"/>
  <c r="Z148" i="1"/>
  <c r="V149" i="1"/>
  <c r="X147" i="1"/>
  <c r="AF147" i="1" s="1"/>
  <c r="AG147" i="1" s="1"/>
  <c r="Y149" i="1" l="1"/>
  <c r="X149" i="1" s="1"/>
  <c r="AF149" i="1" s="1"/>
  <c r="AG149" i="1" s="1"/>
  <c r="V150" i="1"/>
  <c r="Z149" i="1"/>
  <c r="X148" i="1"/>
  <c r="AF148" i="1" s="1"/>
  <c r="AG148" i="1" s="1"/>
  <c r="Z150" i="1" l="1"/>
  <c r="Y150" i="1"/>
  <c r="X150" i="1" s="1"/>
  <c r="AF150" i="1" s="1"/>
  <c r="AG150" i="1" s="1"/>
  <c r="V151" i="1"/>
  <c r="V152" i="1" l="1"/>
  <c r="Y151" i="1"/>
  <c r="Z151" i="1"/>
  <c r="X151" i="1" l="1"/>
  <c r="AF151" i="1" s="1"/>
  <c r="AG151" i="1" s="1"/>
  <c r="Y152" i="1"/>
  <c r="Z152" i="1"/>
  <c r="V153" i="1"/>
  <c r="Y153" i="1" l="1"/>
  <c r="V154" i="1"/>
  <c r="Z153" i="1"/>
  <c r="X152" i="1"/>
  <c r="AF152" i="1" s="1"/>
  <c r="AG152" i="1" s="1"/>
  <c r="Z154" i="1" l="1"/>
  <c r="V155" i="1"/>
  <c r="Y154" i="1"/>
  <c r="X154" i="1" s="1"/>
  <c r="AF154" i="1" s="1"/>
  <c r="AG154" i="1" s="1"/>
  <c r="X153" i="1"/>
  <c r="AF153" i="1" s="1"/>
  <c r="AG153" i="1" s="1"/>
  <c r="Z155" i="1" l="1"/>
  <c r="V156" i="1"/>
  <c r="Y155" i="1"/>
  <c r="X155" i="1" l="1"/>
  <c r="AF155" i="1" s="1"/>
  <c r="AG155" i="1" s="1"/>
  <c r="Y156" i="1"/>
  <c r="V157" i="1"/>
  <c r="Z156" i="1"/>
  <c r="Y157" i="1" l="1"/>
  <c r="V158" i="1"/>
  <c r="Z157" i="1"/>
  <c r="X156" i="1"/>
  <c r="AF156" i="1" s="1"/>
  <c r="AG156" i="1" s="1"/>
  <c r="Z158" i="1" l="1"/>
  <c r="V159" i="1"/>
  <c r="Y158" i="1"/>
  <c r="X158" i="1" s="1"/>
  <c r="AF158" i="1" s="1"/>
  <c r="AG158" i="1" s="1"/>
  <c r="X157" i="1"/>
  <c r="AF157" i="1" s="1"/>
  <c r="AG157" i="1" s="1"/>
  <c r="V160" i="1" l="1"/>
  <c r="Z159" i="1"/>
  <c r="Y159" i="1"/>
  <c r="X159" i="1" s="1"/>
  <c r="AF159" i="1" s="1"/>
  <c r="AG159" i="1" s="1"/>
  <c r="Z160" i="1" l="1"/>
  <c r="V161" i="1"/>
  <c r="Y160" i="1"/>
  <c r="X160" i="1" s="1"/>
  <c r="AF160" i="1" s="1"/>
  <c r="AG160" i="1" s="1"/>
  <c r="Y161" i="1" l="1"/>
  <c r="V162" i="1"/>
  <c r="Z161" i="1"/>
  <c r="Z162" i="1" l="1"/>
  <c r="V163" i="1"/>
  <c r="Y162" i="1"/>
  <c r="X162" i="1" s="1"/>
  <c r="AF162" i="1" s="1"/>
  <c r="AG162" i="1" s="1"/>
  <c r="X161" i="1"/>
  <c r="AF161" i="1" s="1"/>
  <c r="AG161" i="1" s="1"/>
  <c r="Z163" i="1" l="1"/>
  <c r="Y163" i="1"/>
  <c r="V164" i="1"/>
  <c r="X163" i="1" l="1"/>
  <c r="AF163" i="1" s="1"/>
  <c r="AG163" i="1" s="1"/>
  <c r="Y164" i="1"/>
  <c r="Z164" i="1"/>
  <c r="V165" i="1"/>
  <c r="Y165" i="1" l="1"/>
  <c r="V166" i="1"/>
  <c r="Z165" i="1"/>
  <c r="X164" i="1"/>
  <c r="AF164" i="1" s="1"/>
  <c r="AG164" i="1" s="1"/>
  <c r="Z166" i="1" l="1"/>
  <c r="Y166" i="1"/>
  <c r="X166" i="1" s="1"/>
  <c r="AF166" i="1" s="1"/>
  <c r="AG166" i="1" s="1"/>
  <c r="V167" i="1"/>
  <c r="X165" i="1"/>
  <c r="AF165" i="1" s="1"/>
  <c r="AG165" i="1" s="1"/>
  <c r="V168" i="1" l="1"/>
  <c r="Y167" i="1"/>
  <c r="Z167" i="1"/>
  <c r="X167" i="1" l="1"/>
  <c r="AF167" i="1" s="1"/>
  <c r="AG167" i="1" s="1"/>
  <c r="Y168" i="1"/>
  <c r="Z168" i="1"/>
  <c r="V169" i="1"/>
  <c r="Y169" i="1" l="1"/>
  <c r="V170" i="1"/>
  <c r="Z169" i="1"/>
  <c r="X168" i="1"/>
  <c r="AF168" i="1" s="1"/>
  <c r="AG168" i="1" s="1"/>
  <c r="Z170" i="1" l="1"/>
  <c r="V171" i="1"/>
  <c r="Y170" i="1"/>
  <c r="X169" i="1"/>
  <c r="AF169" i="1" s="1"/>
  <c r="AG169" i="1" s="1"/>
  <c r="X170" i="1" l="1"/>
  <c r="AF170" i="1" s="1"/>
  <c r="AG170" i="1" s="1"/>
  <c r="Z171" i="1"/>
  <c r="V172" i="1"/>
  <c r="Y171" i="1"/>
  <c r="X171" i="1" s="1"/>
  <c r="AF171" i="1" s="1"/>
  <c r="AG171" i="1" s="1"/>
  <c r="Y172" i="1" l="1"/>
  <c r="V173" i="1"/>
  <c r="Z172" i="1"/>
  <c r="Y173" i="1" l="1"/>
  <c r="X173" i="1" s="1"/>
  <c r="AF173" i="1" s="1"/>
  <c r="AG173" i="1" s="1"/>
  <c r="V174" i="1"/>
  <c r="Z173" i="1"/>
  <c r="X172" i="1"/>
  <c r="AF172" i="1" s="1"/>
  <c r="AG172" i="1" s="1"/>
  <c r="Z174" i="1" l="1"/>
  <c r="V175" i="1"/>
  <c r="Y174" i="1"/>
  <c r="X174" i="1" l="1"/>
  <c r="AF174" i="1" s="1"/>
  <c r="AG174" i="1" s="1"/>
  <c r="V176" i="1"/>
  <c r="Z175" i="1"/>
  <c r="Y175" i="1"/>
  <c r="X175" i="1" l="1"/>
  <c r="AF175" i="1" s="1"/>
  <c r="AG175" i="1" s="1"/>
  <c r="Z176" i="1"/>
  <c r="V177" i="1"/>
  <c r="Y176" i="1"/>
  <c r="X176" i="1" l="1"/>
  <c r="AF176" i="1" s="1"/>
  <c r="AG176" i="1" s="1"/>
  <c r="Y177" i="1"/>
  <c r="X177" i="1" s="1"/>
  <c r="AF177" i="1" s="1"/>
  <c r="AG177" i="1" s="1"/>
  <c r="V178" i="1"/>
  <c r="Z177" i="1"/>
  <c r="Z178" i="1" l="1"/>
  <c r="V179" i="1"/>
  <c r="Y178" i="1"/>
  <c r="X178" i="1" l="1"/>
  <c r="AF178" i="1" s="1"/>
  <c r="AG178" i="1" s="1"/>
  <c r="Z179" i="1"/>
  <c r="Y179" i="1"/>
  <c r="V180" i="1"/>
  <c r="Y180" i="1" l="1"/>
  <c r="Z180" i="1"/>
  <c r="V181" i="1"/>
  <c r="X179" i="1"/>
  <c r="AF179" i="1" s="1"/>
  <c r="AG179" i="1" s="1"/>
  <c r="X180" i="1" l="1"/>
  <c r="AF180" i="1" s="1"/>
  <c r="AG180" i="1" s="1"/>
  <c r="Y181" i="1"/>
  <c r="X181" i="1" s="1"/>
  <c r="AF181" i="1" s="1"/>
  <c r="AG181" i="1" s="1"/>
  <c r="V182" i="1"/>
  <c r="Z181" i="1"/>
  <c r="Z182" i="1" l="1"/>
  <c r="Y182" i="1"/>
  <c r="V183" i="1"/>
  <c r="X182" i="1" l="1"/>
  <c r="AF182" i="1" s="1"/>
  <c r="AG182" i="1" s="1"/>
  <c r="V184" i="1"/>
  <c r="Y183" i="1"/>
  <c r="Z183" i="1"/>
  <c r="X183" i="1" l="1"/>
  <c r="AF183" i="1" s="1"/>
  <c r="AG183" i="1" s="1"/>
  <c r="Y184" i="1"/>
  <c r="Z184" i="1"/>
  <c r="V185" i="1"/>
  <c r="Y185" i="1" l="1"/>
  <c r="X185" i="1" s="1"/>
  <c r="AF185" i="1" s="1"/>
  <c r="AG185" i="1" s="1"/>
  <c r="V186" i="1"/>
  <c r="Z185" i="1"/>
  <c r="X184" i="1"/>
  <c r="AF184" i="1" s="1"/>
  <c r="AG184" i="1" s="1"/>
  <c r="Z186" i="1" l="1"/>
  <c r="V187" i="1"/>
  <c r="Y186" i="1"/>
  <c r="X186" i="1" l="1"/>
  <c r="AF186" i="1" s="1"/>
  <c r="AG186" i="1" s="1"/>
  <c r="Z187" i="1"/>
  <c r="V188" i="1"/>
  <c r="Y187" i="1"/>
  <c r="X187" i="1" l="1"/>
  <c r="AF187" i="1" s="1"/>
  <c r="AG187" i="1" s="1"/>
  <c r="Y188" i="1"/>
  <c r="X188" i="1" s="1"/>
  <c r="AF188" i="1" s="1"/>
  <c r="AG188" i="1" s="1"/>
  <c r="V189" i="1"/>
  <c r="Z188" i="1"/>
  <c r="Y189" i="1" l="1"/>
  <c r="V190" i="1"/>
  <c r="Z189" i="1"/>
  <c r="X189" i="1" l="1"/>
  <c r="AF189" i="1" s="1"/>
  <c r="AG189" i="1" s="1"/>
  <c r="Z190" i="1"/>
  <c r="V191" i="1"/>
  <c r="Y190" i="1"/>
  <c r="X190" i="1" l="1"/>
  <c r="AF190" i="1" s="1"/>
  <c r="AG190" i="1" s="1"/>
  <c r="V192" i="1"/>
  <c r="Z191" i="1"/>
  <c r="Y191" i="1"/>
  <c r="Z192" i="1" l="1"/>
  <c r="V193" i="1"/>
  <c r="Y192" i="1"/>
  <c r="X191" i="1"/>
  <c r="AF191" i="1" s="1"/>
  <c r="AG191" i="1" s="1"/>
  <c r="X192" i="1" l="1"/>
  <c r="AF192" i="1" s="1"/>
  <c r="AG192" i="1" s="1"/>
  <c r="Y193" i="1"/>
  <c r="X193" i="1" s="1"/>
  <c r="AF193" i="1" s="1"/>
  <c r="AG193" i="1" s="1"/>
  <c r="V194" i="1"/>
  <c r="Z193" i="1"/>
  <c r="Z194" i="1" l="1"/>
  <c r="V195" i="1"/>
  <c r="Y194" i="1"/>
  <c r="X194" i="1" l="1"/>
  <c r="AF194" i="1" s="1"/>
  <c r="AG194" i="1" s="1"/>
  <c r="Z195" i="1"/>
  <c r="Y195" i="1"/>
  <c r="V196" i="1"/>
  <c r="Y196" i="1" l="1"/>
  <c r="Z196" i="1"/>
  <c r="V197" i="1"/>
  <c r="X195" i="1"/>
  <c r="AF195" i="1" s="1"/>
  <c r="AG195" i="1" s="1"/>
  <c r="X196" i="1" l="1"/>
  <c r="AF196" i="1" s="1"/>
  <c r="AG196" i="1" s="1"/>
  <c r="Y197" i="1"/>
  <c r="X197" i="1" s="1"/>
  <c r="AF197" i="1" s="1"/>
  <c r="AG197" i="1" s="1"/>
  <c r="V198" i="1"/>
  <c r="Z197" i="1"/>
  <c r="Z198" i="1" l="1"/>
  <c r="Y198" i="1"/>
  <c r="V199" i="1"/>
  <c r="X198" i="1" l="1"/>
  <c r="AF198" i="1" s="1"/>
  <c r="AG198" i="1" s="1"/>
  <c r="V200" i="1"/>
  <c r="Y199" i="1"/>
  <c r="Z199" i="1"/>
  <c r="Y200" i="1" l="1"/>
  <c r="Z200" i="1"/>
  <c r="V201" i="1"/>
  <c r="X199" i="1"/>
  <c r="AF199" i="1" s="1"/>
  <c r="AG199" i="1" s="1"/>
  <c r="X200" i="1" l="1"/>
  <c r="AF200" i="1" s="1"/>
  <c r="AG200" i="1" s="1"/>
  <c r="Y201" i="1"/>
  <c r="X201" i="1" s="1"/>
  <c r="AF201" i="1" s="1"/>
  <c r="AG201" i="1" s="1"/>
  <c r="V202" i="1"/>
  <c r="Z201" i="1"/>
  <c r="Z202" i="1" l="1"/>
  <c r="V203" i="1"/>
  <c r="Y202" i="1"/>
  <c r="Z203" i="1" l="1"/>
  <c r="V204" i="1"/>
  <c r="Y203" i="1"/>
  <c r="X202" i="1"/>
  <c r="AF202" i="1" s="1"/>
  <c r="AG202" i="1" s="1"/>
  <c r="X203" i="1" l="1"/>
  <c r="AF203" i="1" s="1"/>
  <c r="AG203" i="1" s="1"/>
  <c r="Y204" i="1"/>
  <c r="X204" i="1" s="1"/>
  <c r="AF204" i="1" s="1"/>
  <c r="AG204" i="1" s="1"/>
  <c r="V205" i="1"/>
  <c r="Z204" i="1"/>
  <c r="Y205" i="1" l="1"/>
  <c r="V206" i="1"/>
  <c r="Z205" i="1"/>
  <c r="Z206" i="1" l="1"/>
  <c r="V207" i="1"/>
  <c r="Y206" i="1"/>
  <c r="X206" i="1" s="1"/>
  <c r="AF206" i="1" s="1"/>
  <c r="AG206" i="1" s="1"/>
  <c r="X205" i="1"/>
  <c r="AF205" i="1" s="1"/>
  <c r="AG205" i="1" s="1"/>
  <c r="V208" i="1" l="1"/>
  <c r="Z207" i="1"/>
  <c r="Y207" i="1"/>
  <c r="X207" i="1" l="1"/>
  <c r="AF207" i="1" s="1"/>
  <c r="AG207" i="1" s="1"/>
  <c r="Z208" i="1"/>
  <c r="V209" i="1"/>
  <c r="Y208" i="1"/>
  <c r="X208" i="1" l="1"/>
  <c r="AF208" i="1" s="1"/>
  <c r="AG208" i="1" s="1"/>
  <c r="Y209" i="1"/>
  <c r="V210" i="1"/>
  <c r="Z209" i="1"/>
  <c r="X209" i="1" l="1"/>
  <c r="AF209" i="1" s="1"/>
  <c r="AG209" i="1" s="1"/>
  <c r="Z210" i="1"/>
  <c r="V211" i="1"/>
  <c r="Y210" i="1"/>
  <c r="X210" i="1" s="1"/>
  <c r="AF210" i="1" s="1"/>
  <c r="AG210" i="1" s="1"/>
  <c r="Z211" i="1" l="1"/>
  <c r="Y211" i="1"/>
  <c r="V212" i="1"/>
  <c r="Y212" i="1" l="1"/>
  <c r="Z212" i="1"/>
  <c r="V213" i="1"/>
  <c r="X211" i="1"/>
  <c r="AF211" i="1" s="1"/>
  <c r="AG211" i="1" s="1"/>
  <c r="Y213" i="1" l="1"/>
  <c r="V214" i="1"/>
  <c r="Z213" i="1"/>
  <c r="X212" i="1"/>
  <c r="AF212" i="1" s="1"/>
  <c r="AG212" i="1" s="1"/>
  <c r="Z214" i="1" l="1"/>
  <c r="Y214" i="1"/>
  <c r="X214" i="1" s="1"/>
  <c r="AF214" i="1" s="1"/>
  <c r="AG214" i="1" s="1"/>
  <c r="V215" i="1"/>
  <c r="X213" i="1"/>
  <c r="AF213" i="1" s="1"/>
  <c r="AG213" i="1" s="1"/>
  <c r="V216" i="1" l="1"/>
  <c r="Y215" i="1"/>
  <c r="X215" i="1" s="1"/>
  <c r="AF215" i="1" s="1"/>
  <c r="AG215" i="1" s="1"/>
  <c r="Z215" i="1"/>
  <c r="Y216" i="1" l="1"/>
  <c r="Z216" i="1"/>
  <c r="V217" i="1"/>
  <c r="Y217" i="1" l="1"/>
  <c r="V218" i="1"/>
  <c r="Z217" i="1"/>
  <c r="X216" i="1"/>
  <c r="AF216" i="1" s="1"/>
  <c r="AG216" i="1" s="1"/>
  <c r="Z218" i="1" l="1"/>
  <c r="V219" i="1"/>
  <c r="Y218" i="1"/>
  <c r="X218" i="1" s="1"/>
  <c r="AF218" i="1" s="1"/>
  <c r="AG218" i="1" s="1"/>
  <c r="X217" i="1"/>
  <c r="AF217" i="1" s="1"/>
  <c r="AG217" i="1" s="1"/>
  <c r="Z219" i="1" l="1"/>
  <c r="V220" i="1"/>
  <c r="Y219" i="1"/>
  <c r="X219" i="1" l="1"/>
  <c r="AF219" i="1" s="1"/>
  <c r="AG219" i="1" s="1"/>
  <c r="Y220" i="1"/>
  <c r="X220" i="1" s="1"/>
  <c r="AF220" i="1" s="1"/>
  <c r="AG220" i="1" s="1"/>
  <c r="V221" i="1"/>
  <c r="Z220" i="1"/>
  <c r="Y221" i="1" l="1"/>
  <c r="V222" i="1"/>
  <c r="Z221" i="1"/>
  <c r="Z222" i="1" l="1"/>
  <c r="V223" i="1"/>
  <c r="Y222" i="1"/>
  <c r="X221" i="1"/>
  <c r="AF221" i="1" s="1"/>
  <c r="AG221" i="1" s="1"/>
  <c r="X222" i="1" l="1"/>
  <c r="AF222" i="1" s="1"/>
  <c r="AG222" i="1" s="1"/>
  <c r="V224" i="1"/>
  <c r="Z223" i="1"/>
  <c r="Y223" i="1"/>
  <c r="X223" i="1" l="1"/>
  <c r="AF223" i="1" s="1"/>
  <c r="AG223" i="1" s="1"/>
  <c r="Z224" i="1"/>
  <c r="V225" i="1"/>
  <c r="Y224" i="1"/>
  <c r="X224" i="1" l="1"/>
  <c r="AF224" i="1" s="1"/>
  <c r="AG224" i="1" s="1"/>
  <c r="Y225" i="1"/>
  <c r="X225" i="1" s="1"/>
  <c r="AF225" i="1" s="1"/>
  <c r="AG225" i="1" s="1"/>
  <c r="V226" i="1"/>
  <c r="Z225" i="1"/>
  <c r="Z226" i="1" l="1"/>
  <c r="V227" i="1"/>
  <c r="Y226" i="1"/>
  <c r="X226" i="1" l="1"/>
  <c r="AF226" i="1" s="1"/>
  <c r="AG226" i="1" s="1"/>
  <c r="Z227" i="1"/>
  <c r="Y227" i="1"/>
  <c r="X227" i="1" s="1"/>
  <c r="AF227" i="1" s="1"/>
  <c r="AG227" i="1" s="1"/>
  <c r="V228" i="1"/>
  <c r="V229" i="1" l="1"/>
  <c r="Y228" i="1"/>
  <c r="Z228" i="1"/>
  <c r="X228" i="1" l="1"/>
  <c r="AF228" i="1" s="1"/>
  <c r="AG228" i="1" s="1"/>
  <c r="Z229" i="1"/>
  <c r="V230" i="1"/>
  <c r="Y229" i="1"/>
  <c r="X229" i="1" l="1"/>
  <c r="AF229" i="1" s="1"/>
  <c r="AG229" i="1" s="1"/>
  <c r="Y230" i="1"/>
  <c r="X230" i="1" s="1"/>
  <c r="AF230" i="1" s="1"/>
  <c r="AG230" i="1" s="1"/>
  <c r="V231" i="1"/>
  <c r="Z230" i="1"/>
  <c r="Z231" i="1" l="1"/>
  <c r="V232" i="1"/>
  <c r="Y231" i="1"/>
  <c r="Y232" i="1" l="1"/>
  <c r="Z232" i="1"/>
  <c r="V233" i="1"/>
  <c r="X231" i="1"/>
  <c r="AF231" i="1" s="1"/>
  <c r="AG231" i="1" s="1"/>
  <c r="X232" i="1" l="1"/>
  <c r="AF232" i="1" s="1"/>
  <c r="AG232" i="1" s="1"/>
  <c r="V234" i="1"/>
  <c r="Y233" i="1"/>
  <c r="Z233" i="1"/>
  <c r="Y234" i="1" l="1"/>
  <c r="X234" i="1" s="1"/>
  <c r="AF234" i="1" s="1"/>
  <c r="AG234" i="1" s="1"/>
  <c r="V235" i="1"/>
  <c r="Z234" i="1"/>
  <c r="X233" i="1"/>
  <c r="AF233" i="1" s="1"/>
  <c r="AG233" i="1" s="1"/>
  <c r="Z235" i="1" l="1"/>
  <c r="Y235" i="1"/>
  <c r="V236" i="1"/>
  <c r="X235" i="1" l="1"/>
  <c r="AF235" i="1" s="1"/>
  <c r="AG235" i="1" s="1"/>
  <c r="V237" i="1"/>
  <c r="Y236" i="1"/>
  <c r="Z236" i="1"/>
  <c r="Z237" i="1" l="1"/>
  <c r="V238" i="1"/>
  <c r="Y237" i="1"/>
  <c r="X236" i="1"/>
  <c r="AF236" i="1" s="1"/>
  <c r="AG236" i="1" s="1"/>
  <c r="X237" i="1" l="1"/>
  <c r="AF237" i="1" s="1"/>
  <c r="AG237" i="1" s="1"/>
  <c r="Y238" i="1"/>
  <c r="V239" i="1"/>
  <c r="Z238" i="1"/>
  <c r="Z239" i="1" l="1"/>
  <c r="V240" i="1"/>
  <c r="Y239" i="1"/>
  <c r="X238" i="1"/>
  <c r="AF238" i="1" s="1"/>
  <c r="AG238" i="1" s="1"/>
  <c r="Y240" i="1" l="1"/>
  <c r="Z240" i="1"/>
  <c r="V241" i="1"/>
  <c r="X239" i="1"/>
  <c r="AF239" i="1" s="1"/>
  <c r="AG239" i="1" s="1"/>
  <c r="X240" i="1" l="1"/>
  <c r="AF240" i="1" s="1"/>
  <c r="AG240" i="1" s="1"/>
  <c r="V242" i="1"/>
  <c r="Y241" i="1"/>
  <c r="Z241" i="1"/>
  <c r="Y242" i="1" l="1"/>
  <c r="X242" i="1" s="1"/>
  <c r="AF242" i="1" s="1"/>
  <c r="AG242" i="1" s="1"/>
  <c r="V243" i="1"/>
  <c r="Z242" i="1"/>
  <c r="X241" i="1"/>
  <c r="AF241" i="1" s="1"/>
  <c r="AG241" i="1" s="1"/>
  <c r="Z243" i="1" l="1"/>
  <c r="Y243" i="1"/>
  <c r="V244" i="1"/>
  <c r="X243" i="1" l="1"/>
  <c r="AF243" i="1" s="1"/>
  <c r="AG243" i="1" s="1"/>
  <c r="V245" i="1"/>
  <c r="Y244" i="1"/>
  <c r="Z244" i="1"/>
  <c r="Z245" i="1" l="1"/>
  <c r="V246" i="1"/>
  <c r="Y245" i="1"/>
  <c r="X244" i="1"/>
  <c r="AF244" i="1" s="1"/>
  <c r="AG244" i="1" s="1"/>
  <c r="Y246" i="1" l="1"/>
  <c r="X246" i="1" s="1"/>
  <c r="AF246" i="1" s="1"/>
  <c r="AG246" i="1" s="1"/>
  <c r="V247" i="1"/>
  <c r="Z246" i="1"/>
  <c r="X245" i="1"/>
  <c r="AF245" i="1" s="1"/>
  <c r="AG245" i="1" s="1"/>
  <c r="Z247" i="1" l="1"/>
  <c r="V248" i="1"/>
  <c r="Y247" i="1"/>
  <c r="X247" i="1" l="1"/>
  <c r="AF247" i="1" s="1"/>
  <c r="AG247" i="1" s="1"/>
  <c r="Y248" i="1"/>
  <c r="X248" i="1" s="1"/>
  <c r="AF248" i="1" s="1"/>
  <c r="AG248" i="1" s="1"/>
  <c r="Z248" i="1"/>
  <c r="V249" i="1"/>
  <c r="V250" i="1" l="1"/>
  <c r="Y249" i="1"/>
  <c r="Z249" i="1"/>
  <c r="Y250" i="1" l="1"/>
  <c r="X250" i="1" s="1"/>
  <c r="AF250" i="1" s="1"/>
  <c r="AG250" i="1" s="1"/>
  <c r="V251" i="1"/>
  <c r="Z250" i="1"/>
  <c r="X249" i="1"/>
  <c r="AF249" i="1" s="1"/>
  <c r="AG249" i="1" s="1"/>
  <c r="Z251" i="1" l="1"/>
  <c r="Y251" i="1"/>
  <c r="X251" i="1" s="1"/>
  <c r="AF251" i="1" s="1"/>
  <c r="AG251" i="1" s="1"/>
  <c r="V252" i="1"/>
  <c r="Y252" i="1" l="1"/>
  <c r="Z252" i="1"/>
  <c r="V253" i="1"/>
  <c r="X252" i="1" l="1"/>
  <c r="AF252" i="1" s="1"/>
  <c r="AG252" i="1" s="1"/>
  <c r="Y253" i="1"/>
  <c r="X253" i="1" s="1"/>
  <c r="AF253" i="1" s="1"/>
  <c r="AG253" i="1" s="1"/>
  <c r="V254" i="1"/>
  <c r="Z253" i="1"/>
  <c r="Y254" i="1" l="1"/>
  <c r="V255" i="1"/>
  <c r="Z254" i="1"/>
  <c r="Z255" i="1" l="1"/>
  <c r="Y255" i="1"/>
  <c r="V256" i="1"/>
  <c r="X254" i="1"/>
  <c r="AF254" i="1" s="1"/>
  <c r="AG254" i="1" s="1"/>
  <c r="Y256" i="1" l="1"/>
  <c r="X256" i="1" s="1"/>
  <c r="AF256" i="1" s="1"/>
  <c r="AG256" i="1" s="1"/>
  <c r="Z256" i="1"/>
  <c r="V257" i="1"/>
  <c r="X255" i="1"/>
  <c r="AF255" i="1" s="1"/>
  <c r="AG255" i="1" s="1"/>
  <c r="Y257" i="1" l="1"/>
  <c r="V258" i="1"/>
  <c r="Z257" i="1"/>
  <c r="Y258" i="1" l="1"/>
  <c r="V259" i="1"/>
  <c r="Z258" i="1"/>
  <c r="X257" i="1"/>
  <c r="AF257" i="1" s="1"/>
  <c r="AG257" i="1" s="1"/>
  <c r="Z259" i="1" l="1"/>
  <c r="Y259" i="1"/>
  <c r="V260" i="1"/>
  <c r="X258" i="1"/>
  <c r="AF258" i="1" s="1"/>
  <c r="AG258" i="1" s="1"/>
  <c r="Y260" i="1" l="1"/>
  <c r="Z260" i="1"/>
  <c r="V261" i="1"/>
  <c r="X259" i="1"/>
  <c r="AF259" i="1" s="1"/>
  <c r="AG259" i="1" s="1"/>
  <c r="Y261" i="1" l="1"/>
  <c r="V262" i="1"/>
  <c r="Z261" i="1"/>
  <c r="X260" i="1"/>
  <c r="AF260" i="1" s="1"/>
  <c r="AG260" i="1" s="1"/>
  <c r="Y262" i="1" l="1"/>
  <c r="X262" i="1" s="1"/>
  <c r="AF262" i="1" s="1"/>
  <c r="AG262" i="1" s="1"/>
  <c r="V263" i="1"/>
  <c r="Z262" i="1"/>
  <c r="X261" i="1"/>
  <c r="AF261" i="1" s="1"/>
  <c r="AG261" i="1" s="1"/>
  <c r="Z263" i="1" l="1"/>
  <c r="Y263" i="1"/>
  <c r="V264" i="1"/>
  <c r="Y264" i="1" l="1"/>
  <c r="Z264" i="1"/>
  <c r="V265" i="1"/>
  <c r="X263" i="1"/>
  <c r="AF263" i="1" s="1"/>
  <c r="AG263" i="1" s="1"/>
  <c r="Y265" i="1" l="1"/>
  <c r="X265" i="1" s="1"/>
  <c r="AF265" i="1" s="1"/>
  <c r="AG265" i="1" s="1"/>
  <c r="V266" i="1"/>
  <c r="Z265" i="1"/>
  <c r="X264" i="1"/>
  <c r="AF264" i="1" s="1"/>
  <c r="AG264" i="1" s="1"/>
  <c r="Y266" i="1" l="1"/>
  <c r="X266" i="1" s="1"/>
  <c r="AF266" i="1" s="1"/>
  <c r="AG266" i="1" s="1"/>
  <c r="V267" i="1"/>
  <c r="Z266" i="1"/>
  <c r="Z267" i="1" l="1"/>
  <c r="Y267" i="1"/>
  <c r="V268" i="1"/>
  <c r="Y268" i="1" l="1"/>
  <c r="Z268" i="1"/>
  <c r="V269" i="1"/>
  <c r="X267" i="1"/>
  <c r="AF267" i="1" s="1"/>
  <c r="AG267" i="1" s="1"/>
  <c r="Y269" i="1" l="1"/>
  <c r="V270" i="1"/>
  <c r="Z269" i="1"/>
  <c r="X268" i="1"/>
  <c r="AF268" i="1" s="1"/>
  <c r="AG268" i="1" s="1"/>
  <c r="Y270" i="1" l="1"/>
  <c r="X270" i="1" s="1"/>
  <c r="AF270" i="1" s="1"/>
  <c r="AG270" i="1" s="1"/>
  <c r="V271" i="1"/>
  <c r="Z270" i="1"/>
  <c r="X269" i="1"/>
  <c r="AF269" i="1" s="1"/>
  <c r="AG269" i="1" s="1"/>
  <c r="Z271" i="1" l="1"/>
  <c r="Y271" i="1"/>
  <c r="V272" i="1"/>
  <c r="Y272" i="1" l="1"/>
  <c r="Z272" i="1"/>
  <c r="V273" i="1"/>
  <c r="X271" i="1"/>
  <c r="AF271" i="1" s="1"/>
  <c r="AG271" i="1" s="1"/>
  <c r="Y273" i="1" l="1"/>
  <c r="X273" i="1" s="1"/>
  <c r="AF273" i="1" s="1"/>
  <c r="AG273" i="1" s="1"/>
  <c r="V274" i="1"/>
  <c r="Z273" i="1"/>
  <c r="X272" i="1"/>
  <c r="AF272" i="1" s="1"/>
  <c r="AG272" i="1" s="1"/>
  <c r="Y274" i="1" l="1"/>
  <c r="V275" i="1"/>
  <c r="Z274" i="1"/>
  <c r="Z275" i="1" l="1"/>
  <c r="Y275" i="1"/>
  <c r="V276" i="1"/>
  <c r="X274" i="1"/>
  <c r="AF274" i="1" s="1"/>
  <c r="AG274" i="1" s="1"/>
  <c r="Y276" i="1" l="1"/>
  <c r="X276" i="1" s="1"/>
  <c r="AF276" i="1" s="1"/>
  <c r="AG276" i="1" s="1"/>
  <c r="Z276" i="1"/>
  <c r="V277" i="1"/>
  <c r="X275" i="1"/>
  <c r="AF275" i="1" s="1"/>
  <c r="AG275" i="1" s="1"/>
  <c r="Y277" i="1" l="1"/>
  <c r="X277" i="1" s="1"/>
  <c r="AF277" i="1" s="1"/>
  <c r="AG277" i="1" s="1"/>
  <c r="V278" i="1"/>
  <c r="Z277" i="1"/>
  <c r="Y278" i="1" l="1"/>
  <c r="V279" i="1"/>
  <c r="Z278" i="1"/>
  <c r="Z279" i="1" l="1"/>
  <c r="Y279" i="1"/>
  <c r="V280" i="1"/>
  <c r="X278" i="1"/>
  <c r="AF278" i="1" s="1"/>
  <c r="AG278" i="1" s="1"/>
  <c r="Y280" i="1" l="1"/>
  <c r="X280" i="1" s="1"/>
  <c r="AF280" i="1" s="1"/>
  <c r="AG280" i="1" s="1"/>
  <c r="Z280" i="1"/>
  <c r="V281" i="1"/>
  <c r="X279" i="1"/>
  <c r="AF279" i="1" s="1"/>
  <c r="AG279" i="1" s="1"/>
  <c r="Y281" i="1" l="1"/>
  <c r="V282" i="1"/>
  <c r="Z281" i="1"/>
  <c r="X281" i="1" l="1"/>
  <c r="AF281" i="1" s="1"/>
  <c r="AG281" i="1" s="1"/>
  <c r="Y282" i="1"/>
  <c r="V283" i="1"/>
  <c r="Z282" i="1"/>
  <c r="Z283" i="1" l="1"/>
  <c r="Y283" i="1"/>
  <c r="V284" i="1"/>
  <c r="X282" i="1"/>
  <c r="AF282" i="1" s="1"/>
  <c r="AG282" i="1" s="1"/>
  <c r="Y284" i="1" l="1"/>
  <c r="Z284" i="1"/>
  <c r="V285" i="1"/>
  <c r="X283" i="1"/>
  <c r="AF283" i="1" s="1"/>
  <c r="AG283" i="1" s="1"/>
  <c r="Y285" i="1" l="1"/>
  <c r="Z285" i="1"/>
  <c r="V286" i="1"/>
  <c r="X284" i="1"/>
  <c r="AF284" i="1" s="1"/>
  <c r="AG284" i="1" s="1"/>
  <c r="Y286" i="1" l="1"/>
  <c r="V287" i="1"/>
  <c r="Z286" i="1"/>
  <c r="X285" i="1"/>
  <c r="AF285" i="1" s="1"/>
  <c r="AG285" i="1" s="1"/>
  <c r="Z287" i="1" l="1"/>
  <c r="V288" i="1"/>
  <c r="Y287" i="1"/>
  <c r="X287" i="1" s="1"/>
  <c r="AF287" i="1" s="1"/>
  <c r="AG287" i="1" s="1"/>
  <c r="X286" i="1"/>
  <c r="AF286" i="1" s="1"/>
  <c r="AG286" i="1" s="1"/>
  <c r="V289" i="1" l="1"/>
  <c r="Y288" i="1"/>
  <c r="Z288" i="1"/>
  <c r="X288" i="1" l="1"/>
  <c r="AF288" i="1" s="1"/>
  <c r="AG288" i="1" s="1"/>
  <c r="V290" i="1"/>
  <c r="Y289" i="1"/>
  <c r="Z289" i="1"/>
  <c r="X289" i="1" l="1"/>
  <c r="AF289" i="1" s="1"/>
  <c r="AG289" i="1" s="1"/>
  <c r="Y290" i="1"/>
  <c r="V291" i="1"/>
  <c r="Z290" i="1"/>
  <c r="Z291" i="1" l="1"/>
  <c r="V292" i="1"/>
  <c r="Y291" i="1"/>
  <c r="X290" i="1"/>
  <c r="AF290" i="1" s="1"/>
  <c r="AG290" i="1" s="1"/>
  <c r="X291" i="1" l="1"/>
  <c r="AF291" i="1" s="1"/>
  <c r="AG291" i="1" s="1"/>
  <c r="Z292" i="1"/>
  <c r="V293" i="1"/>
  <c r="Y292" i="1"/>
  <c r="X292" i="1" s="1"/>
  <c r="AF292" i="1" s="1"/>
  <c r="AG292" i="1" s="1"/>
  <c r="Y293" i="1" l="1"/>
  <c r="V294" i="1"/>
  <c r="Z293" i="1"/>
  <c r="Y294" i="1" l="1"/>
  <c r="X294" i="1" s="1"/>
  <c r="AF294" i="1" s="1"/>
  <c r="AG294" i="1" s="1"/>
  <c r="V295" i="1"/>
  <c r="Z294" i="1"/>
  <c r="X293" i="1"/>
  <c r="AF293" i="1" s="1"/>
  <c r="AG293" i="1" s="1"/>
  <c r="Z295" i="1" l="1"/>
  <c r="V296" i="1"/>
  <c r="Y295" i="1"/>
  <c r="X295" i="1" l="1"/>
  <c r="AF295" i="1" s="1"/>
  <c r="AG295" i="1" s="1"/>
  <c r="Y296" i="1"/>
  <c r="V297" i="1"/>
  <c r="Z296" i="1"/>
  <c r="X296" i="1" l="1"/>
  <c r="AF296" i="1" s="1"/>
  <c r="AG296" i="1" s="1"/>
  <c r="Y297" i="1"/>
  <c r="X297" i="1" s="1"/>
  <c r="AF297" i="1" s="1"/>
  <c r="AG297" i="1" s="1"/>
  <c r="V298" i="1"/>
  <c r="Z297" i="1"/>
  <c r="Y298" i="1" l="1"/>
  <c r="V299" i="1"/>
  <c r="Z298" i="1"/>
  <c r="X298" i="1" l="1"/>
  <c r="AF298" i="1" s="1"/>
  <c r="AG298" i="1" s="1"/>
  <c r="Z299" i="1"/>
  <c r="Y299" i="1"/>
  <c r="X299" i="1" s="1"/>
  <c r="AF299" i="1" s="1"/>
  <c r="AG299" i="1" s="1"/>
  <c r="V300" i="1"/>
  <c r="Y300" i="1" l="1"/>
  <c r="V301" i="1"/>
  <c r="Z300" i="1"/>
  <c r="Y301" i="1" l="1"/>
  <c r="X301" i="1" s="1"/>
  <c r="AF301" i="1" s="1"/>
  <c r="AG301" i="1" s="1"/>
  <c r="V302" i="1"/>
  <c r="Z301" i="1"/>
  <c r="X300" i="1"/>
  <c r="AF300" i="1" s="1"/>
  <c r="AG300" i="1" s="1"/>
  <c r="Y302" i="1" l="1"/>
  <c r="V303" i="1"/>
  <c r="Z302" i="1"/>
  <c r="X302" i="1" l="1"/>
  <c r="AF302" i="1" s="1"/>
  <c r="AG302" i="1" s="1"/>
  <c r="Z303" i="1"/>
  <c r="V304" i="1"/>
  <c r="Y303" i="1"/>
  <c r="X303" i="1" s="1"/>
  <c r="AF303" i="1" s="1"/>
  <c r="AG303" i="1" s="1"/>
  <c r="Y304" i="1" l="1"/>
  <c r="V305" i="1"/>
  <c r="Z304" i="1"/>
  <c r="Y305" i="1" l="1"/>
  <c r="X305" i="1" s="1"/>
  <c r="AF305" i="1" s="1"/>
  <c r="AG305" i="1" s="1"/>
  <c r="V306" i="1"/>
  <c r="Z305" i="1"/>
  <c r="X304" i="1"/>
  <c r="AF304" i="1" s="1"/>
  <c r="AG304" i="1" s="1"/>
  <c r="Y306" i="1" l="1"/>
  <c r="V307" i="1"/>
  <c r="Z306" i="1"/>
  <c r="X306" i="1" l="1"/>
  <c r="AF306" i="1" s="1"/>
  <c r="AG306" i="1" s="1"/>
  <c r="Z307" i="1"/>
  <c r="Y307" i="1"/>
  <c r="X307" i="1" s="1"/>
  <c r="AF307" i="1" s="1"/>
  <c r="AG307" i="1" s="1"/>
  <c r="V308" i="1"/>
  <c r="Y308" i="1" l="1"/>
  <c r="V309" i="1"/>
  <c r="Z308" i="1"/>
  <c r="X308" i="1" l="1"/>
  <c r="AF308" i="1" s="1"/>
  <c r="AG308" i="1" s="1"/>
  <c r="Y309" i="1"/>
  <c r="V310" i="1"/>
  <c r="Z309" i="1"/>
  <c r="Y310" i="1" l="1"/>
  <c r="V311" i="1"/>
  <c r="Z310" i="1"/>
  <c r="X309" i="1"/>
  <c r="AF309" i="1" s="1"/>
  <c r="AG309" i="1" s="1"/>
  <c r="Z311" i="1" l="1"/>
  <c r="V312" i="1"/>
  <c r="Y311" i="1"/>
  <c r="X310" i="1"/>
  <c r="AF310" i="1" s="1"/>
  <c r="AG310" i="1" s="1"/>
  <c r="X311" i="1" l="1"/>
  <c r="AF311" i="1" s="1"/>
  <c r="AG311" i="1" s="1"/>
  <c r="Y312" i="1"/>
  <c r="V313" i="1"/>
  <c r="Z312" i="1"/>
  <c r="Y313" i="1" l="1"/>
  <c r="V314" i="1"/>
  <c r="Z313" i="1"/>
  <c r="X312" i="1"/>
  <c r="AF312" i="1" s="1"/>
  <c r="AG312" i="1" s="1"/>
  <c r="Y314" i="1" l="1"/>
  <c r="V315" i="1"/>
  <c r="Z314" i="1"/>
  <c r="X313" i="1"/>
  <c r="AF313" i="1" s="1"/>
  <c r="AG313" i="1" s="1"/>
  <c r="Z315" i="1" l="1"/>
  <c r="Y315" i="1"/>
  <c r="V316" i="1"/>
  <c r="X314" i="1"/>
  <c r="AF314" i="1" s="1"/>
  <c r="AG314" i="1" s="1"/>
  <c r="Y316" i="1" l="1"/>
  <c r="V317" i="1"/>
  <c r="Z316" i="1"/>
  <c r="X315" i="1"/>
  <c r="AF315" i="1" s="1"/>
  <c r="AG315" i="1" s="1"/>
  <c r="Y317" i="1" l="1"/>
  <c r="V318" i="1"/>
  <c r="Z317" i="1"/>
  <c r="X316" i="1"/>
  <c r="AF316" i="1" s="1"/>
  <c r="AG316" i="1" s="1"/>
  <c r="Y318" i="1" l="1"/>
  <c r="X318" i="1" s="1"/>
  <c r="AF318" i="1" s="1"/>
  <c r="AG318" i="1" s="1"/>
  <c r="V319" i="1"/>
  <c r="Z318" i="1"/>
  <c r="X317" i="1"/>
  <c r="AF317" i="1" s="1"/>
  <c r="AG317" i="1" s="1"/>
  <c r="Z319" i="1" l="1"/>
  <c r="V320" i="1"/>
  <c r="Y319" i="1"/>
  <c r="X319" i="1" l="1"/>
  <c r="AF319" i="1" s="1"/>
  <c r="AG319" i="1" s="1"/>
  <c r="Y320" i="1"/>
  <c r="V321" i="1"/>
  <c r="Z320" i="1"/>
  <c r="Y321" i="1" l="1"/>
  <c r="X321" i="1" s="1"/>
  <c r="AF321" i="1" s="1"/>
  <c r="AG321" i="1" s="1"/>
  <c r="V322" i="1"/>
  <c r="Z321" i="1"/>
  <c r="X320" i="1"/>
  <c r="AF320" i="1" s="1"/>
  <c r="AG320" i="1" s="1"/>
  <c r="Y322" i="1" l="1"/>
  <c r="V323" i="1"/>
  <c r="Z322" i="1"/>
  <c r="X322" i="1" l="1"/>
  <c r="AF322" i="1" s="1"/>
  <c r="AG322" i="1" s="1"/>
  <c r="Z323" i="1"/>
  <c r="Y323" i="1"/>
  <c r="X323" i="1" s="1"/>
  <c r="AF323" i="1" s="1"/>
  <c r="AG323" i="1" s="1"/>
  <c r="V324" i="1"/>
  <c r="Y324" i="1" l="1"/>
  <c r="V325" i="1"/>
  <c r="Z324" i="1"/>
  <c r="Y325" i="1" l="1"/>
  <c r="X325" i="1" s="1"/>
  <c r="AF325" i="1" s="1"/>
  <c r="AG325" i="1" s="1"/>
  <c r="V326" i="1"/>
  <c r="Z325" i="1"/>
  <c r="X324" i="1"/>
  <c r="AF324" i="1" s="1"/>
  <c r="AG324" i="1" s="1"/>
  <c r="Y326" i="1" l="1"/>
  <c r="V327" i="1"/>
  <c r="Z326" i="1"/>
  <c r="X326" i="1" l="1"/>
  <c r="AF326" i="1" s="1"/>
  <c r="AG326" i="1" s="1"/>
  <c r="Z327" i="1"/>
  <c r="V328" i="1"/>
  <c r="Y327" i="1"/>
  <c r="X327" i="1" s="1"/>
  <c r="AF327" i="1" s="1"/>
  <c r="AG327" i="1" s="1"/>
  <c r="Y328" i="1" l="1"/>
  <c r="V329" i="1"/>
  <c r="Z328" i="1"/>
  <c r="Y329" i="1" l="1"/>
  <c r="X329" i="1" s="1"/>
  <c r="AF329" i="1" s="1"/>
  <c r="AG329" i="1" s="1"/>
  <c r="V330" i="1"/>
  <c r="Z329" i="1"/>
  <c r="X328" i="1"/>
  <c r="AF328" i="1" s="1"/>
  <c r="AG328" i="1" s="1"/>
  <c r="Y330" i="1" l="1"/>
  <c r="V331" i="1"/>
  <c r="Z330" i="1"/>
  <c r="X330" i="1" l="1"/>
  <c r="AF330" i="1" s="1"/>
  <c r="AG330" i="1" s="1"/>
  <c r="Z331" i="1"/>
  <c r="Y331" i="1"/>
  <c r="X331" i="1" s="1"/>
  <c r="AF331" i="1" s="1"/>
  <c r="AG331" i="1" s="1"/>
  <c r="V332" i="1"/>
  <c r="Y332" i="1" l="1"/>
  <c r="V333" i="1"/>
  <c r="Z332" i="1"/>
  <c r="X332" i="1" l="1"/>
  <c r="AF332" i="1" s="1"/>
  <c r="AG332" i="1" s="1"/>
  <c r="Y333" i="1"/>
  <c r="V334" i="1"/>
  <c r="Z333" i="1"/>
  <c r="Y334" i="1" l="1"/>
  <c r="V335" i="1"/>
  <c r="Z334" i="1"/>
  <c r="X333" i="1"/>
  <c r="AF333" i="1" s="1"/>
  <c r="AG333" i="1" s="1"/>
  <c r="Z335" i="1" l="1"/>
  <c r="V336" i="1"/>
  <c r="Y335" i="1"/>
  <c r="X334" i="1"/>
  <c r="AF334" i="1" s="1"/>
  <c r="AG334" i="1" s="1"/>
  <c r="X335" i="1" l="1"/>
  <c r="AF335" i="1" s="1"/>
  <c r="AG335" i="1" s="1"/>
  <c r="Y336" i="1"/>
  <c r="V337" i="1"/>
  <c r="Z336" i="1"/>
  <c r="Y337" i="1" l="1"/>
  <c r="X337" i="1" s="1"/>
  <c r="AF337" i="1" s="1"/>
  <c r="AG337" i="1" s="1"/>
  <c r="V338" i="1"/>
  <c r="Z337" i="1"/>
  <c r="X336" i="1"/>
  <c r="AF336" i="1" s="1"/>
  <c r="AG336" i="1" s="1"/>
  <c r="Y338" i="1" l="1"/>
  <c r="V339" i="1"/>
  <c r="Z338" i="1"/>
  <c r="X338" i="1" l="1"/>
  <c r="AF338" i="1" s="1"/>
  <c r="AG338" i="1" s="1"/>
  <c r="Z339" i="1"/>
  <c r="Y339" i="1"/>
  <c r="X339" i="1" s="1"/>
  <c r="AF339" i="1" s="1"/>
  <c r="AG339" i="1" s="1"/>
  <c r="V340" i="1"/>
  <c r="Y340" i="1" l="1"/>
  <c r="V341" i="1"/>
  <c r="Z340" i="1"/>
  <c r="Y341" i="1" l="1"/>
  <c r="V342" i="1"/>
  <c r="Z341" i="1"/>
  <c r="X340" i="1"/>
  <c r="AF340" i="1" s="1"/>
  <c r="AG340" i="1" s="1"/>
  <c r="Y342" i="1" l="1"/>
  <c r="V343" i="1"/>
  <c r="Z342" i="1"/>
  <c r="X341" i="1"/>
  <c r="AF341" i="1" s="1"/>
  <c r="AG341" i="1" s="1"/>
  <c r="Z343" i="1" l="1"/>
  <c r="V344" i="1"/>
  <c r="Y343" i="1"/>
  <c r="X342" i="1"/>
  <c r="AF342" i="1" s="1"/>
  <c r="AG342" i="1" s="1"/>
  <c r="X343" i="1" l="1"/>
  <c r="AF343" i="1" s="1"/>
  <c r="AG343" i="1" s="1"/>
  <c r="Y344" i="1"/>
  <c r="V345" i="1"/>
  <c r="Z344" i="1"/>
  <c r="Y345" i="1" l="1"/>
  <c r="V346" i="1"/>
  <c r="Z345" i="1"/>
  <c r="X344" i="1"/>
  <c r="AF344" i="1" s="1"/>
  <c r="AG344" i="1" s="1"/>
  <c r="Y346" i="1" l="1"/>
  <c r="V347" i="1"/>
  <c r="Z346" i="1"/>
  <c r="X345" i="1"/>
  <c r="AF345" i="1" s="1"/>
  <c r="AG345" i="1" s="1"/>
  <c r="Z347" i="1" l="1"/>
  <c r="Y347" i="1"/>
  <c r="V348" i="1"/>
  <c r="X346" i="1"/>
  <c r="AF346" i="1" s="1"/>
  <c r="AG346" i="1" s="1"/>
  <c r="Y348" i="1" l="1"/>
  <c r="X348" i="1" s="1"/>
  <c r="AF348" i="1" s="1"/>
  <c r="AG348" i="1" s="1"/>
  <c r="V349" i="1"/>
  <c r="Z348" i="1"/>
  <c r="X347" i="1"/>
  <c r="AF347" i="1" s="1"/>
  <c r="AG347" i="1" s="1"/>
  <c r="Y349" i="1" l="1"/>
  <c r="V350" i="1"/>
  <c r="Z349" i="1"/>
  <c r="X349" i="1" l="1"/>
  <c r="AF349" i="1" s="1"/>
  <c r="AG349" i="1" s="1"/>
  <c r="Y350" i="1"/>
  <c r="V351" i="1"/>
  <c r="Z350" i="1"/>
  <c r="Z351" i="1" l="1"/>
  <c r="V352" i="1"/>
  <c r="Y351" i="1"/>
  <c r="X351" i="1" s="1"/>
  <c r="AF351" i="1" s="1"/>
  <c r="AG351" i="1" s="1"/>
  <c r="X350" i="1"/>
  <c r="AF350" i="1" s="1"/>
  <c r="AG350" i="1" s="1"/>
  <c r="Y352" i="1" l="1"/>
  <c r="X352" i="1" s="1"/>
  <c r="AF352" i="1" s="1"/>
  <c r="AG352" i="1" s="1"/>
  <c r="V353" i="1"/>
  <c r="Z352" i="1"/>
  <c r="Y353" i="1" l="1"/>
  <c r="V354" i="1"/>
  <c r="Z353" i="1"/>
  <c r="X353" i="1" l="1"/>
  <c r="AF353" i="1" s="1"/>
  <c r="AG353" i="1" s="1"/>
  <c r="Y354" i="1"/>
  <c r="V355" i="1"/>
  <c r="Z354" i="1"/>
  <c r="Z355" i="1" l="1"/>
  <c r="Y355" i="1"/>
  <c r="X355" i="1" s="1"/>
  <c r="AF355" i="1" s="1"/>
  <c r="AG355" i="1" s="1"/>
  <c r="V356" i="1"/>
  <c r="X354" i="1"/>
  <c r="AF354" i="1" s="1"/>
  <c r="AG354" i="1" s="1"/>
  <c r="Y356" i="1" l="1"/>
  <c r="X356" i="1" s="1"/>
  <c r="AF356" i="1" s="1"/>
  <c r="AG356" i="1" s="1"/>
  <c r="V357" i="1"/>
  <c r="Z356" i="1"/>
  <c r="Y357" i="1" l="1"/>
  <c r="V358" i="1"/>
  <c r="Z357" i="1"/>
  <c r="Y358" i="1" l="1"/>
  <c r="V359" i="1"/>
  <c r="Z358" i="1"/>
  <c r="X357" i="1"/>
  <c r="AF357" i="1" s="1"/>
  <c r="AG357" i="1" s="1"/>
  <c r="Z359" i="1" l="1"/>
  <c r="V360" i="1"/>
  <c r="Y359" i="1"/>
  <c r="X358" i="1"/>
  <c r="AF358" i="1" s="1"/>
  <c r="AG358" i="1" s="1"/>
  <c r="X359" i="1" l="1"/>
  <c r="AF359" i="1" s="1"/>
  <c r="AG359" i="1" s="1"/>
  <c r="Y360" i="1"/>
  <c r="V361" i="1"/>
  <c r="Z360" i="1"/>
  <c r="Y361" i="1" l="1"/>
  <c r="X361" i="1" s="1"/>
  <c r="AF361" i="1" s="1"/>
  <c r="AG361" i="1" s="1"/>
  <c r="V362" i="1"/>
  <c r="Z361" i="1"/>
  <c r="X360" i="1"/>
  <c r="AF360" i="1" s="1"/>
  <c r="AG360" i="1" s="1"/>
  <c r="Y362" i="1" l="1"/>
  <c r="V363" i="1"/>
  <c r="Z362" i="1"/>
  <c r="X362" i="1" l="1"/>
  <c r="AF362" i="1" s="1"/>
  <c r="AG362" i="1" s="1"/>
  <c r="Z363" i="1"/>
  <c r="Y363" i="1"/>
  <c r="X363" i="1" s="1"/>
  <c r="AF363" i="1" s="1"/>
  <c r="AG363" i="1" s="1"/>
  <c r="V364" i="1"/>
  <c r="Y364" i="1" l="1"/>
  <c r="X364" i="1" s="1"/>
  <c r="AF364" i="1" s="1"/>
  <c r="AG364" i="1" s="1"/>
  <c r="V365" i="1"/>
  <c r="Z364" i="1"/>
  <c r="Y365" i="1" l="1"/>
  <c r="V366" i="1"/>
  <c r="Z365" i="1"/>
  <c r="Y366" i="1" l="1"/>
  <c r="V367" i="1"/>
  <c r="Z366" i="1"/>
  <c r="X365" i="1"/>
  <c r="AF365" i="1" s="1"/>
  <c r="AG365" i="1" s="1"/>
  <c r="Z367" i="1" l="1"/>
  <c r="V368" i="1"/>
  <c r="Y367" i="1"/>
  <c r="X366" i="1"/>
  <c r="AF366" i="1" s="1"/>
  <c r="AG366" i="1" s="1"/>
  <c r="X367" i="1" l="1"/>
  <c r="AF367" i="1" s="1"/>
  <c r="AG367" i="1" s="1"/>
  <c r="Y368" i="1"/>
  <c r="V369" i="1"/>
  <c r="Z368" i="1"/>
  <c r="Y369" i="1" l="1"/>
  <c r="V370" i="1"/>
  <c r="Z369" i="1"/>
  <c r="X368" i="1"/>
  <c r="AF368" i="1" s="1"/>
  <c r="AG368" i="1" s="1"/>
  <c r="Y370" i="1" l="1"/>
  <c r="V371" i="1"/>
  <c r="Z370" i="1"/>
  <c r="X369" i="1"/>
  <c r="AF369" i="1" s="1"/>
  <c r="AG369" i="1" s="1"/>
  <c r="Z371" i="1" l="1"/>
  <c r="Y371" i="1"/>
  <c r="X371" i="1" s="1"/>
  <c r="AF371" i="1" s="1"/>
  <c r="AG371" i="1" s="1"/>
  <c r="V372" i="1"/>
  <c r="X370" i="1"/>
  <c r="AF370" i="1" s="1"/>
  <c r="AG370" i="1" s="1"/>
  <c r="Y372" i="1" l="1"/>
  <c r="V373" i="1"/>
  <c r="Z372" i="1"/>
  <c r="Y373" i="1" l="1"/>
  <c r="V374" i="1"/>
  <c r="Z373" i="1"/>
  <c r="X372" i="1"/>
  <c r="AF372" i="1" s="1"/>
  <c r="AG372" i="1" s="1"/>
  <c r="Y374" i="1" l="1"/>
  <c r="V375" i="1"/>
  <c r="Z374" i="1"/>
  <c r="X373" i="1"/>
  <c r="AF373" i="1" s="1"/>
  <c r="AG373" i="1" s="1"/>
  <c r="Z375" i="1" l="1"/>
  <c r="V376" i="1"/>
  <c r="Y375" i="1"/>
  <c r="X375" i="1" s="1"/>
  <c r="AF375" i="1" s="1"/>
  <c r="X374" i="1"/>
  <c r="AF374" i="1" s="1"/>
  <c r="AG374" i="1" s="1"/>
  <c r="AG375" i="1" l="1"/>
  <c r="Y376" i="1"/>
  <c r="V377" i="1"/>
  <c r="Z376" i="1"/>
  <c r="X376" i="1" l="1"/>
  <c r="AF376" i="1" s="1"/>
  <c r="AG376" i="1" s="1"/>
  <c r="Y377" i="1"/>
  <c r="V378" i="1"/>
  <c r="Z377" i="1"/>
  <c r="Y378" i="1" l="1"/>
  <c r="V379" i="1"/>
  <c r="Z378" i="1"/>
  <c r="X377" i="1"/>
  <c r="AF377" i="1" s="1"/>
  <c r="AG377" i="1" s="1"/>
  <c r="Z379" i="1" l="1"/>
  <c r="Y379" i="1"/>
  <c r="X379" i="1" s="1"/>
  <c r="AF379" i="1" s="1"/>
  <c r="AG379" i="1" s="1"/>
  <c r="V380" i="1"/>
  <c r="X378" i="1"/>
  <c r="AF378" i="1" s="1"/>
  <c r="AG378" i="1" s="1"/>
  <c r="Y380" i="1" l="1"/>
  <c r="X380" i="1" s="1"/>
  <c r="AF380" i="1" s="1"/>
  <c r="AG380" i="1" s="1"/>
  <c r="V381" i="1"/>
  <c r="Z380" i="1"/>
  <c r="Y381" i="1" l="1"/>
  <c r="V382" i="1"/>
  <c r="Z381" i="1"/>
  <c r="Y382" i="1" l="1"/>
  <c r="X382" i="1" s="1"/>
  <c r="AF382" i="1" s="1"/>
  <c r="AG382" i="1" s="1"/>
  <c r="V383" i="1"/>
  <c r="Z382" i="1"/>
  <c r="X381" i="1"/>
  <c r="AF381" i="1" s="1"/>
  <c r="AG381" i="1" s="1"/>
  <c r="Z383" i="1" l="1"/>
  <c r="V384" i="1"/>
  <c r="Y383" i="1"/>
  <c r="X383" i="1" l="1"/>
  <c r="AF383" i="1" s="1"/>
  <c r="AG383" i="1" s="1"/>
  <c r="Y384" i="1"/>
  <c r="V385" i="1"/>
  <c r="Z384" i="1"/>
  <c r="X384" i="1" l="1"/>
  <c r="AF384" i="1" s="1"/>
  <c r="AG384" i="1" s="1"/>
  <c r="Y385" i="1"/>
  <c r="V386" i="1"/>
  <c r="Z385" i="1"/>
  <c r="Y386" i="1" l="1"/>
  <c r="V387" i="1"/>
  <c r="Z386" i="1"/>
  <c r="X385" i="1"/>
  <c r="AF385" i="1" s="1"/>
  <c r="AG385" i="1" s="1"/>
  <c r="Z387" i="1" l="1"/>
  <c r="Y387" i="1"/>
  <c r="V388" i="1"/>
  <c r="X386" i="1"/>
  <c r="AF386" i="1" s="1"/>
  <c r="AG386" i="1" s="1"/>
  <c r="Y388" i="1" l="1"/>
  <c r="V389" i="1"/>
  <c r="Z388" i="1"/>
  <c r="X387" i="1"/>
  <c r="AF387" i="1" s="1"/>
  <c r="AG387" i="1" s="1"/>
  <c r="Y389" i="1" l="1"/>
  <c r="V390" i="1"/>
  <c r="Z389" i="1"/>
  <c r="X388" i="1"/>
  <c r="AF388" i="1" s="1"/>
  <c r="AG388" i="1" s="1"/>
  <c r="Y390" i="1" l="1"/>
  <c r="V391" i="1"/>
  <c r="Z390" i="1"/>
  <c r="X389" i="1"/>
  <c r="AF389" i="1" s="1"/>
  <c r="AG389" i="1" s="1"/>
  <c r="Z391" i="1" l="1"/>
  <c r="V392" i="1"/>
  <c r="Y391" i="1"/>
  <c r="X391" i="1" s="1"/>
  <c r="AF391" i="1" s="1"/>
  <c r="AG391" i="1" s="1"/>
  <c r="X390" i="1"/>
  <c r="AF390" i="1" s="1"/>
  <c r="AG390" i="1" s="1"/>
  <c r="Y392" i="1" l="1"/>
  <c r="V393" i="1"/>
  <c r="Z392" i="1"/>
  <c r="Y393" i="1" l="1"/>
  <c r="V394" i="1"/>
  <c r="Z393" i="1"/>
  <c r="X392" i="1"/>
  <c r="AF392" i="1" s="1"/>
  <c r="AG392" i="1" s="1"/>
  <c r="Y394" i="1" l="1"/>
  <c r="V395" i="1"/>
  <c r="Z394" i="1"/>
  <c r="X393" i="1"/>
  <c r="AF393" i="1" s="1"/>
  <c r="AG393" i="1" s="1"/>
  <c r="Z395" i="1" l="1"/>
  <c r="Y395" i="1"/>
  <c r="X395" i="1" s="1"/>
  <c r="AF395" i="1" s="1"/>
  <c r="AG395" i="1" s="1"/>
  <c r="V396" i="1"/>
  <c r="X394" i="1"/>
  <c r="AF394" i="1" s="1"/>
  <c r="AG394" i="1" s="1"/>
  <c r="Y396" i="1" l="1"/>
  <c r="V397" i="1"/>
  <c r="Z396" i="1"/>
  <c r="Z397" i="1" l="1"/>
  <c r="V398" i="1"/>
  <c r="Y397" i="1"/>
  <c r="X396" i="1"/>
  <c r="AF396" i="1" s="1"/>
  <c r="AG396" i="1" s="1"/>
  <c r="X397" i="1" l="1"/>
  <c r="AF397" i="1" s="1"/>
  <c r="AG397" i="1" s="1"/>
  <c r="Y398" i="1"/>
  <c r="V399" i="1"/>
  <c r="Z398" i="1"/>
  <c r="Z399" i="1" l="1"/>
  <c r="V400" i="1"/>
  <c r="Y399" i="1"/>
  <c r="X399" i="1" s="1"/>
  <c r="AF399" i="1" s="1"/>
  <c r="AG399" i="1" s="1"/>
  <c r="X398" i="1"/>
  <c r="AF398" i="1" s="1"/>
  <c r="AG398" i="1" s="1"/>
  <c r="Y400" i="1" l="1"/>
  <c r="V401" i="1"/>
  <c r="Z400" i="1"/>
  <c r="Z401" i="1" l="1"/>
  <c r="V402" i="1"/>
  <c r="Y401" i="1"/>
  <c r="X401" i="1" s="1"/>
  <c r="AF401" i="1" s="1"/>
  <c r="AG401" i="1" s="1"/>
  <c r="X400" i="1"/>
  <c r="AF400" i="1" s="1"/>
  <c r="AG400" i="1" s="1"/>
  <c r="Y402" i="1" l="1"/>
  <c r="V403" i="1"/>
  <c r="Z402" i="1"/>
  <c r="Z403" i="1" l="1"/>
  <c r="V404" i="1"/>
  <c r="Y403" i="1"/>
  <c r="X403" i="1" s="1"/>
  <c r="AF403" i="1" s="1"/>
  <c r="AG403" i="1" s="1"/>
  <c r="X402" i="1"/>
  <c r="AF402" i="1" s="1"/>
  <c r="AG402" i="1" s="1"/>
  <c r="Y404" i="1" l="1"/>
  <c r="V405" i="1"/>
  <c r="Z404" i="1"/>
  <c r="Z405" i="1" l="1"/>
  <c r="V406" i="1"/>
  <c r="Y405" i="1"/>
  <c r="X405" i="1" s="1"/>
  <c r="AF405" i="1" s="1"/>
  <c r="AG405" i="1" s="1"/>
  <c r="X404" i="1"/>
  <c r="AF404" i="1" s="1"/>
  <c r="AG404" i="1" s="1"/>
  <c r="Y406" i="1" l="1"/>
  <c r="V407" i="1"/>
  <c r="Z406" i="1"/>
  <c r="Z407" i="1" l="1"/>
  <c r="V408" i="1"/>
  <c r="Y407" i="1"/>
  <c r="X407" i="1" s="1"/>
  <c r="AF407" i="1" s="1"/>
  <c r="AG407" i="1" s="1"/>
  <c r="X406" i="1"/>
  <c r="AF406" i="1" s="1"/>
  <c r="AG406" i="1" s="1"/>
  <c r="Y408" i="1" l="1"/>
  <c r="V409" i="1"/>
  <c r="Z408" i="1"/>
  <c r="Z409" i="1" l="1"/>
  <c r="V410" i="1"/>
  <c r="Y409" i="1"/>
  <c r="X409" i="1" s="1"/>
  <c r="AF409" i="1" s="1"/>
  <c r="AG409" i="1" s="1"/>
  <c r="X408" i="1"/>
  <c r="AF408" i="1" s="1"/>
  <c r="AG408" i="1" s="1"/>
  <c r="Y410" i="1" l="1"/>
  <c r="V411" i="1"/>
  <c r="Z410" i="1"/>
  <c r="Z411" i="1" l="1"/>
  <c r="Y411" i="1"/>
  <c r="V412" i="1"/>
  <c r="X410" i="1"/>
  <c r="AF410" i="1" s="1"/>
  <c r="AG410" i="1" s="1"/>
  <c r="V413" i="1" l="1"/>
  <c r="Y412" i="1"/>
  <c r="Z412" i="1"/>
  <c r="X411" i="1"/>
  <c r="AF411" i="1" s="1"/>
  <c r="AG411" i="1" s="1"/>
  <c r="X412" i="1" l="1"/>
  <c r="AF412" i="1" s="1"/>
  <c r="AG412" i="1" s="1"/>
  <c r="Z413" i="1"/>
  <c r="V414" i="1"/>
  <c r="Y413" i="1"/>
  <c r="X413" i="1" s="1"/>
  <c r="AF413" i="1" s="1"/>
  <c r="AG413" i="1" s="1"/>
  <c r="Y414" i="1" l="1"/>
  <c r="V415" i="1"/>
  <c r="Z414" i="1"/>
  <c r="Z415" i="1" l="1"/>
  <c r="V416" i="1"/>
  <c r="Y415" i="1"/>
  <c r="X415" i="1" s="1"/>
  <c r="AF415" i="1" s="1"/>
  <c r="AG415" i="1" s="1"/>
  <c r="X414" i="1"/>
  <c r="AF414" i="1" s="1"/>
  <c r="AG414" i="1" s="1"/>
  <c r="Y416" i="1" l="1"/>
  <c r="X416" i="1" s="1"/>
  <c r="AF416" i="1" s="1"/>
  <c r="AG416" i="1" s="1"/>
  <c r="Z416" i="1"/>
  <c r="V417" i="1"/>
  <c r="V418" i="1" l="1"/>
  <c r="Y417" i="1"/>
  <c r="Z417" i="1"/>
  <c r="X417" i="1" l="1"/>
  <c r="AF417" i="1" s="1"/>
  <c r="AG417" i="1" s="1"/>
  <c r="Y418" i="1"/>
  <c r="V419" i="1"/>
  <c r="Z418" i="1"/>
  <c r="Z419" i="1" l="1"/>
  <c r="Y419" i="1"/>
  <c r="V420" i="1"/>
  <c r="X418" i="1"/>
  <c r="AF418" i="1" s="1"/>
  <c r="AG418" i="1" s="1"/>
  <c r="V421" i="1" l="1"/>
  <c r="Y420" i="1"/>
  <c r="Z420" i="1"/>
  <c r="X419" i="1"/>
  <c r="AF419" i="1" s="1"/>
  <c r="AG419" i="1" s="1"/>
  <c r="X420" i="1" l="1"/>
  <c r="AF420" i="1" s="1"/>
  <c r="AG420" i="1" s="1"/>
  <c r="Z421" i="1"/>
  <c r="V422" i="1"/>
  <c r="Y421" i="1"/>
  <c r="X421" i="1" s="1"/>
  <c r="AF421" i="1" s="1"/>
  <c r="AG421" i="1" s="1"/>
  <c r="Y422" i="1" l="1"/>
  <c r="V423" i="1"/>
  <c r="Z422" i="1"/>
  <c r="Z423" i="1" l="1"/>
  <c r="V424" i="1"/>
  <c r="Y423" i="1"/>
  <c r="X422" i="1"/>
  <c r="AF422" i="1" s="1"/>
  <c r="AG422" i="1" s="1"/>
  <c r="X423" i="1" l="1"/>
  <c r="AF423" i="1" s="1"/>
  <c r="AG423" i="1" s="1"/>
  <c r="Y424" i="1"/>
  <c r="Z424" i="1"/>
  <c r="V425" i="1"/>
  <c r="V426" i="1" l="1"/>
  <c r="Y425" i="1"/>
  <c r="Z425" i="1"/>
  <c r="X424" i="1"/>
  <c r="AF424" i="1" s="1"/>
  <c r="AG424" i="1" s="1"/>
  <c r="X425" i="1" l="1"/>
  <c r="AF425" i="1" s="1"/>
  <c r="AG425" i="1" s="1"/>
  <c r="Y426" i="1"/>
  <c r="V427" i="1"/>
  <c r="Z426" i="1"/>
  <c r="Z427" i="1" l="1"/>
  <c r="Y427" i="1"/>
  <c r="V428" i="1"/>
  <c r="X426" i="1"/>
  <c r="AF426" i="1" s="1"/>
  <c r="AG426" i="1" s="1"/>
  <c r="V429" i="1" l="1"/>
  <c r="Y428" i="1"/>
  <c r="Z428" i="1"/>
  <c r="X427" i="1"/>
  <c r="AF427" i="1" s="1"/>
  <c r="AG427" i="1" s="1"/>
  <c r="X428" i="1" l="1"/>
  <c r="AF428" i="1" s="1"/>
  <c r="AG428" i="1" s="1"/>
  <c r="Z429" i="1"/>
  <c r="V430" i="1"/>
  <c r="Y429" i="1"/>
  <c r="X429" i="1" s="1"/>
  <c r="AF429" i="1" s="1"/>
  <c r="AG429" i="1" l="1"/>
  <c r="Y430" i="1"/>
  <c r="V431" i="1"/>
  <c r="Z430" i="1"/>
  <c r="Z431" i="1" l="1"/>
  <c r="V432" i="1"/>
  <c r="Y431" i="1"/>
  <c r="X431" i="1" s="1"/>
  <c r="AF431" i="1" s="1"/>
  <c r="AG431" i="1" s="1"/>
  <c r="X430" i="1"/>
  <c r="AF430" i="1" s="1"/>
  <c r="AG430" i="1" s="1"/>
  <c r="Y432" i="1" l="1"/>
  <c r="X432" i="1" s="1"/>
  <c r="AF432" i="1" s="1"/>
  <c r="AG432" i="1" s="1"/>
  <c r="Z432" i="1"/>
  <c r="V433" i="1"/>
  <c r="V434" i="1" l="1"/>
  <c r="Y433" i="1"/>
  <c r="Z433" i="1"/>
  <c r="X433" i="1" l="1"/>
  <c r="AF433" i="1" s="1"/>
  <c r="AG433" i="1" s="1"/>
  <c r="Y434" i="1"/>
  <c r="V435" i="1"/>
  <c r="Z434" i="1"/>
  <c r="Z435" i="1" l="1"/>
  <c r="Y435" i="1"/>
  <c r="V436" i="1"/>
  <c r="X434" i="1"/>
  <c r="AF434" i="1" s="1"/>
  <c r="AG434" i="1" s="1"/>
  <c r="V437" i="1" l="1"/>
  <c r="Y436" i="1"/>
  <c r="Z436" i="1"/>
  <c r="X435" i="1"/>
  <c r="AF435" i="1" s="1"/>
  <c r="AG435" i="1" s="1"/>
  <c r="X436" i="1" l="1"/>
  <c r="AF436" i="1" s="1"/>
  <c r="AG436" i="1" s="1"/>
  <c r="Z437" i="1"/>
  <c r="V438" i="1"/>
  <c r="Y437" i="1"/>
  <c r="X437" i="1" s="1"/>
  <c r="AF437" i="1" s="1"/>
  <c r="AG437" i="1" s="1"/>
  <c r="Y438" i="1" l="1"/>
  <c r="X438" i="1" s="1"/>
  <c r="AF438" i="1" s="1"/>
  <c r="AG438" i="1" s="1"/>
  <c r="V439" i="1"/>
  <c r="Z438" i="1"/>
  <c r="Z439" i="1" l="1"/>
  <c r="V440" i="1"/>
  <c r="Y439" i="1"/>
  <c r="X439" i="1" s="1"/>
  <c r="AF439" i="1" s="1"/>
  <c r="AG439" i="1" s="1"/>
  <c r="Y440" i="1" l="1"/>
  <c r="X440" i="1" s="1"/>
  <c r="AF440" i="1" s="1"/>
  <c r="AG440" i="1" s="1"/>
  <c r="Z440" i="1"/>
  <c r="V441" i="1"/>
  <c r="V442" i="1" l="1"/>
  <c r="Y441" i="1"/>
  <c r="Z441" i="1"/>
  <c r="X441" i="1" l="1"/>
  <c r="AF441" i="1" s="1"/>
  <c r="AG441" i="1" s="1"/>
  <c r="Y442" i="1"/>
  <c r="V443" i="1"/>
  <c r="Z442" i="1"/>
  <c r="Z443" i="1" l="1"/>
  <c r="Y443" i="1"/>
  <c r="V444" i="1"/>
  <c r="X442" i="1"/>
  <c r="AF442" i="1" s="1"/>
  <c r="AG442" i="1" s="1"/>
  <c r="V445" i="1" l="1"/>
  <c r="Y444" i="1"/>
  <c r="Z444" i="1"/>
  <c r="X443" i="1"/>
  <c r="AF443" i="1" s="1"/>
  <c r="AG443" i="1" s="1"/>
  <c r="X444" i="1" l="1"/>
  <c r="AF444" i="1" s="1"/>
  <c r="AG444" i="1" s="1"/>
  <c r="Z445" i="1"/>
  <c r="V446" i="1"/>
  <c r="Y445" i="1"/>
  <c r="X445" i="1" s="1"/>
  <c r="AF445" i="1" s="1"/>
  <c r="AG445" i="1" s="1"/>
  <c r="Y446" i="1" l="1"/>
  <c r="V447" i="1"/>
  <c r="Z446" i="1"/>
  <c r="Z447" i="1" l="1"/>
  <c r="V448" i="1"/>
  <c r="Y447" i="1"/>
  <c r="X446" i="1"/>
  <c r="AF446" i="1" s="1"/>
  <c r="AG446" i="1" s="1"/>
  <c r="X447" i="1" l="1"/>
  <c r="AF447" i="1" s="1"/>
  <c r="AG447" i="1" s="1"/>
  <c r="Y448" i="1"/>
  <c r="Z448" i="1"/>
  <c r="V449" i="1"/>
  <c r="V450" i="1" l="1"/>
  <c r="Y449" i="1"/>
  <c r="Z449" i="1"/>
  <c r="X448" i="1"/>
  <c r="AF448" i="1" s="1"/>
  <c r="AG448" i="1" s="1"/>
  <c r="X449" i="1" l="1"/>
  <c r="AF449" i="1" s="1"/>
  <c r="AG449" i="1" s="1"/>
  <c r="Y450" i="1"/>
  <c r="V451" i="1"/>
  <c r="Z450" i="1"/>
  <c r="Z451" i="1" l="1"/>
  <c r="Y451" i="1"/>
  <c r="V452" i="1"/>
  <c r="X450" i="1"/>
  <c r="AF450" i="1" s="1"/>
  <c r="AG450" i="1" s="1"/>
  <c r="V453" i="1" l="1"/>
  <c r="Y452" i="1"/>
  <c r="Z452" i="1"/>
  <c r="X451" i="1"/>
  <c r="AF451" i="1" s="1"/>
  <c r="AG451" i="1" s="1"/>
  <c r="X452" i="1" l="1"/>
  <c r="AF452" i="1" s="1"/>
  <c r="AG452" i="1" s="1"/>
  <c r="Z453" i="1"/>
  <c r="V454" i="1"/>
  <c r="Y453" i="1"/>
  <c r="X453" i="1" s="1"/>
  <c r="AF453" i="1" s="1"/>
  <c r="AG453" i="1" l="1"/>
  <c r="Y454" i="1"/>
  <c r="V455" i="1"/>
  <c r="Z454" i="1"/>
  <c r="Z455" i="1" l="1"/>
  <c r="V456" i="1"/>
  <c r="Y455" i="1"/>
  <c r="X455" i="1" s="1"/>
  <c r="AF455" i="1" s="1"/>
  <c r="AG455" i="1" s="1"/>
  <c r="X454" i="1"/>
  <c r="AF454" i="1" s="1"/>
  <c r="AG454" i="1" s="1"/>
  <c r="Y456" i="1" l="1"/>
  <c r="X456" i="1" s="1"/>
  <c r="AF456" i="1" s="1"/>
  <c r="AG456" i="1" s="1"/>
  <c r="Z456" i="1"/>
  <c r="V457" i="1"/>
  <c r="V458" i="1" l="1"/>
  <c r="Y457" i="1"/>
  <c r="Z457" i="1"/>
  <c r="X457" i="1" l="1"/>
  <c r="AF457" i="1" s="1"/>
  <c r="AG457" i="1" s="1"/>
  <c r="Y458" i="1"/>
  <c r="V459" i="1"/>
  <c r="Z458" i="1"/>
  <c r="Z459" i="1" l="1"/>
  <c r="Y459" i="1"/>
  <c r="V460" i="1"/>
  <c r="X458" i="1"/>
  <c r="AF458" i="1" s="1"/>
  <c r="AG458" i="1" s="1"/>
  <c r="V461" i="1" l="1"/>
  <c r="Y460" i="1"/>
  <c r="Z460" i="1"/>
  <c r="X459" i="1"/>
  <c r="AF459" i="1" s="1"/>
  <c r="AG459" i="1" s="1"/>
  <c r="X460" i="1" l="1"/>
  <c r="AF460" i="1" s="1"/>
  <c r="AG460" i="1" s="1"/>
  <c r="Z461" i="1"/>
  <c r="V462" i="1"/>
  <c r="Y461" i="1"/>
  <c r="X461" i="1" s="1"/>
  <c r="AF461" i="1" s="1"/>
  <c r="AG461" i="1" s="1"/>
  <c r="Y462" i="1" l="1"/>
  <c r="V463" i="1"/>
  <c r="Z462" i="1"/>
  <c r="Z463" i="1" l="1"/>
  <c r="V464" i="1"/>
  <c r="Y463" i="1"/>
  <c r="X463" i="1" s="1"/>
  <c r="AF463" i="1" s="1"/>
  <c r="AG463" i="1" s="1"/>
  <c r="X462" i="1"/>
  <c r="AF462" i="1" s="1"/>
  <c r="AG462" i="1" s="1"/>
  <c r="Y464" i="1" l="1"/>
  <c r="Z464" i="1"/>
  <c r="V465" i="1"/>
  <c r="V466" i="1" l="1"/>
  <c r="Y465" i="1"/>
  <c r="Z465" i="1"/>
  <c r="X464" i="1"/>
  <c r="AF464" i="1" s="1"/>
  <c r="AG464" i="1" s="1"/>
  <c r="X465" i="1" l="1"/>
  <c r="AF465" i="1" s="1"/>
  <c r="AG465" i="1" s="1"/>
  <c r="Y466" i="1"/>
  <c r="V467" i="1"/>
  <c r="Z466" i="1"/>
  <c r="Z467" i="1" l="1"/>
  <c r="Y467" i="1"/>
  <c r="V468" i="1"/>
  <c r="X466" i="1"/>
  <c r="AF466" i="1" s="1"/>
  <c r="AG466" i="1" s="1"/>
  <c r="V469" i="1" l="1"/>
  <c r="Y468" i="1"/>
  <c r="Z468" i="1"/>
  <c r="X467" i="1"/>
  <c r="AF467" i="1" s="1"/>
  <c r="AG467" i="1" s="1"/>
  <c r="X468" i="1" l="1"/>
  <c r="AF468" i="1" s="1"/>
  <c r="AG468" i="1" s="1"/>
  <c r="Z469" i="1"/>
  <c r="V470" i="1"/>
  <c r="Y469" i="1"/>
  <c r="X469" i="1" s="1"/>
  <c r="AF469" i="1" s="1"/>
  <c r="AG469" i="1" s="1"/>
  <c r="Y470" i="1" l="1"/>
  <c r="X470" i="1" s="1"/>
  <c r="AF470" i="1" s="1"/>
  <c r="AG470" i="1" s="1"/>
  <c r="V471" i="1"/>
  <c r="Z470" i="1"/>
  <c r="Z471" i="1" l="1"/>
  <c r="V472" i="1"/>
  <c r="Y471" i="1"/>
  <c r="X471" i="1" s="1"/>
  <c r="AF471" i="1" s="1"/>
  <c r="AG471" i="1" s="1"/>
  <c r="Y472" i="1" l="1"/>
  <c r="X472" i="1" s="1"/>
  <c r="AF472" i="1" s="1"/>
  <c r="AG472" i="1" s="1"/>
  <c r="Z472" i="1"/>
  <c r="V473" i="1"/>
  <c r="V474" i="1" l="1"/>
  <c r="Y473" i="1"/>
  <c r="Z473" i="1"/>
  <c r="X473" i="1" l="1"/>
  <c r="AF473" i="1" s="1"/>
  <c r="AG473" i="1" s="1"/>
  <c r="Y474" i="1"/>
  <c r="V475" i="1"/>
  <c r="Z474" i="1"/>
  <c r="Z475" i="1" l="1"/>
  <c r="Y475" i="1"/>
  <c r="V476" i="1"/>
  <c r="X474" i="1"/>
  <c r="AF474" i="1" s="1"/>
  <c r="AG474" i="1" s="1"/>
  <c r="V477" i="1" l="1"/>
  <c r="Y476" i="1"/>
  <c r="Z476" i="1"/>
  <c r="X475" i="1"/>
  <c r="AF475" i="1" s="1"/>
  <c r="AG475" i="1" s="1"/>
  <c r="X476" i="1" l="1"/>
  <c r="AF476" i="1" s="1"/>
  <c r="AG476" i="1" s="1"/>
  <c r="Z477" i="1"/>
  <c r="V478" i="1"/>
  <c r="Y477" i="1"/>
  <c r="X477" i="1" s="1"/>
  <c r="AF477" i="1" s="1"/>
  <c r="AG477" i="1" s="1"/>
  <c r="Y478" i="1" l="1"/>
  <c r="V479" i="1"/>
  <c r="Z478" i="1"/>
  <c r="Z479" i="1" l="1"/>
  <c r="V480" i="1"/>
  <c r="Y479" i="1"/>
  <c r="X478" i="1"/>
  <c r="AF478" i="1" s="1"/>
  <c r="AG478" i="1" s="1"/>
  <c r="X479" i="1" l="1"/>
  <c r="AF479" i="1" s="1"/>
  <c r="AG479" i="1" s="1"/>
  <c r="Y480" i="1"/>
  <c r="Z480" i="1"/>
  <c r="V481" i="1"/>
  <c r="V482" i="1" l="1"/>
  <c r="Y481" i="1"/>
  <c r="Z481" i="1"/>
  <c r="X480" i="1"/>
  <c r="AF480" i="1" s="1"/>
  <c r="AG480" i="1" s="1"/>
  <c r="Y482" i="1" l="1"/>
  <c r="X482" i="1" s="1"/>
  <c r="AF482" i="1" s="1"/>
  <c r="AG482" i="1" s="1"/>
  <c r="V483" i="1"/>
  <c r="Z482" i="1"/>
  <c r="X481" i="1"/>
  <c r="AF481" i="1" s="1"/>
  <c r="AG481" i="1" s="1"/>
  <c r="Z483" i="1" l="1"/>
  <c r="Y483" i="1"/>
  <c r="V484" i="1"/>
  <c r="V485" i="1" l="1"/>
  <c r="Y484" i="1"/>
  <c r="Z484" i="1"/>
  <c r="X483" i="1"/>
  <c r="AF483" i="1" s="1"/>
  <c r="AG483" i="1" s="1"/>
  <c r="X484" i="1" l="1"/>
  <c r="AF484" i="1" s="1"/>
  <c r="AG484" i="1" s="1"/>
  <c r="Z485" i="1"/>
  <c r="V486" i="1"/>
  <c r="Y485" i="1"/>
  <c r="X485" i="1" s="1"/>
  <c r="AF485" i="1" s="1"/>
  <c r="AG485" i="1" s="1"/>
  <c r="Y486" i="1" l="1"/>
  <c r="X486" i="1" s="1"/>
  <c r="AF486" i="1" s="1"/>
  <c r="AG486" i="1" s="1"/>
  <c r="V487" i="1"/>
  <c r="Z486" i="1"/>
  <c r="Z487" i="1" l="1"/>
  <c r="V488" i="1"/>
  <c r="Y487" i="1"/>
  <c r="X487" i="1" l="1"/>
  <c r="AF487" i="1" s="1"/>
  <c r="AG487" i="1" s="1"/>
  <c r="Y488" i="1"/>
  <c r="Z488" i="1"/>
  <c r="V489" i="1"/>
  <c r="V490" i="1" l="1"/>
  <c r="Y489" i="1"/>
  <c r="Z489" i="1"/>
  <c r="X488" i="1"/>
  <c r="AF488" i="1" s="1"/>
  <c r="AG488" i="1" s="1"/>
  <c r="X489" i="1" l="1"/>
  <c r="AF489" i="1" s="1"/>
  <c r="AG489" i="1" s="1"/>
  <c r="Y490" i="1"/>
  <c r="V491" i="1"/>
  <c r="Z490" i="1"/>
  <c r="Z491" i="1" l="1"/>
  <c r="Y491" i="1"/>
  <c r="V492" i="1"/>
  <c r="X490" i="1"/>
  <c r="AF490" i="1" s="1"/>
  <c r="AG490" i="1" s="1"/>
  <c r="V493" i="1" l="1"/>
  <c r="Y492" i="1"/>
  <c r="Z492" i="1"/>
  <c r="X491" i="1"/>
  <c r="AF491" i="1" s="1"/>
  <c r="AG491" i="1" s="1"/>
  <c r="X492" i="1" l="1"/>
  <c r="AF492" i="1" s="1"/>
  <c r="AG492" i="1" s="1"/>
  <c r="Z493" i="1"/>
  <c r="V494" i="1"/>
  <c r="Y493" i="1"/>
  <c r="X493" i="1" s="1"/>
  <c r="AF493" i="1" s="1"/>
  <c r="AG493" i="1" s="1"/>
  <c r="Y494" i="1" l="1"/>
  <c r="V495" i="1"/>
  <c r="Z494" i="1"/>
  <c r="Z495" i="1" l="1"/>
  <c r="V496" i="1"/>
  <c r="Y495" i="1"/>
  <c r="X494" i="1"/>
  <c r="AF494" i="1" s="1"/>
  <c r="AG494" i="1" s="1"/>
  <c r="X495" i="1" l="1"/>
  <c r="AF495" i="1" s="1"/>
  <c r="AG495" i="1" s="1"/>
  <c r="Y496" i="1"/>
  <c r="V497" i="1"/>
  <c r="Z496" i="1"/>
  <c r="Z497" i="1" l="1"/>
  <c r="Y497" i="1"/>
  <c r="V498" i="1"/>
  <c r="X496" i="1"/>
  <c r="AF496" i="1" s="1"/>
  <c r="AG496" i="1" s="1"/>
  <c r="Y498" i="1" l="1"/>
  <c r="V499" i="1"/>
  <c r="Z498" i="1"/>
  <c r="X497" i="1"/>
  <c r="AF497" i="1" s="1"/>
  <c r="AG497" i="1" s="1"/>
  <c r="Y499" i="1" l="1"/>
  <c r="X499" i="1" s="1"/>
  <c r="AF499" i="1" s="1"/>
  <c r="AG499" i="1" s="1"/>
  <c r="V500" i="1"/>
  <c r="Z499" i="1"/>
  <c r="X498" i="1"/>
  <c r="AF498" i="1" s="1"/>
  <c r="AG498" i="1" s="1"/>
  <c r="Y500" i="1" l="1"/>
  <c r="V501" i="1"/>
  <c r="Z500" i="1"/>
  <c r="Z501" i="1" l="1"/>
  <c r="Y501" i="1"/>
  <c r="V502" i="1"/>
  <c r="X500" i="1"/>
  <c r="AF500" i="1" s="1"/>
  <c r="AG500" i="1" s="1"/>
  <c r="Y502" i="1" l="1"/>
  <c r="X502" i="1" s="1"/>
  <c r="AF502" i="1" s="1"/>
  <c r="AG502" i="1" s="1"/>
  <c r="V503" i="1"/>
  <c r="Z502" i="1"/>
  <c r="X501" i="1"/>
  <c r="AF501" i="1" s="1"/>
  <c r="AG501" i="1" s="1"/>
  <c r="Y503" i="1" l="1"/>
  <c r="V504" i="1"/>
  <c r="Z503" i="1"/>
  <c r="Y504" i="1" l="1"/>
  <c r="V505" i="1"/>
  <c r="Z504" i="1"/>
  <c r="X503" i="1"/>
  <c r="AF503" i="1" s="1"/>
  <c r="AG503" i="1" s="1"/>
  <c r="Z505" i="1" l="1"/>
  <c r="Y505" i="1"/>
  <c r="X505" i="1" s="1"/>
  <c r="AF505" i="1" s="1"/>
  <c r="V506" i="1"/>
  <c r="X504" i="1"/>
  <c r="AF504" i="1" s="1"/>
  <c r="AG504" i="1" s="1"/>
  <c r="Y506" i="1" l="1"/>
  <c r="V507" i="1"/>
  <c r="Z506" i="1"/>
  <c r="AG505" i="1"/>
  <c r="Y507" i="1" l="1"/>
  <c r="V508" i="1"/>
  <c r="Z507" i="1"/>
  <c r="X506" i="1"/>
  <c r="AF506" i="1" s="1"/>
  <c r="AG506" i="1" s="1"/>
  <c r="Y508" i="1" l="1"/>
  <c r="V509" i="1"/>
  <c r="Z508" i="1"/>
  <c r="X507" i="1"/>
  <c r="AF507" i="1" s="1"/>
  <c r="AG507" i="1" s="1"/>
  <c r="Z509" i="1" l="1"/>
  <c r="Y509" i="1"/>
  <c r="V510" i="1"/>
  <c r="X508" i="1"/>
  <c r="AF508" i="1" s="1"/>
  <c r="AG508" i="1" s="1"/>
  <c r="Y510" i="1" l="1"/>
  <c r="V511" i="1"/>
  <c r="Z510" i="1"/>
  <c r="X509" i="1"/>
  <c r="AF509" i="1" s="1"/>
  <c r="AG509" i="1" s="1"/>
  <c r="Y511" i="1" l="1"/>
  <c r="X511" i="1" s="1"/>
  <c r="AF511" i="1" s="1"/>
  <c r="AG511" i="1" s="1"/>
  <c r="V512" i="1"/>
  <c r="Z511" i="1"/>
  <c r="X510" i="1"/>
  <c r="AF510" i="1" s="1"/>
  <c r="AG510" i="1" s="1"/>
  <c r="Y512" i="1" l="1"/>
  <c r="X512" i="1" s="1"/>
  <c r="AF512" i="1" s="1"/>
  <c r="AG512" i="1" s="1"/>
  <c r="V513" i="1"/>
  <c r="Z512" i="1"/>
  <c r="Z513" i="1" l="1"/>
  <c r="Y513" i="1"/>
  <c r="V514" i="1"/>
  <c r="Y514" i="1" l="1"/>
  <c r="V515" i="1"/>
  <c r="Z514" i="1"/>
  <c r="X513" i="1"/>
  <c r="AF513" i="1" s="1"/>
  <c r="AG513" i="1" s="1"/>
  <c r="Y515" i="1" l="1"/>
  <c r="V516" i="1"/>
  <c r="Z515" i="1"/>
  <c r="X514" i="1"/>
  <c r="AF514" i="1" s="1"/>
  <c r="AG514" i="1" s="1"/>
  <c r="Y516" i="1" l="1"/>
  <c r="V517" i="1"/>
  <c r="Z516" i="1"/>
  <c r="X515" i="1"/>
  <c r="AF515" i="1" s="1"/>
  <c r="AG515" i="1" s="1"/>
  <c r="Z517" i="1" l="1"/>
  <c r="Y517" i="1"/>
  <c r="V518" i="1"/>
  <c r="X516" i="1"/>
  <c r="AF516" i="1" s="1"/>
  <c r="AG516" i="1" s="1"/>
  <c r="Y518" i="1" l="1"/>
  <c r="V519" i="1"/>
  <c r="Z518" i="1"/>
  <c r="X517" i="1"/>
  <c r="AF517" i="1" s="1"/>
  <c r="AG517" i="1" s="1"/>
  <c r="Y519" i="1" l="1"/>
  <c r="V520" i="1"/>
  <c r="Z519" i="1"/>
  <c r="X518" i="1"/>
  <c r="AF518" i="1" s="1"/>
  <c r="AG518" i="1" s="1"/>
  <c r="Y520" i="1" l="1"/>
  <c r="V521" i="1"/>
  <c r="Z520" i="1"/>
  <c r="X519" i="1"/>
  <c r="AF519" i="1" s="1"/>
  <c r="AG519" i="1" s="1"/>
  <c r="Z521" i="1" l="1"/>
  <c r="Y521" i="1"/>
  <c r="V522" i="1"/>
  <c r="X520" i="1"/>
  <c r="AF520" i="1" s="1"/>
  <c r="AG520" i="1" s="1"/>
  <c r="Y522" i="1" l="1"/>
  <c r="V523" i="1"/>
  <c r="Z522" i="1"/>
  <c r="X521" i="1"/>
  <c r="AF521" i="1" s="1"/>
  <c r="AG521" i="1" s="1"/>
  <c r="Y523" i="1" l="1"/>
  <c r="V524" i="1"/>
  <c r="Z523" i="1"/>
  <c r="X522" i="1"/>
  <c r="AF522" i="1" s="1"/>
  <c r="AG522" i="1" s="1"/>
  <c r="Y524" i="1" l="1"/>
  <c r="V525" i="1"/>
  <c r="Z524" i="1"/>
  <c r="X523" i="1"/>
  <c r="AF523" i="1" s="1"/>
  <c r="AG523" i="1" s="1"/>
  <c r="Z525" i="1" l="1"/>
  <c r="Y525" i="1"/>
  <c r="V526" i="1"/>
  <c r="X524" i="1"/>
  <c r="AF524" i="1" s="1"/>
  <c r="AG524" i="1" s="1"/>
  <c r="Y526" i="1" l="1"/>
  <c r="V527" i="1"/>
  <c r="Z526" i="1"/>
  <c r="X525" i="1"/>
  <c r="AF525" i="1" s="1"/>
  <c r="AG525" i="1" s="1"/>
  <c r="Y527" i="1" l="1"/>
  <c r="V528" i="1"/>
  <c r="Z527" i="1"/>
  <c r="X526" i="1"/>
  <c r="AF526" i="1" s="1"/>
  <c r="AG526" i="1" s="1"/>
  <c r="Y528" i="1" l="1"/>
  <c r="V529" i="1"/>
  <c r="Z528" i="1"/>
  <c r="X527" i="1"/>
  <c r="AF527" i="1" s="1"/>
  <c r="AG527" i="1" s="1"/>
  <c r="Z529" i="1" l="1"/>
  <c r="Y529" i="1"/>
  <c r="V530" i="1"/>
  <c r="X528" i="1"/>
  <c r="AF528" i="1" s="1"/>
  <c r="AG528" i="1" s="1"/>
  <c r="Y530" i="1" l="1"/>
  <c r="V531" i="1"/>
  <c r="Z530" i="1"/>
  <c r="X529" i="1"/>
  <c r="AF529" i="1" s="1"/>
  <c r="AG529" i="1" s="1"/>
  <c r="Y531" i="1" l="1"/>
  <c r="X531" i="1" s="1"/>
  <c r="AF531" i="1" s="1"/>
  <c r="AG531" i="1" s="1"/>
  <c r="V532" i="1"/>
  <c r="Z531" i="1"/>
  <c r="X530" i="1"/>
  <c r="AF530" i="1" s="1"/>
  <c r="AG530" i="1" s="1"/>
  <c r="Y532" i="1" l="1"/>
  <c r="X532" i="1" s="1"/>
  <c r="AF532" i="1" s="1"/>
  <c r="AG532" i="1" s="1"/>
  <c r="V533" i="1"/>
  <c r="Z532" i="1"/>
  <c r="Z533" i="1" l="1"/>
  <c r="Y533" i="1"/>
  <c r="V534" i="1"/>
  <c r="Y534" i="1" l="1"/>
  <c r="V535" i="1"/>
  <c r="Z534" i="1"/>
  <c r="X533" i="1"/>
  <c r="AF533" i="1" s="1"/>
  <c r="AG533" i="1" s="1"/>
  <c r="Y535" i="1" l="1"/>
  <c r="V536" i="1"/>
  <c r="Z535" i="1"/>
  <c r="X534" i="1"/>
  <c r="AF534" i="1" s="1"/>
  <c r="AG534" i="1" s="1"/>
  <c r="Y536" i="1" l="1"/>
  <c r="V537" i="1"/>
  <c r="Z536" i="1"/>
  <c r="X535" i="1"/>
  <c r="AF535" i="1" s="1"/>
  <c r="AG535" i="1" s="1"/>
  <c r="Z537" i="1" l="1"/>
  <c r="Y537" i="1"/>
  <c r="V538" i="1"/>
  <c r="X536" i="1"/>
  <c r="AF536" i="1" s="1"/>
  <c r="AG536" i="1" s="1"/>
  <c r="Y538" i="1" l="1"/>
  <c r="V539" i="1"/>
  <c r="Z538" i="1"/>
  <c r="X537" i="1"/>
  <c r="AF537" i="1" s="1"/>
  <c r="AG537" i="1" s="1"/>
  <c r="Y539" i="1" l="1"/>
  <c r="V540" i="1"/>
  <c r="Z539" i="1"/>
  <c r="X538" i="1"/>
  <c r="AF538" i="1" s="1"/>
  <c r="AG538" i="1" s="1"/>
  <c r="Y540" i="1" l="1"/>
  <c r="V541" i="1"/>
  <c r="Z540" i="1"/>
  <c r="X539" i="1"/>
  <c r="AF539" i="1" s="1"/>
  <c r="AG539" i="1" s="1"/>
  <c r="Z541" i="1" l="1"/>
  <c r="Y541" i="1"/>
  <c r="V542" i="1"/>
  <c r="X540" i="1"/>
  <c r="AF540" i="1" s="1"/>
  <c r="AG540" i="1" s="1"/>
  <c r="Y542" i="1" l="1"/>
  <c r="V543" i="1"/>
  <c r="Z542" i="1"/>
  <c r="X541" i="1"/>
  <c r="AF541" i="1" s="1"/>
  <c r="AG541" i="1" s="1"/>
  <c r="Y543" i="1" l="1"/>
  <c r="X543" i="1" s="1"/>
  <c r="AF543" i="1" s="1"/>
  <c r="AG543" i="1" s="1"/>
  <c r="V544" i="1"/>
  <c r="Z543" i="1"/>
  <c r="X542" i="1"/>
  <c r="AF542" i="1" s="1"/>
  <c r="AG542" i="1" s="1"/>
  <c r="Y544" i="1" l="1"/>
  <c r="X544" i="1" s="1"/>
  <c r="AF544" i="1" s="1"/>
  <c r="AG544" i="1" s="1"/>
  <c r="V545" i="1"/>
  <c r="Z544" i="1"/>
  <c r="Z545" i="1" l="1"/>
  <c r="Y545" i="1"/>
  <c r="V546" i="1"/>
  <c r="Y546" i="1" l="1"/>
  <c r="V547" i="1"/>
  <c r="Z546" i="1"/>
  <c r="X545" i="1"/>
  <c r="AF545" i="1" s="1"/>
  <c r="AG545" i="1" s="1"/>
  <c r="Y547" i="1" l="1"/>
  <c r="X547" i="1" s="1"/>
  <c r="AF547" i="1" s="1"/>
  <c r="AG547" i="1" s="1"/>
  <c r="V548" i="1"/>
  <c r="Z547" i="1"/>
  <c r="X546" i="1"/>
  <c r="AF546" i="1" s="1"/>
  <c r="AG546" i="1" s="1"/>
  <c r="Y548" i="1" l="1"/>
  <c r="V549" i="1"/>
  <c r="Z548" i="1"/>
  <c r="Z549" i="1" l="1"/>
  <c r="Y549" i="1"/>
  <c r="V550" i="1"/>
  <c r="X548" i="1"/>
  <c r="AF548" i="1" s="1"/>
  <c r="AG548" i="1" s="1"/>
  <c r="Y550" i="1" l="1"/>
  <c r="V551" i="1"/>
  <c r="Z550" i="1"/>
  <c r="X549" i="1"/>
  <c r="AF549" i="1" s="1"/>
  <c r="AG549" i="1" s="1"/>
  <c r="Y551" i="1" l="1"/>
  <c r="X551" i="1" s="1"/>
  <c r="AF551" i="1" s="1"/>
  <c r="AG551" i="1" s="1"/>
  <c r="V552" i="1"/>
  <c r="Z551" i="1"/>
  <c r="X550" i="1"/>
  <c r="AF550" i="1" s="1"/>
  <c r="AG550" i="1" s="1"/>
  <c r="Y552" i="1" l="1"/>
  <c r="V553" i="1"/>
  <c r="Z552" i="1"/>
  <c r="X552" i="1" l="1"/>
  <c r="AF552" i="1" s="1"/>
  <c r="AG552" i="1" s="1"/>
  <c r="Z553" i="1"/>
  <c r="Y553" i="1"/>
  <c r="X553" i="1" s="1"/>
  <c r="AF553" i="1" s="1"/>
  <c r="AG553" i="1" s="1"/>
  <c r="V554" i="1"/>
  <c r="Y554" i="1" l="1"/>
  <c r="V555" i="1"/>
  <c r="Z554" i="1"/>
  <c r="Y555" i="1" l="1"/>
  <c r="X555" i="1" s="1"/>
  <c r="AF555" i="1" s="1"/>
  <c r="AG555" i="1" s="1"/>
  <c r="V556" i="1"/>
  <c r="Z555" i="1"/>
  <c r="X554" i="1"/>
  <c r="AF554" i="1" s="1"/>
  <c r="AG554" i="1" s="1"/>
  <c r="Y556" i="1" l="1"/>
  <c r="V557" i="1"/>
  <c r="Z556" i="1"/>
  <c r="Z557" i="1" l="1"/>
  <c r="Y557" i="1"/>
  <c r="X557" i="1" s="1"/>
  <c r="AF557" i="1" s="1"/>
  <c r="AG557" i="1" s="1"/>
  <c r="V558" i="1"/>
  <c r="X556" i="1"/>
  <c r="AF556" i="1" s="1"/>
  <c r="AG556" i="1" s="1"/>
  <c r="Y558" i="1" l="1"/>
  <c r="V559" i="1"/>
  <c r="Z558" i="1"/>
  <c r="X558" i="1" l="1"/>
  <c r="AF558" i="1" s="1"/>
  <c r="AG558" i="1" s="1"/>
  <c r="Y559" i="1"/>
  <c r="X559" i="1" s="1"/>
  <c r="AF559" i="1" s="1"/>
  <c r="AG559" i="1" s="1"/>
  <c r="V560" i="1"/>
  <c r="Z559" i="1"/>
  <c r="Y560" i="1" l="1"/>
  <c r="V561" i="1"/>
  <c r="Z560" i="1"/>
  <c r="X560" i="1" l="1"/>
  <c r="AF560" i="1" s="1"/>
  <c r="AG560" i="1" s="1"/>
  <c r="Z561" i="1"/>
  <c r="Y561" i="1"/>
  <c r="X561" i="1" s="1"/>
  <c r="AF561" i="1" s="1"/>
  <c r="AG561" i="1" s="1"/>
  <c r="V562" i="1"/>
  <c r="Y562" i="1" l="1"/>
  <c r="V563" i="1"/>
  <c r="Z562" i="1"/>
  <c r="Y563" i="1" l="1"/>
  <c r="V564" i="1"/>
  <c r="Z563" i="1"/>
  <c r="X562" i="1"/>
  <c r="AF562" i="1" s="1"/>
  <c r="AG562" i="1" s="1"/>
  <c r="Y564" i="1" l="1"/>
  <c r="X564" i="1" s="1"/>
  <c r="AF564" i="1" s="1"/>
  <c r="AG564" i="1" s="1"/>
  <c r="V565" i="1"/>
  <c r="Z564" i="1"/>
  <c r="X563" i="1"/>
  <c r="AF563" i="1" s="1"/>
  <c r="AG563" i="1" s="1"/>
  <c r="Z565" i="1" l="1"/>
  <c r="Y565" i="1"/>
  <c r="V566" i="1"/>
  <c r="Y566" i="1" l="1"/>
  <c r="V567" i="1"/>
  <c r="Z566" i="1"/>
  <c r="X565" i="1"/>
  <c r="AF565" i="1" s="1"/>
  <c r="AG565" i="1" s="1"/>
  <c r="Y567" i="1" l="1"/>
  <c r="V568" i="1"/>
  <c r="Z567" i="1"/>
  <c r="X566" i="1"/>
  <c r="AF566" i="1" s="1"/>
  <c r="AG566" i="1" s="1"/>
  <c r="Y568" i="1" l="1"/>
  <c r="V569" i="1"/>
  <c r="Z568" i="1"/>
  <c r="X567" i="1"/>
  <c r="AF567" i="1" s="1"/>
  <c r="AG567" i="1" s="1"/>
  <c r="Z569" i="1" l="1"/>
  <c r="Y569" i="1"/>
  <c r="V570" i="1"/>
  <c r="X568" i="1"/>
  <c r="AF568" i="1" s="1"/>
  <c r="AG568" i="1" s="1"/>
  <c r="Y570" i="1" l="1"/>
  <c r="V571" i="1"/>
  <c r="Z570" i="1"/>
  <c r="X569" i="1"/>
  <c r="AF569" i="1" s="1"/>
  <c r="AG569" i="1" s="1"/>
  <c r="Y571" i="1" l="1"/>
  <c r="V572" i="1"/>
  <c r="Z571" i="1"/>
  <c r="X570" i="1"/>
  <c r="AF570" i="1" s="1"/>
  <c r="AG570" i="1" s="1"/>
  <c r="Y572" i="1" l="1"/>
  <c r="V573" i="1"/>
  <c r="Z572" i="1"/>
  <c r="X571" i="1"/>
  <c r="AF571" i="1" s="1"/>
  <c r="AG571" i="1" s="1"/>
  <c r="Z573" i="1" l="1"/>
  <c r="Y573" i="1"/>
  <c r="V574" i="1"/>
  <c r="X572" i="1"/>
  <c r="AF572" i="1" s="1"/>
  <c r="AG572" i="1" s="1"/>
  <c r="Y574" i="1" l="1"/>
  <c r="X574" i="1" s="1"/>
  <c r="AF574" i="1" s="1"/>
  <c r="AG574" i="1" s="1"/>
  <c r="V575" i="1"/>
  <c r="Z574" i="1"/>
  <c r="X573" i="1"/>
  <c r="AF573" i="1" s="1"/>
  <c r="AG573" i="1" s="1"/>
  <c r="Y575" i="1" l="1"/>
  <c r="V576" i="1"/>
  <c r="Z575" i="1"/>
  <c r="X575" i="1" l="1"/>
  <c r="AF575" i="1" s="1"/>
  <c r="AG575" i="1" s="1"/>
  <c r="Z576" i="1"/>
  <c r="V577" i="1"/>
  <c r="Y576" i="1"/>
  <c r="X576" i="1" s="1"/>
  <c r="AF576" i="1" s="1"/>
  <c r="AG576" i="1" s="1"/>
  <c r="V578" i="1" l="1"/>
  <c r="Y577" i="1"/>
  <c r="Z577" i="1"/>
  <c r="X577" i="1" l="1"/>
  <c r="AF577" i="1" s="1"/>
  <c r="AG577" i="1" s="1"/>
  <c r="Y578" i="1"/>
  <c r="V579" i="1"/>
  <c r="Z578" i="1"/>
  <c r="Y579" i="1" l="1"/>
  <c r="X579" i="1" s="1"/>
  <c r="AF579" i="1" s="1"/>
  <c r="AG579" i="1" s="1"/>
  <c r="V580" i="1"/>
  <c r="Z579" i="1"/>
  <c r="X578" i="1"/>
  <c r="AF578" i="1" s="1"/>
  <c r="AG578" i="1" s="1"/>
  <c r="Z580" i="1" l="1"/>
  <c r="V581" i="1"/>
  <c r="Y580" i="1"/>
  <c r="X580" i="1" l="1"/>
  <c r="AF580" i="1" s="1"/>
  <c r="AG580" i="1" s="1"/>
  <c r="V582" i="1"/>
  <c r="Y581" i="1"/>
  <c r="X581" i="1" s="1"/>
  <c r="AF581" i="1" s="1"/>
  <c r="AG581" i="1" s="1"/>
  <c r="Z581" i="1"/>
  <c r="Y582" i="1" l="1"/>
  <c r="X582" i="1" s="1"/>
  <c r="AF582" i="1" s="1"/>
  <c r="AG582" i="1" s="1"/>
  <c r="V583" i="1"/>
  <c r="Z582" i="1"/>
  <c r="Y583" i="1" l="1"/>
  <c r="V584" i="1"/>
  <c r="Z583" i="1"/>
  <c r="Z584" i="1" l="1"/>
  <c r="V585" i="1"/>
  <c r="Y584" i="1"/>
  <c r="X583" i="1"/>
  <c r="AF583" i="1" s="1"/>
  <c r="AG583" i="1" s="1"/>
  <c r="X584" i="1" l="1"/>
  <c r="AF584" i="1" s="1"/>
  <c r="AG584" i="1" s="1"/>
  <c r="V586" i="1"/>
  <c r="Y585" i="1"/>
  <c r="X585" i="1" s="1"/>
  <c r="AF585" i="1" s="1"/>
  <c r="AG585" i="1" s="1"/>
  <c r="Z585" i="1"/>
  <c r="Y586" i="1" l="1"/>
  <c r="X586" i="1" s="1"/>
  <c r="AF586" i="1" s="1"/>
  <c r="AG586" i="1" s="1"/>
  <c r="V587" i="1"/>
  <c r="Z586" i="1"/>
  <c r="Y587" i="1" l="1"/>
  <c r="V588" i="1"/>
  <c r="Z587" i="1"/>
  <c r="Z588" i="1" l="1"/>
  <c r="V589" i="1"/>
  <c r="Y588" i="1"/>
  <c r="X587" i="1"/>
  <c r="AF587" i="1" s="1"/>
  <c r="AG587" i="1" s="1"/>
  <c r="X588" i="1" l="1"/>
  <c r="AF588" i="1" s="1"/>
  <c r="AG588" i="1" s="1"/>
  <c r="V590" i="1"/>
  <c r="Y589" i="1"/>
  <c r="X589" i="1" s="1"/>
  <c r="AF589" i="1" s="1"/>
  <c r="AG589" i="1" s="1"/>
  <c r="Z589" i="1"/>
  <c r="Y590" i="1" l="1"/>
  <c r="X590" i="1" s="1"/>
  <c r="AF590" i="1" s="1"/>
  <c r="AG590" i="1" s="1"/>
  <c r="V591" i="1"/>
  <c r="Z590" i="1"/>
  <c r="Y591" i="1" l="1"/>
  <c r="V592" i="1"/>
  <c r="Z591" i="1"/>
  <c r="Z592" i="1" l="1"/>
  <c r="V593" i="1"/>
  <c r="Y592" i="1"/>
  <c r="X592" i="1" s="1"/>
  <c r="AF592" i="1" s="1"/>
  <c r="AG592" i="1" s="1"/>
  <c r="X591" i="1"/>
  <c r="AF591" i="1" s="1"/>
  <c r="AG591" i="1" s="1"/>
  <c r="V594" i="1" l="1"/>
  <c r="Y593" i="1"/>
  <c r="X593" i="1" s="1"/>
  <c r="AF593" i="1" s="1"/>
  <c r="AG593" i="1" s="1"/>
  <c r="Z593" i="1"/>
  <c r="Y594" i="1" l="1"/>
  <c r="V595" i="1"/>
  <c r="Z594" i="1"/>
  <c r="X594" i="1" l="1"/>
  <c r="AF594" i="1" s="1"/>
  <c r="AG594" i="1" s="1"/>
  <c r="Y595" i="1"/>
  <c r="V596" i="1"/>
  <c r="Z595" i="1"/>
  <c r="Z596" i="1" l="1"/>
  <c r="V597" i="1"/>
  <c r="Y596" i="1"/>
  <c r="X596" i="1" s="1"/>
  <c r="AF596" i="1" s="1"/>
  <c r="AG596" i="1" s="1"/>
  <c r="X595" i="1"/>
  <c r="AF595" i="1" s="1"/>
  <c r="AG595" i="1" s="1"/>
  <c r="V598" i="1" l="1"/>
  <c r="Y597" i="1"/>
  <c r="Z597" i="1"/>
  <c r="X597" i="1" l="1"/>
  <c r="AF597" i="1" s="1"/>
  <c r="AG597" i="1" s="1"/>
  <c r="Y598" i="1"/>
  <c r="V599" i="1"/>
  <c r="Z598" i="1"/>
  <c r="Y599" i="1" l="1"/>
  <c r="V600" i="1"/>
  <c r="Z599" i="1"/>
  <c r="X598" i="1"/>
  <c r="AF598" i="1" s="1"/>
  <c r="AG598" i="1" s="1"/>
  <c r="Z600" i="1" l="1"/>
  <c r="V601" i="1"/>
  <c r="Y600" i="1"/>
  <c r="X599" i="1"/>
  <c r="AF599" i="1" s="1"/>
  <c r="AG599" i="1" s="1"/>
  <c r="X600" i="1" l="1"/>
  <c r="AF600" i="1" s="1"/>
  <c r="AG600" i="1" s="1"/>
  <c r="V602" i="1"/>
  <c r="Y601" i="1"/>
  <c r="Z601" i="1"/>
  <c r="X601" i="1" l="1"/>
  <c r="AF601" i="1" s="1"/>
  <c r="AG601" i="1" s="1"/>
  <c r="Y602" i="1"/>
  <c r="V603" i="1"/>
  <c r="Z602" i="1"/>
  <c r="Y603" i="1" l="1"/>
  <c r="V604" i="1"/>
  <c r="Z603" i="1"/>
  <c r="X602" i="1"/>
  <c r="AF602" i="1" s="1"/>
  <c r="AG602" i="1" s="1"/>
  <c r="Z604" i="1" l="1"/>
  <c r="V605" i="1"/>
  <c r="Y604" i="1"/>
  <c r="X604" i="1" s="1"/>
  <c r="AF604" i="1" s="1"/>
  <c r="AG604" i="1" s="1"/>
  <c r="X603" i="1"/>
  <c r="AF603" i="1" s="1"/>
  <c r="AG603" i="1" s="1"/>
  <c r="V606" i="1" l="1"/>
  <c r="Y605" i="1"/>
  <c r="Z605" i="1"/>
  <c r="X605" i="1" l="1"/>
  <c r="AF605" i="1" s="1"/>
  <c r="AG605" i="1" s="1"/>
  <c r="Z606" i="1"/>
  <c r="V607" i="1"/>
  <c r="Y606" i="1"/>
  <c r="X606" i="1" s="1"/>
  <c r="AF606" i="1" s="1"/>
  <c r="AG606" i="1" s="1"/>
  <c r="Y607" i="1" l="1"/>
  <c r="V608" i="1"/>
  <c r="Z607" i="1"/>
  <c r="Z608" i="1" l="1"/>
  <c r="V609" i="1"/>
  <c r="Y608" i="1"/>
  <c r="X607" i="1"/>
  <c r="AF607" i="1" s="1"/>
  <c r="AG607" i="1" s="1"/>
  <c r="X608" i="1" l="1"/>
  <c r="AF608" i="1" s="1"/>
  <c r="AG608" i="1" s="1"/>
  <c r="Y609" i="1"/>
  <c r="Z609" i="1"/>
  <c r="V610" i="1"/>
  <c r="V611" i="1" l="1"/>
  <c r="Y610" i="1"/>
  <c r="Z610" i="1"/>
  <c r="X609" i="1"/>
  <c r="AF609" i="1" s="1"/>
  <c r="AG609" i="1" s="1"/>
  <c r="Y611" i="1" l="1"/>
  <c r="X611" i="1" s="1"/>
  <c r="AF611" i="1" s="1"/>
  <c r="AG611" i="1" s="1"/>
  <c r="V612" i="1"/>
  <c r="Z611" i="1"/>
  <c r="X610" i="1"/>
  <c r="AF610" i="1" s="1"/>
  <c r="AG610" i="1" s="1"/>
  <c r="Z612" i="1" l="1"/>
  <c r="Y612" i="1"/>
  <c r="V613" i="1"/>
  <c r="Y613" i="1" l="1"/>
  <c r="V614" i="1"/>
  <c r="Z613" i="1"/>
  <c r="X612" i="1"/>
  <c r="AF612" i="1" s="1"/>
  <c r="AG612" i="1" s="1"/>
  <c r="Y614" i="1" l="1"/>
  <c r="X614" i="1" s="1"/>
  <c r="AF614" i="1" s="1"/>
  <c r="AG614" i="1" s="1"/>
  <c r="V615" i="1"/>
  <c r="Z614" i="1"/>
  <c r="X613" i="1"/>
  <c r="AF613" i="1" s="1"/>
  <c r="AG613" i="1" s="1"/>
  <c r="Y615" i="1" l="1"/>
  <c r="V616" i="1"/>
  <c r="Z615" i="1"/>
  <c r="Z616" i="1" l="1"/>
  <c r="Y616" i="1"/>
  <c r="V617" i="1"/>
  <c r="X615" i="1"/>
  <c r="AF615" i="1" s="1"/>
  <c r="AG615" i="1" s="1"/>
  <c r="Y617" i="1" l="1"/>
  <c r="V618" i="1"/>
  <c r="Z617" i="1"/>
  <c r="X616" i="1"/>
  <c r="AF616" i="1" s="1"/>
  <c r="AG616" i="1" s="1"/>
  <c r="Y618" i="1" l="1"/>
  <c r="X618" i="1" s="1"/>
  <c r="AF618" i="1" s="1"/>
  <c r="AG618" i="1" s="1"/>
  <c r="V619" i="1"/>
  <c r="Z618" i="1"/>
  <c r="X617" i="1"/>
  <c r="AF617" i="1" s="1"/>
  <c r="AG617" i="1" s="1"/>
  <c r="Y619" i="1" l="1"/>
  <c r="V620" i="1"/>
  <c r="Z619" i="1"/>
  <c r="X619" i="1" l="1"/>
  <c r="AF619" i="1" s="1"/>
  <c r="AG619" i="1" s="1"/>
  <c r="Z620" i="1"/>
  <c r="V621" i="1"/>
  <c r="Y620" i="1"/>
  <c r="X620" i="1" s="1"/>
  <c r="AF620" i="1" s="1"/>
  <c r="AG620" i="1" s="1"/>
  <c r="Y621" i="1" l="1"/>
  <c r="V622" i="1"/>
  <c r="Z621" i="1"/>
  <c r="Y622" i="1" l="1"/>
  <c r="X622" i="1" s="1"/>
  <c r="AF622" i="1" s="1"/>
  <c r="AG622" i="1" s="1"/>
  <c r="V623" i="1"/>
  <c r="Z622" i="1"/>
  <c r="X621" i="1"/>
  <c r="AF621" i="1" s="1"/>
  <c r="AG621" i="1" s="1"/>
  <c r="Y623" i="1" l="1"/>
  <c r="V624" i="1"/>
  <c r="Z623" i="1"/>
  <c r="Z624" i="1" l="1"/>
  <c r="Y624" i="1"/>
  <c r="V625" i="1"/>
  <c r="X623" i="1"/>
  <c r="AF623" i="1" s="1"/>
  <c r="AG623" i="1" s="1"/>
  <c r="Y625" i="1" l="1"/>
  <c r="V626" i="1"/>
  <c r="Z625" i="1"/>
  <c r="X624" i="1"/>
  <c r="AF624" i="1" s="1"/>
  <c r="AG624" i="1" s="1"/>
  <c r="Y626" i="1" l="1"/>
  <c r="X626" i="1" s="1"/>
  <c r="AF626" i="1" s="1"/>
  <c r="AG626" i="1" s="1"/>
  <c r="V627" i="1"/>
  <c r="Z626" i="1"/>
  <c r="X625" i="1"/>
  <c r="AF625" i="1" s="1"/>
  <c r="AG625" i="1" s="1"/>
  <c r="Y627" i="1" l="1"/>
  <c r="V628" i="1"/>
  <c r="Z627" i="1"/>
  <c r="Z628" i="1" l="1"/>
  <c r="V629" i="1"/>
  <c r="Y628" i="1"/>
  <c r="X628" i="1" s="1"/>
  <c r="AF628" i="1" s="1"/>
  <c r="AG628" i="1" s="1"/>
  <c r="X627" i="1"/>
  <c r="AF627" i="1" s="1"/>
  <c r="AG627" i="1" s="1"/>
  <c r="Y629" i="1" l="1"/>
  <c r="V630" i="1"/>
  <c r="Z629" i="1"/>
  <c r="Y630" i="1" l="1"/>
  <c r="V631" i="1"/>
  <c r="Z630" i="1"/>
  <c r="X629" i="1"/>
  <c r="AF629" i="1" s="1"/>
  <c r="AG629" i="1" s="1"/>
  <c r="Y631" i="1" l="1"/>
  <c r="X631" i="1" s="1"/>
  <c r="AF631" i="1" s="1"/>
  <c r="AG631" i="1" s="1"/>
  <c r="V632" i="1"/>
  <c r="Z631" i="1"/>
  <c r="X630" i="1"/>
  <c r="AF630" i="1" s="1"/>
  <c r="AG630" i="1" s="1"/>
  <c r="Z632" i="1" l="1"/>
  <c r="Y632" i="1"/>
  <c r="V633" i="1"/>
  <c r="Y633" i="1" l="1"/>
  <c r="V634" i="1"/>
  <c r="Z633" i="1"/>
  <c r="X632" i="1"/>
  <c r="AF632" i="1" s="1"/>
  <c r="AG632" i="1" s="1"/>
  <c r="Y634" i="1" l="1"/>
  <c r="V635" i="1"/>
  <c r="Z634" i="1"/>
  <c r="X633" i="1"/>
  <c r="AF633" i="1" s="1"/>
  <c r="AG633" i="1" s="1"/>
  <c r="Y635" i="1" l="1"/>
  <c r="V636" i="1"/>
  <c r="Z635" i="1"/>
  <c r="X634" i="1"/>
  <c r="AF634" i="1" s="1"/>
  <c r="AG634" i="1" s="1"/>
  <c r="Z636" i="1" l="1"/>
  <c r="V637" i="1"/>
  <c r="Y636" i="1"/>
  <c r="X635" i="1"/>
  <c r="AF635" i="1" s="1"/>
  <c r="AG635" i="1" s="1"/>
  <c r="X636" i="1" l="1"/>
  <c r="AF636" i="1" s="1"/>
  <c r="AG636" i="1" s="1"/>
  <c r="Y637" i="1"/>
  <c r="V638" i="1"/>
  <c r="Z637" i="1"/>
  <c r="Y638" i="1" l="1"/>
  <c r="V639" i="1"/>
  <c r="Z638" i="1"/>
  <c r="X637" i="1"/>
  <c r="AF637" i="1" s="1"/>
  <c r="AG637" i="1" s="1"/>
  <c r="Y639" i="1" l="1"/>
  <c r="V640" i="1"/>
  <c r="Z639" i="1"/>
  <c r="X638" i="1"/>
  <c r="AF638" i="1" s="1"/>
  <c r="AG638" i="1" s="1"/>
  <c r="Z640" i="1" l="1"/>
  <c r="Y640" i="1"/>
  <c r="V641" i="1"/>
  <c r="X639" i="1"/>
  <c r="AF639" i="1" s="1"/>
  <c r="AG639" i="1" s="1"/>
  <c r="Y641" i="1" l="1"/>
  <c r="V642" i="1"/>
  <c r="Z641" i="1"/>
  <c r="X640" i="1"/>
  <c r="AF640" i="1" s="1"/>
  <c r="AG640" i="1" s="1"/>
  <c r="Y642" i="1" l="1"/>
  <c r="V643" i="1"/>
  <c r="Z642" i="1"/>
  <c r="X641" i="1"/>
  <c r="AF641" i="1" s="1"/>
  <c r="AG641" i="1" s="1"/>
  <c r="Y643" i="1" l="1"/>
  <c r="V644" i="1"/>
  <c r="Z643" i="1"/>
  <c r="X642" i="1"/>
  <c r="AF642" i="1" s="1"/>
  <c r="AG642" i="1" s="1"/>
  <c r="Z644" i="1" l="1"/>
  <c r="V645" i="1"/>
  <c r="Y644" i="1"/>
  <c r="X644" i="1" s="1"/>
  <c r="AF644" i="1" s="1"/>
  <c r="AG644" i="1" s="1"/>
  <c r="X643" i="1"/>
  <c r="AF643" i="1" s="1"/>
  <c r="AG643" i="1" s="1"/>
  <c r="Y645" i="1" l="1"/>
  <c r="V646" i="1"/>
  <c r="Z645" i="1"/>
  <c r="Y646" i="1" l="1"/>
  <c r="V647" i="1"/>
  <c r="Z646" i="1"/>
  <c r="X645" i="1"/>
  <c r="AF645" i="1" s="1"/>
  <c r="AG645" i="1" s="1"/>
  <c r="Y647" i="1" l="1"/>
  <c r="V648" i="1"/>
  <c r="Z647" i="1"/>
  <c r="X646" i="1"/>
  <c r="AF646" i="1" s="1"/>
  <c r="AG646" i="1" s="1"/>
  <c r="Z648" i="1" l="1"/>
  <c r="Y648" i="1"/>
  <c r="X648" i="1" s="1"/>
  <c r="AF648" i="1" s="1"/>
  <c r="V649" i="1"/>
  <c r="X647" i="1"/>
  <c r="AF647" i="1" s="1"/>
  <c r="AG647" i="1" s="1"/>
  <c r="Y649" i="1" l="1"/>
  <c r="V650" i="1"/>
  <c r="Z649" i="1"/>
  <c r="AG648" i="1"/>
  <c r="Y650" i="1" l="1"/>
  <c r="V651" i="1"/>
  <c r="Z650" i="1"/>
  <c r="X649" i="1"/>
  <c r="AF649" i="1" s="1"/>
  <c r="AG649" i="1" s="1"/>
  <c r="Y651" i="1" l="1"/>
  <c r="V652" i="1"/>
  <c r="Z651" i="1"/>
  <c r="X650" i="1"/>
  <c r="AF650" i="1" s="1"/>
  <c r="AG650" i="1" s="1"/>
  <c r="Z652" i="1" l="1"/>
  <c r="V653" i="1"/>
  <c r="Y652" i="1"/>
  <c r="X651" i="1"/>
  <c r="AF651" i="1" s="1"/>
  <c r="AG651" i="1" s="1"/>
  <c r="X652" i="1" l="1"/>
  <c r="AF652" i="1" s="1"/>
  <c r="AG652" i="1" s="1"/>
  <c r="Y653" i="1"/>
  <c r="V654" i="1"/>
  <c r="Z653" i="1"/>
  <c r="Y654" i="1" l="1"/>
  <c r="V655" i="1"/>
  <c r="Z654" i="1"/>
  <c r="X653" i="1"/>
  <c r="AF653" i="1" s="1"/>
  <c r="AG653" i="1" s="1"/>
  <c r="Y655" i="1" l="1"/>
  <c r="V656" i="1"/>
  <c r="Z655" i="1"/>
  <c r="X654" i="1"/>
  <c r="AF654" i="1" s="1"/>
  <c r="AG654" i="1" s="1"/>
  <c r="Z656" i="1" l="1"/>
  <c r="Y656" i="1"/>
  <c r="X656" i="1" s="1"/>
  <c r="AF656" i="1" s="1"/>
  <c r="AG656" i="1" s="1"/>
  <c r="V657" i="1"/>
  <c r="X655" i="1"/>
  <c r="AF655" i="1" s="1"/>
  <c r="AG655" i="1" s="1"/>
  <c r="Y657" i="1" l="1"/>
  <c r="V658" i="1"/>
  <c r="Z657" i="1"/>
  <c r="Y658" i="1" l="1"/>
  <c r="X658" i="1" s="1"/>
  <c r="AF658" i="1" s="1"/>
  <c r="AG658" i="1" s="1"/>
  <c r="V659" i="1"/>
  <c r="Z658" i="1"/>
  <c r="X657" i="1"/>
  <c r="AF657" i="1" s="1"/>
  <c r="AG657" i="1" s="1"/>
  <c r="Y659" i="1" l="1"/>
  <c r="X659" i="1" s="1"/>
  <c r="AF659" i="1" s="1"/>
  <c r="AG659" i="1" s="1"/>
  <c r="V660" i="1"/>
  <c r="Z659" i="1"/>
  <c r="Z660" i="1" l="1"/>
  <c r="V661" i="1"/>
  <c r="Y660" i="1"/>
  <c r="X660" i="1" l="1"/>
  <c r="AF660" i="1" s="1"/>
  <c r="AG660" i="1" s="1"/>
  <c r="Y661" i="1"/>
  <c r="V662" i="1"/>
  <c r="Z661" i="1"/>
  <c r="Y662" i="1" l="1"/>
  <c r="V663" i="1"/>
  <c r="Z662" i="1"/>
  <c r="X661" i="1"/>
  <c r="AF661" i="1" s="1"/>
  <c r="AG661" i="1" s="1"/>
  <c r="Y663" i="1" l="1"/>
  <c r="X663" i="1" s="1"/>
  <c r="AF663" i="1" s="1"/>
  <c r="AG663" i="1" s="1"/>
  <c r="V664" i="1"/>
  <c r="Z663" i="1"/>
  <c r="X662" i="1"/>
  <c r="AF662" i="1" s="1"/>
  <c r="AG662" i="1" s="1"/>
  <c r="Z664" i="1" l="1"/>
  <c r="Y664" i="1"/>
  <c r="V665" i="1"/>
  <c r="Y665" i="1" l="1"/>
  <c r="V666" i="1"/>
  <c r="Z665" i="1"/>
  <c r="X664" i="1"/>
  <c r="AF664" i="1" s="1"/>
  <c r="AG664" i="1" s="1"/>
  <c r="Y666" i="1" l="1"/>
  <c r="V667" i="1"/>
  <c r="Z666" i="1"/>
  <c r="X665" i="1"/>
  <c r="AF665" i="1" s="1"/>
  <c r="AG665" i="1" s="1"/>
  <c r="Y667" i="1" l="1"/>
  <c r="V668" i="1"/>
  <c r="Z667" i="1"/>
  <c r="X666" i="1"/>
  <c r="AF666" i="1" s="1"/>
  <c r="AG666" i="1" s="1"/>
  <c r="Z668" i="1" l="1"/>
  <c r="V669" i="1"/>
  <c r="Y668" i="1"/>
  <c r="X667" i="1"/>
  <c r="AF667" i="1" s="1"/>
  <c r="AG667" i="1" s="1"/>
  <c r="X668" i="1" l="1"/>
  <c r="AF668" i="1" s="1"/>
  <c r="AG668" i="1" s="1"/>
  <c r="Y669" i="1"/>
  <c r="V670" i="1"/>
  <c r="Z669" i="1"/>
  <c r="Y670" i="1" l="1"/>
  <c r="V671" i="1"/>
  <c r="Z670" i="1"/>
  <c r="X669" i="1"/>
  <c r="AF669" i="1" s="1"/>
  <c r="AG669" i="1" s="1"/>
  <c r="Y671" i="1" l="1"/>
  <c r="V672" i="1"/>
  <c r="Z671" i="1"/>
  <c r="X670" i="1"/>
  <c r="AF670" i="1" s="1"/>
  <c r="AG670" i="1" s="1"/>
  <c r="Z672" i="1" l="1"/>
  <c r="Y672" i="1"/>
  <c r="V673" i="1"/>
  <c r="X671" i="1"/>
  <c r="AF671" i="1" s="1"/>
  <c r="AG671" i="1" s="1"/>
  <c r="Y673" i="1" l="1"/>
  <c r="X673" i="1" s="1"/>
  <c r="AF673" i="1" s="1"/>
  <c r="AG673" i="1" s="1"/>
  <c r="V674" i="1"/>
  <c r="Z673" i="1"/>
  <c r="X672" i="1"/>
  <c r="AF672" i="1" s="1"/>
  <c r="AG672" i="1" s="1"/>
  <c r="Y674" i="1" l="1"/>
  <c r="V675" i="1"/>
  <c r="Z674" i="1"/>
  <c r="Y675" i="1" l="1"/>
  <c r="X675" i="1" s="1"/>
  <c r="AF675" i="1" s="1"/>
  <c r="AG675" i="1" s="1"/>
  <c r="V676" i="1"/>
  <c r="Z675" i="1"/>
  <c r="X674" i="1"/>
  <c r="AF674" i="1" s="1"/>
  <c r="AG674" i="1" s="1"/>
  <c r="Z676" i="1" l="1"/>
  <c r="V677" i="1"/>
  <c r="Y676" i="1"/>
  <c r="X676" i="1" s="1"/>
  <c r="AF676" i="1" s="1"/>
  <c r="AG676" i="1" s="1"/>
  <c r="Y677" i="1" l="1"/>
  <c r="V678" i="1"/>
  <c r="Z677" i="1"/>
  <c r="X677" i="1" l="1"/>
  <c r="AF677" i="1" s="1"/>
  <c r="AG677" i="1" s="1"/>
  <c r="Y678" i="1"/>
  <c r="V679" i="1"/>
  <c r="Z678" i="1"/>
  <c r="Y679" i="1" l="1"/>
  <c r="X679" i="1" s="1"/>
  <c r="AF679" i="1" s="1"/>
  <c r="AG679" i="1" s="1"/>
  <c r="V680" i="1"/>
  <c r="Z679" i="1"/>
  <c r="X678" i="1"/>
  <c r="AF678" i="1" s="1"/>
  <c r="AG678" i="1" s="1"/>
  <c r="Z680" i="1" l="1"/>
  <c r="Y680" i="1"/>
  <c r="V681" i="1"/>
  <c r="Y681" i="1" l="1"/>
  <c r="V682" i="1"/>
  <c r="Z681" i="1"/>
  <c r="X680" i="1"/>
  <c r="AF680" i="1" s="1"/>
  <c r="AG680" i="1" s="1"/>
  <c r="Y682" i="1" l="1"/>
  <c r="X682" i="1" s="1"/>
  <c r="AF682" i="1" s="1"/>
  <c r="AG682" i="1" s="1"/>
  <c r="V683" i="1"/>
  <c r="Z682" i="1"/>
  <c r="X681" i="1"/>
  <c r="AF681" i="1" s="1"/>
  <c r="AG681" i="1" s="1"/>
  <c r="Y683" i="1" l="1"/>
  <c r="V684" i="1"/>
  <c r="Z683" i="1"/>
  <c r="X683" i="1" l="1"/>
  <c r="AF683" i="1" s="1"/>
  <c r="AG683" i="1" s="1"/>
  <c r="Z684" i="1"/>
  <c r="V685" i="1"/>
  <c r="Y684" i="1"/>
  <c r="X684" i="1" s="1"/>
  <c r="AF684" i="1" s="1"/>
  <c r="AG684" i="1" s="1"/>
  <c r="Y685" i="1" l="1"/>
  <c r="V686" i="1"/>
  <c r="Z685" i="1"/>
  <c r="Y686" i="1" l="1"/>
  <c r="X686" i="1" s="1"/>
  <c r="AF686" i="1" s="1"/>
  <c r="AG686" i="1" s="1"/>
  <c r="V687" i="1"/>
  <c r="Z686" i="1"/>
  <c r="X685" i="1"/>
  <c r="AF685" i="1" s="1"/>
  <c r="AG685" i="1" s="1"/>
  <c r="Y687" i="1" l="1"/>
  <c r="V688" i="1"/>
  <c r="Z687" i="1"/>
  <c r="Z688" i="1" l="1"/>
  <c r="Y688" i="1"/>
  <c r="V689" i="1"/>
  <c r="X687" i="1"/>
  <c r="AF687" i="1" s="1"/>
  <c r="AG687" i="1" s="1"/>
  <c r="Y689" i="1" l="1"/>
  <c r="V690" i="1"/>
  <c r="Z689" i="1"/>
  <c r="X688" i="1"/>
  <c r="AF688" i="1" s="1"/>
  <c r="AG688" i="1" s="1"/>
  <c r="Y690" i="1" l="1"/>
  <c r="X690" i="1" s="1"/>
  <c r="AF690" i="1" s="1"/>
  <c r="AG690" i="1" s="1"/>
  <c r="V691" i="1"/>
  <c r="Z690" i="1"/>
  <c r="X689" i="1"/>
  <c r="AF689" i="1" s="1"/>
  <c r="AG689" i="1" s="1"/>
  <c r="Y691" i="1" l="1"/>
  <c r="X691" i="1" s="1"/>
  <c r="AF691" i="1" s="1"/>
  <c r="AG691" i="1" s="1"/>
  <c r="V692" i="1"/>
  <c r="Z691" i="1"/>
  <c r="Z692" i="1" l="1"/>
  <c r="V693" i="1"/>
  <c r="Y692" i="1"/>
  <c r="X692" i="1" l="1"/>
  <c r="AF692" i="1" s="1"/>
  <c r="AG692" i="1" s="1"/>
  <c r="Y693" i="1"/>
  <c r="V694" i="1"/>
  <c r="Z693" i="1"/>
  <c r="X693" i="1" l="1"/>
  <c r="AF693" i="1" s="1"/>
  <c r="AG693" i="1" s="1"/>
  <c r="Y694" i="1"/>
  <c r="V695" i="1"/>
  <c r="Z694" i="1"/>
  <c r="Y695" i="1" l="1"/>
  <c r="V696" i="1"/>
  <c r="Z695" i="1"/>
  <c r="X694" i="1"/>
  <c r="AF694" i="1" s="1"/>
  <c r="AG694" i="1" s="1"/>
  <c r="Z696" i="1" l="1"/>
  <c r="Y696" i="1"/>
  <c r="V697" i="1"/>
  <c r="X695" i="1"/>
  <c r="AF695" i="1" s="1"/>
  <c r="AG695" i="1" s="1"/>
  <c r="Y697" i="1" l="1"/>
  <c r="V698" i="1"/>
  <c r="Z697" i="1"/>
  <c r="X696" i="1"/>
  <c r="AF696" i="1" s="1"/>
  <c r="AG696" i="1" s="1"/>
  <c r="Y698" i="1" l="1"/>
  <c r="V699" i="1"/>
  <c r="Z698" i="1"/>
  <c r="X697" i="1"/>
  <c r="AF697" i="1" s="1"/>
  <c r="AG697" i="1" s="1"/>
  <c r="Y699" i="1" l="1"/>
  <c r="V700" i="1"/>
  <c r="Z699" i="1"/>
  <c r="X698" i="1"/>
  <c r="AF698" i="1" s="1"/>
  <c r="AG698" i="1" s="1"/>
  <c r="Z700" i="1" l="1"/>
  <c r="V701" i="1"/>
  <c r="Y700" i="1"/>
  <c r="X699" i="1"/>
  <c r="AF699" i="1" s="1"/>
  <c r="AG699" i="1" s="1"/>
  <c r="X700" i="1" l="1"/>
  <c r="AF700" i="1" s="1"/>
  <c r="AG700" i="1" s="1"/>
  <c r="Y701" i="1"/>
  <c r="V702" i="1"/>
  <c r="Z701" i="1"/>
  <c r="Y702" i="1" l="1"/>
  <c r="X702" i="1" s="1"/>
  <c r="AF702" i="1" s="1"/>
  <c r="AG702" i="1" s="1"/>
  <c r="V703" i="1"/>
  <c r="Z702" i="1"/>
  <c r="X701" i="1"/>
  <c r="AF701" i="1" s="1"/>
  <c r="AG701" i="1" s="1"/>
  <c r="Y703" i="1" l="1"/>
  <c r="V704" i="1"/>
  <c r="Z703" i="1"/>
  <c r="Z704" i="1" l="1"/>
  <c r="Y704" i="1"/>
  <c r="V705" i="1"/>
  <c r="X703" i="1"/>
  <c r="AF703" i="1" s="1"/>
  <c r="AG703" i="1" s="1"/>
  <c r="Y705" i="1" l="1"/>
  <c r="V706" i="1"/>
  <c r="Z705" i="1"/>
  <c r="X704" i="1"/>
  <c r="AF704" i="1" s="1"/>
  <c r="AG704" i="1" s="1"/>
  <c r="Y706" i="1" l="1"/>
  <c r="X706" i="1" s="1"/>
  <c r="AF706" i="1" s="1"/>
  <c r="AG706" i="1" s="1"/>
  <c r="V707" i="1"/>
  <c r="Z706" i="1"/>
  <c r="X705" i="1"/>
  <c r="AF705" i="1" s="1"/>
  <c r="AG705" i="1" s="1"/>
  <c r="Y707" i="1" l="1"/>
  <c r="V708" i="1"/>
  <c r="Z707" i="1"/>
  <c r="X707" i="1" l="1"/>
  <c r="AF707" i="1" s="1"/>
  <c r="AG707" i="1" s="1"/>
  <c r="Z708" i="1"/>
  <c r="V709" i="1"/>
  <c r="Y708" i="1"/>
  <c r="X708" i="1" s="1"/>
  <c r="AF708" i="1" s="1"/>
  <c r="AG708" i="1" s="1"/>
  <c r="Y709" i="1" l="1"/>
  <c r="V710" i="1"/>
  <c r="Z709" i="1"/>
  <c r="Y710" i="1" l="1"/>
  <c r="X710" i="1" s="1"/>
  <c r="AF710" i="1" s="1"/>
  <c r="AG710" i="1" s="1"/>
  <c r="V711" i="1"/>
  <c r="Z710" i="1"/>
  <c r="X709" i="1"/>
  <c r="AF709" i="1" s="1"/>
  <c r="AG709" i="1" s="1"/>
  <c r="Y711" i="1" l="1"/>
  <c r="V712" i="1"/>
  <c r="Z711" i="1"/>
  <c r="Z712" i="1" l="1"/>
  <c r="Y712" i="1"/>
  <c r="V713" i="1"/>
  <c r="X711" i="1"/>
  <c r="AF711" i="1" s="1"/>
  <c r="AG711" i="1" s="1"/>
  <c r="Y713" i="1" l="1"/>
  <c r="V714" i="1"/>
  <c r="Z713" i="1"/>
  <c r="X712" i="1"/>
  <c r="AF712" i="1" s="1"/>
  <c r="AG712" i="1" s="1"/>
  <c r="Y714" i="1" l="1"/>
  <c r="X714" i="1" s="1"/>
  <c r="AF714" i="1" s="1"/>
  <c r="AG714" i="1" s="1"/>
  <c r="V715" i="1"/>
  <c r="Z714" i="1"/>
  <c r="X713" i="1"/>
  <c r="AF713" i="1" s="1"/>
  <c r="AG713" i="1" s="1"/>
  <c r="Y715" i="1" l="1"/>
  <c r="V716" i="1"/>
  <c r="Z715" i="1"/>
  <c r="X715" i="1" l="1"/>
  <c r="AF715" i="1" s="1"/>
  <c r="AG715" i="1" s="1"/>
  <c r="Z716" i="1"/>
  <c r="V717" i="1"/>
  <c r="Y716" i="1"/>
  <c r="X716" i="1" s="1"/>
  <c r="AF716" i="1" s="1"/>
  <c r="AG716" i="1" s="1"/>
  <c r="Y717" i="1" l="1"/>
  <c r="V718" i="1"/>
  <c r="Z717" i="1"/>
  <c r="Y718" i="1" l="1"/>
  <c r="X718" i="1" s="1"/>
  <c r="AF718" i="1" s="1"/>
  <c r="AG718" i="1" s="1"/>
  <c r="V719" i="1"/>
  <c r="Z718" i="1"/>
  <c r="X717" i="1"/>
  <c r="AF717" i="1" s="1"/>
  <c r="AG717" i="1" s="1"/>
  <c r="Y719" i="1" l="1"/>
  <c r="V720" i="1"/>
  <c r="Z719" i="1"/>
  <c r="Z720" i="1" l="1"/>
  <c r="Y720" i="1"/>
  <c r="V721" i="1"/>
  <c r="X719" i="1"/>
  <c r="AF719" i="1" s="1"/>
  <c r="AG719" i="1" s="1"/>
  <c r="Y721" i="1" l="1"/>
  <c r="V722" i="1"/>
  <c r="Z721" i="1"/>
  <c r="X720" i="1"/>
  <c r="AF720" i="1" s="1"/>
  <c r="AG720" i="1" s="1"/>
  <c r="Y722" i="1" l="1"/>
  <c r="X722" i="1" s="1"/>
  <c r="AF722" i="1" s="1"/>
  <c r="AG722" i="1" s="1"/>
  <c r="V723" i="1"/>
  <c r="Z722" i="1"/>
  <c r="X721" i="1"/>
  <c r="AF721" i="1" s="1"/>
  <c r="AG721" i="1" s="1"/>
  <c r="Y723" i="1" l="1"/>
  <c r="X723" i="1" s="1"/>
  <c r="AF723" i="1" s="1"/>
  <c r="AG723" i="1" s="1"/>
  <c r="V724" i="1"/>
  <c r="Z723" i="1"/>
  <c r="Z724" i="1" l="1"/>
  <c r="V725" i="1"/>
  <c r="Y724" i="1"/>
  <c r="X724" i="1" l="1"/>
  <c r="AF724" i="1" s="1"/>
  <c r="AG724" i="1" s="1"/>
  <c r="Y725" i="1"/>
  <c r="V726" i="1"/>
  <c r="Z725" i="1"/>
  <c r="Y726" i="1" l="1"/>
  <c r="X726" i="1" s="1"/>
  <c r="AF726" i="1" s="1"/>
  <c r="AG726" i="1" s="1"/>
  <c r="V727" i="1"/>
  <c r="Z726" i="1"/>
  <c r="X725" i="1"/>
  <c r="AF725" i="1" s="1"/>
  <c r="AG725" i="1" s="1"/>
  <c r="Y727" i="1" l="1"/>
  <c r="V728" i="1"/>
  <c r="Z727" i="1"/>
  <c r="Z728" i="1" l="1"/>
  <c r="Y728" i="1"/>
  <c r="V729" i="1"/>
  <c r="X727" i="1"/>
  <c r="AF727" i="1" s="1"/>
  <c r="AG727" i="1" s="1"/>
  <c r="Y729" i="1" l="1"/>
  <c r="V730" i="1"/>
  <c r="Z729" i="1"/>
  <c r="X728" i="1"/>
  <c r="AF728" i="1" s="1"/>
  <c r="AG728" i="1" s="1"/>
  <c r="Y730" i="1" l="1"/>
  <c r="V731" i="1"/>
  <c r="Z730" i="1"/>
  <c r="X729" i="1"/>
  <c r="AF729" i="1" s="1"/>
  <c r="AG729" i="1" s="1"/>
  <c r="Y731" i="1" l="1"/>
  <c r="V732" i="1"/>
  <c r="Z731" i="1"/>
  <c r="X730" i="1"/>
  <c r="AF730" i="1" s="1"/>
  <c r="AG730" i="1" s="1"/>
  <c r="Z732" i="1" l="1"/>
  <c r="V733" i="1"/>
  <c r="Y732" i="1"/>
  <c r="X731" i="1"/>
  <c r="AF731" i="1" s="1"/>
  <c r="AG731" i="1" s="1"/>
  <c r="X732" i="1" l="1"/>
  <c r="AF732" i="1" s="1"/>
  <c r="AG732" i="1" s="1"/>
  <c r="Y733" i="1"/>
  <c r="V734" i="1"/>
  <c r="Z733" i="1"/>
  <c r="Y734" i="1" l="1"/>
  <c r="X734" i="1" s="1"/>
  <c r="AF734" i="1" s="1"/>
  <c r="AG734" i="1" s="1"/>
  <c r="V735" i="1"/>
  <c r="Z734" i="1"/>
  <c r="X733" i="1"/>
  <c r="AF733" i="1" s="1"/>
  <c r="AG733" i="1" s="1"/>
  <c r="Y735" i="1" l="1"/>
  <c r="X735" i="1" s="1"/>
  <c r="AF735" i="1" s="1"/>
  <c r="AG735" i="1" s="1"/>
  <c r="V736" i="1"/>
  <c r="Z735" i="1"/>
  <c r="Z736" i="1" l="1"/>
  <c r="Y736" i="1"/>
  <c r="V737" i="1"/>
  <c r="Y737" i="1" l="1"/>
  <c r="V738" i="1"/>
  <c r="Z737" i="1"/>
  <c r="X736" i="1"/>
  <c r="AF736" i="1" s="1"/>
  <c r="AG736" i="1" s="1"/>
  <c r="Y738" i="1" l="1"/>
  <c r="X738" i="1" s="1"/>
  <c r="AF738" i="1" s="1"/>
  <c r="AG738" i="1" s="1"/>
  <c r="V739" i="1"/>
  <c r="Z738" i="1"/>
  <c r="X737" i="1"/>
  <c r="AF737" i="1" s="1"/>
  <c r="AG737" i="1" s="1"/>
  <c r="Y739" i="1" l="1"/>
  <c r="V740" i="1"/>
  <c r="Z739" i="1"/>
  <c r="Z740" i="1" l="1"/>
  <c r="V741" i="1"/>
  <c r="Y740" i="1"/>
  <c r="X740" i="1" s="1"/>
  <c r="AF740" i="1" s="1"/>
  <c r="AG740" i="1" s="1"/>
  <c r="X739" i="1"/>
  <c r="AF739" i="1" s="1"/>
  <c r="AG739" i="1" s="1"/>
  <c r="Y741" i="1" l="1"/>
  <c r="V742" i="1"/>
  <c r="Z741" i="1"/>
  <c r="X741" i="1" l="1"/>
  <c r="AF741" i="1" s="1"/>
  <c r="AG741" i="1" s="1"/>
  <c r="Y742" i="1"/>
  <c r="V743" i="1"/>
  <c r="Z742" i="1"/>
  <c r="Y743" i="1" l="1"/>
  <c r="X743" i="1" s="1"/>
  <c r="AF743" i="1" s="1"/>
  <c r="AG743" i="1" s="1"/>
  <c r="V744" i="1"/>
  <c r="Z743" i="1"/>
  <c r="X742" i="1"/>
  <c r="AF742" i="1" s="1"/>
  <c r="AG742" i="1" s="1"/>
  <c r="Z744" i="1" l="1"/>
  <c r="Y744" i="1"/>
  <c r="V745" i="1"/>
  <c r="Y745" i="1" l="1"/>
  <c r="V746" i="1"/>
  <c r="Z745" i="1"/>
  <c r="X744" i="1"/>
  <c r="AF744" i="1" s="1"/>
  <c r="AG744" i="1" s="1"/>
  <c r="Y746" i="1" l="1"/>
  <c r="X746" i="1" s="1"/>
  <c r="AF746" i="1" s="1"/>
  <c r="AG746" i="1" s="1"/>
  <c r="V747" i="1"/>
  <c r="Z746" i="1"/>
  <c r="X745" i="1"/>
  <c r="AF745" i="1" s="1"/>
  <c r="AG745" i="1" s="1"/>
  <c r="Y747" i="1" l="1"/>
  <c r="X747" i="1" s="1"/>
  <c r="AF747" i="1" s="1"/>
  <c r="AG747" i="1" s="1"/>
  <c r="V748" i="1"/>
  <c r="Z747" i="1"/>
  <c r="Z748" i="1" l="1"/>
  <c r="V749" i="1"/>
  <c r="Y748" i="1"/>
  <c r="X748" i="1" s="1"/>
  <c r="AF748" i="1" s="1"/>
  <c r="AG748" i="1" s="1"/>
  <c r="Y749" i="1" l="1"/>
  <c r="X749" i="1" s="1"/>
  <c r="AF749" i="1" s="1"/>
  <c r="AG749" i="1" s="1"/>
  <c r="V750" i="1"/>
  <c r="Z749" i="1"/>
  <c r="Y750" i="1" l="1"/>
  <c r="V751" i="1"/>
  <c r="Z750" i="1"/>
  <c r="Y751" i="1" l="1"/>
  <c r="X751" i="1" s="1"/>
  <c r="AF751" i="1" s="1"/>
  <c r="AG751" i="1" s="1"/>
  <c r="V752" i="1"/>
  <c r="Z751" i="1"/>
  <c r="X750" i="1"/>
  <c r="AF750" i="1" s="1"/>
  <c r="AG750" i="1" s="1"/>
  <c r="Z752" i="1" l="1"/>
  <c r="Y752" i="1"/>
  <c r="V753" i="1"/>
  <c r="Y753" i="1" l="1"/>
  <c r="V754" i="1"/>
  <c r="Z753" i="1"/>
  <c r="X752" i="1"/>
  <c r="AF752" i="1" s="1"/>
  <c r="AG752" i="1" s="1"/>
  <c r="Y754" i="1" l="1"/>
  <c r="X754" i="1" s="1"/>
  <c r="AF754" i="1" s="1"/>
  <c r="AG754" i="1" s="1"/>
  <c r="V755" i="1"/>
  <c r="Z754" i="1"/>
  <c r="X753" i="1"/>
  <c r="AF753" i="1" s="1"/>
  <c r="AG753" i="1" s="1"/>
  <c r="Y755" i="1" l="1"/>
  <c r="V756" i="1"/>
  <c r="Z755" i="1"/>
  <c r="Z756" i="1" l="1"/>
  <c r="V757" i="1"/>
  <c r="Y756" i="1"/>
  <c r="X756" i="1" s="1"/>
  <c r="AF756" i="1" s="1"/>
  <c r="AG756" i="1" s="1"/>
  <c r="X755" i="1"/>
  <c r="AF755" i="1" s="1"/>
  <c r="AG755" i="1" s="1"/>
  <c r="Y757" i="1" l="1"/>
  <c r="V758" i="1"/>
  <c r="Z757" i="1"/>
  <c r="X757" i="1" l="1"/>
  <c r="AF757" i="1" s="1"/>
  <c r="AG757" i="1" s="1"/>
  <c r="Y758" i="1"/>
  <c r="V759" i="1"/>
  <c r="Z758" i="1"/>
  <c r="Y759" i="1" l="1"/>
  <c r="X759" i="1" s="1"/>
  <c r="AF759" i="1" s="1"/>
  <c r="AG759" i="1" s="1"/>
  <c r="V760" i="1"/>
  <c r="Z759" i="1"/>
  <c r="X758" i="1"/>
  <c r="AF758" i="1" s="1"/>
  <c r="AG758" i="1" s="1"/>
  <c r="Z760" i="1" l="1"/>
  <c r="Y760" i="1"/>
  <c r="X760" i="1" s="1"/>
  <c r="AF760" i="1" s="1"/>
  <c r="AG760" i="1" s="1"/>
  <c r="V761" i="1"/>
  <c r="Y761" i="1" l="1"/>
  <c r="V762" i="1"/>
  <c r="Z761" i="1"/>
  <c r="Y762" i="1" l="1"/>
  <c r="V763" i="1"/>
  <c r="Z762" i="1"/>
  <c r="X761" i="1"/>
  <c r="AF761" i="1" s="1"/>
  <c r="AG761" i="1" s="1"/>
  <c r="Y763" i="1" l="1"/>
  <c r="V764" i="1"/>
  <c r="Z763" i="1"/>
  <c r="X762" i="1"/>
  <c r="AF762" i="1" s="1"/>
  <c r="AG762" i="1" s="1"/>
  <c r="Z764" i="1" l="1"/>
  <c r="V765" i="1"/>
  <c r="Y764" i="1"/>
  <c r="X764" i="1" s="1"/>
  <c r="AF764" i="1" s="1"/>
  <c r="X763" i="1"/>
  <c r="AF763" i="1" s="1"/>
  <c r="AG763" i="1" s="1"/>
  <c r="AG764" i="1" l="1"/>
  <c r="Y765" i="1"/>
  <c r="V766" i="1"/>
  <c r="Z765" i="1"/>
  <c r="X765" i="1" l="1"/>
  <c r="AF765" i="1" s="1"/>
  <c r="AG765" i="1" s="1"/>
  <c r="Y766" i="1"/>
  <c r="V767" i="1"/>
  <c r="Z766" i="1"/>
  <c r="X766" i="1" l="1"/>
  <c r="AF766" i="1" s="1"/>
  <c r="AG766" i="1" s="1"/>
  <c r="Y767" i="1"/>
  <c r="V768" i="1"/>
  <c r="Z767" i="1"/>
  <c r="Z768" i="1" l="1"/>
  <c r="Y768" i="1"/>
  <c r="V769" i="1"/>
  <c r="X767" i="1"/>
  <c r="AF767" i="1" s="1"/>
  <c r="AG767" i="1" s="1"/>
  <c r="Y769" i="1" l="1"/>
  <c r="V770" i="1"/>
  <c r="Z769" i="1"/>
  <c r="X768" i="1"/>
  <c r="AF768" i="1" s="1"/>
  <c r="AG768" i="1" s="1"/>
  <c r="Y770" i="1" l="1"/>
  <c r="X770" i="1" s="1"/>
  <c r="AF770" i="1" s="1"/>
  <c r="AG770" i="1" s="1"/>
  <c r="V771" i="1"/>
  <c r="Z770" i="1"/>
  <c r="X769" i="1"/>
  <c r="AF769" i="1" s="1"/>
  <c r="AG769" i="1" s="1"/>
  <c r="Y771" i="1" l="1"/>
  <c r="X771" i="1" s="1"/>
  <c r="AF771" i="1" s="1"/>
  <c r="AG771" i="1" s="1"/>
  <c r="Z771" i="1"/>
  <c r="V772" i="1"/>
  <c r="Y772" i="1" l="1"/>
  <c r="Z772" i="1"/>
  <c r="V773" i="1"/>
  <c r="Y773" i="1" l="1"/>
  <c r="V774" i="1"/>
  <c r="Z773" i="1"/>
  <c r="X772" i="1"/>
  <c r="AF772" i="1" s="1"/>
  <c r="AG772" i="1" s="1"/>
  <c r="Y774" i="1" l="1"/>
  <c r="X774" i="1" s="1"/>
  <c r="AF774" i="1" s="1"/>
  <c r="AG774" i="1" s="1"/>
  <c r="Z774" i="1"/>
  <c r="V775" i="1"/>
  <c r="X773" i="1"/>
  <c r="AF773" i="1" s="1"/>
  <c r="AG773" i="1" s="1"/>
  <c r="V776" i="1" l="1"/>
  <c r="Y775" i="1"/>
  <c r="Z775" i="1"/>
  <c r="V777" i="1" l="1"/>
  <c r="Y776" i="1"/>
  <c r="Z776" i="1"/>
  <c r="X775" i="1"/>
  <c r="AF775" i="1" s="1"/>
  <c r="AG775" i="1" s="1"/>
  <c r="X776" i="1" l="1"/>
  <c r="AF776" i="1" s="1"/>
  <c r="AG776" i="1" s="1"/>
  <c r="Y777" i="1"/>
  <c r="V778" i="1"/>
  <c r="Z777" i="1"/>
  <c r="Z778" i="1" l="1"/>
  <c r="V779" i="1"/>
  <c r="Y778" i="1"/>
  <c r="X778" i="1" s="1"/>
  <c r="AF778" i="1" s="1"/>
  <c r="AG778" i="1" s="1"/>
  <c r="X777" i="1"/>
  <c r="AF777" i="1" s="1"/>
  <c r="AG777" i="1" s="1"/>
  <c r="Z779" i="1" l="1"/>
  <c r="V780" i="1"/>
  <c r="Y779" i="1"/>
  <c r="X779" i="1" l="1"/>
  <c r="AF779" i="1" s="1"/>
  <c r="AG779" i="1" s="1"/>
  <c r="Y780" i="1"/>
  <c r="Z780" i="1"/>
  <c r="V781" i="1"/>
  <c r="Y781" i="1" l="1"/>
  <c r="V782" i="1"/>
  <c r="Z781" i="1"/>
  <c r="X780" i="1"/>
  <c r="AF780" i="1" s="1"/>
  <c r="AG780" i="1" s="1"/>
  <c r="Z782" i="1" l="1"/>
  <c r="V783" i="1"/>
  <c r="Y782" i="1"/>
  <c r="X782" i="1" s="1"/>
  <c r="AF782" i="1" s="1"/>
  <c r="AG782" i="1" s="1"/>
  <c r="X781" i="1"/>
  <c r="AF781" i="1" s="1"/>
  <c r="AG781" i="1" s="1"/>
  <c r="V784" i="1" l="1"/>
  <c r="Y783" i="1"/>
  <c r="Z783" i="1"/>
  <c r="V785" i="1" l="1"/>
  <c r="Y784" i="1"/>
  <c r="Z784" i="1"/>
  <c r="X783" i="1"/>
  <c r="AF783" i="1" s="1"/>
  <c r="AG783" i="1" s="1"/>
  <c r="X784" i="1" l="1"/>
  <c r="AF784" i="1" s="1"/>
  <c r="AG784" i="1" s="1"/>
  <c r="Y785" i="1"/>
  <c r="V786" i="1"/>
  <c r="Z785" i="1"/>
  <c r="Z786" i="1" l="1"/>
  <c r="V787" i="1"/>
  <c r="Y786" i="1"/>
  <c r="X786" i="1" s="1"/>
  <c r="AF786" i="1" s="1"/>
  <c r="AG786" i="1" s="1"/>
  <c r="X785" i="1"/>
  <c r="AF785" i="1" s="1"/>
  <c r="AG785" i="1" s="1"/>
  <c r="Z787" i="1" l="1"/>
  <c r="V788" i="1"/>
  <c r="Y787" i="1"/>
  <c r="X787" i="1" l="1"/>
  <c r="AF787" i="1" s="1"/>
  <c r="AG787" i="1" s="1"/>
  <c r="Y788" i="1"/>
  <c r="Z788" i="1"/>
  <c r="V789" i="1"/>
  <c r="Y789" i="1" l="1"/>
  <c r="V790" i="1"/>
  <c r="Z789" i="1"/>
  <c r="X788" i="1"/>
  <c r="AF788" i="1" s="1"/>
  <c r="AG788" i="1" s="1"/>
  <c r="Z790" i="1" l="1"/>
  <c r="V791" i="1"/>
  <c r="Y790" i="1"/>
  <c r="X790" i="1" s="1"/>
  <c r="AF790" i="1" s="1"/>
  <c r="AG790" i="1" s="1"/>
  <c r="X789" i="1"/>
  <c r="AF789" i="1" s="1"/>
  <c r="AG789" i="1" s="1"/>
  <c r="V792" i="1" l="1"/>
  <c r="Y791" i="1"/>
  <c r="Z791" i="1"/>
  <c r="V793" i="1" l="1"/>
  <c r="Y792" i="1"/>
  <c r="Z792" i="1"/>
  <c r="X791" i="1"/>
  <c r="AF791" i="1" s="1"/>
  <c r="AG791" i="1" s="1"/>
  <c r="X792" i="1" l="1"/>
  <c r="AF792" i="1" s="1"/>
  <c r="AG792" i="1" s="1"/>
  <c r="Y793" i="1"/>
  <c r="V794" i="1"/>
  <c r="Z793" i="1"/>
  <c r="Z794" i="1" l="1"/>
  <c r="V795" i="1"/>
  <c r="Y794" i="1"/>
  <c r="X794" i="1" s="1"/>
  <c r="AF794" i="1" s="1"/>
  <c r="AG794" i="1" s="1"/>
  <c r="X793" i="1"/>
  <c r="AF793" i="1" s="1"/>
  <c r="AG793" i="1" s="1"/>
  <c r="Z795" i="1" l="1"/>
  <c r="V796" i="1"/>
  <c r="Y795" i="1"/>
  <c r="X795" i="1" l="1"/>
  <c r="AF795" i="1" s="1"/>
  <c r="AG795" i="1" s="1"/>
  <c r="Y796" i="1"/>
  <c r="V797" i="1"/>
  <c r="Z796" i="1"/>
  <c r="Z797" i="1" l="1"/>
  <c r="Y797" i="1"/>
  <c r="V798" i="1"/>
  <c r="X796" i="1"/>
  <c r="AF796" i="1" s="1"/>
  <c r="AG796" i="1" s="1"/>
  <c r="Y798" i="1" l="1"/>
  <c r="V799" i="1"/>
  <c r="Z798" i="1"/>
  <c r="X797" i="1"/>
  <c r="AF797" i="1" s="1"/>
  <c r="AG797" i="1" s="1"/>
  <c r="Y799" i="1" l="1"/>
  <c r="V800" i="1"/>
  <c r="Z799" i="1"/>
  <c r="X798" i="1"/>
  <c r="AF798" i="1" s="1"/>
  <c r="AG798" i="1" s="1"/>
  <c r="Y800" i="1" l="1"/>
  <c r="V801" i="1"/>
  <c r="Z800" i="1"/>
  <c r="X799" i="1"/>
  <c r="AF799" i="1" s="1"/>
  <c r="AG799" i="1" s="1"/>
  <c r="Z801" i="1" l="1"/>
  <c r="V802" i="1"/>
  <c r="Y801" i="1"/>
  <c r="X800" i="1"/>
  <c r="AF800" i="1" s="1"/>
  <c r="AG800" i="1" s="1"/>
  <c r="X801" i="1" l="1"/>
  <c r="AF801" i="1" s="1"/>
  <c r="AG801" i="1" s="1"/>
  <c r="Y802" i="1"/>
  <c r="V803" i="1"/>
  <c r="Z802" i="1"/>
  <c r="Y803" i="1" l="1"/>
  <c r="X803" i="1" s="1"/>
  <c r="AF803" i="1" s="1"/>
  <c r="AG803" i="1" s="1"/>
  <c r="V804" i="1"/>
  <c r="Z803" i="1"/>
  <c r="X802" i="1"/>
  <c r="AF802" i="1" s="1"/>
  <c r="AG802" i="1" s="1"/>
  <c r="Y804" i="1" l="1"/>
  <c r="V805" i="1"/>
  <c r="Z804" i="1"/>
  <c r="X804" i="1" l="1"/>
  <c r="AF804" i="1" s="1"/>
  <c r="AG804" i="1" s="1"/>
  <c r="Z805" i="1"/>
  <c r="Y805" i="1"/>
  <c r="X805" i="1" s="1"/>
  <c r="AF805" i="1" s="1"/>
  <c r="AG805" i="1" s="1"/>
  <c r="V806" i="1"/>
  <c r="Y806" i="1" l="1"/>
  <c r="V807" i="1"/>
  <c r="Z806" i="1"/>
  <c r="Y807" i="1" l="1"/>
  <c r="X807" i="1" s="1"/>
  <c r="AF807" i="1" s="1"/>
  <c r="AG807" i="1" s="1"/>
  <c r="V808" i="1"/>
  <c r="Z807" i="1"/>
  <c r="X806" i="1"/>
  <c r="AF806" i="1" s="1"/>
  <c r="AG806" i="1" s="1"/>
  <c r="Y808" i="1" l="1"/>
  <c r="V809" i="1"/>
  <c r="Z808" i="1"/>
  <c r="Z809" i="1" l="1"/>
  <c r="V810" i="1"/>
  <c r="Y809" i="1"/>
  <c r="X808" i="1"/>
  <c r="AF808" i="1" s="1"/>
  <c r="AG808" i="1" s="1"/>
  <c r="X809" i="1" l="1"/>
  <c r="AF809" i="1" s="1"/>
  <c r="AG809" i="1" s="1"/>
  <c r="Y810" i="1"/>
  <c r="V811" i="1"/>
  <c r="Z810" i="1"/>
  <c r="Y811" i="1" l="1"/>
  <c r="X811" i="1" s="1"/>
  <c r="AF811" i="1" s="1"/>
  <c r="AG811" i="1" s="1"/>
  <c r="V812" i="1"/>
  <c r="Z811" i="1"/>
  <c r="X810" i="1"/>
  <c r="AF810" i="1" s="1"/>
  <c r="AG810" i="1" s="1"/>
  <c r="Y812" i="1" l="1"/>
  <c r="V813" i="1"/>
  <c r="Z812" i="1"/>
  <c r="X812" i="1" l="1"/>
  <c r="AF812" i="1" s="1"/>
  <c r="AG812" i="1" s="1"/>
  <c r="Z813" i="1"/>
  <c r="Y813" i="1"/>
  <c r="X813" i="1" s="1"/>
  <c r="AF813" i="1" s="1"/>
  <c r="AG813" i="1" s="1"/>
  <c r="V814" i="1"/>
  <c r="Y814" i="1" l="1"/>
  <c r="X814" i="1" s="1"/>
  <c r="AF814" i="1" s="1"/>
  <c r="AG814" i="1" s="1"/>
  <c r="V815" i="1"/>
  <c r="Z814" i="1"/>
  <c r="Y815" i="1" l="1"/>
  <c r="V816" i="1"/>
  <c r="Z815" i="1"/>
  <c r="Y816" i="1" l="1"/>
  <c r="X816" i="1" s="1"/>
  <c r="AF816" i="1" s="1"/>
  <c r="AG816" i="1" s="1"/>
  <c r="V817" i="1"/>
  <c r="Z816" i="1"/>
  <c r="X815" i="1"/>
  <c r="AF815" i="1" s="1"/>
  <c r="AG815" i="1" s="1"/>
  <c r="Z817" i="1" l="1"/>
  <c r="V818" i="1"/>
  <c r="Y817" i="1"/>
  <c r="X817" i="1" s="1"/>
  <c r="AF817" i="1" s="1"/>
  <c r="AG817" i="1" s="1"/>
  <c r="Y818" i="1" l="1"/>
  <c r="X818" i="1" s="1"/>
  <c r="AF818" i="1" s="1"/>
  <c r="AG818" i="1" s="1"/>
  <c r="V819" i="1"/>
  <c r="Z818" i="1"/>
  <c r="Y819" i="1" l="1"/>
  <c r="X819" i="1" s="1"/>
  <c r="AF819" i="1" s="1"/>
  <c r="AG819" i="1" s="1"/>
  <c r="V820" i="1"/>
  <c r="Z819" i="1"/>
  <c r="Y820" i="1" l="1"/>
  <c r="V821" i="1"/>
  <c r="Z820" i="1"/>
  <c r="Z821" i="1" l="1"/>
  <c r="Y821" i="1"/>
  <c r="V822" i="1"/>
  <c r="X820" i="1"/>
  <c r="AF820" i="1" s="1"/>
  <c r="AG820" i="1" s="1"/>
  <c r="Y822" i="1" l="1"/>
  <c r="V823" i="1"/>
  <c r="Z822" i="1"/>
  <c r="X821" i="1"/>
  <c r="AF821" i="1" s="1"/>
  <c r="AG821" i="1" s="1"/>
  <c r="Y823" i="1" l="1"/>
  <c r="X823" i="1" s="1"/>
  <c r="AF823" i="1" s="1"/>
  <c r="AG823" i="1" s="1"/>
  <c r="V824" i="1"/>
  <c r="Z823" i="1"/>
  <c r="X822" i="1"/>
  <c r="AF822" i="1" s="1"/>
  <c r="AG822" i="1" s="1"/>
  <c r="Y824" i="1" l="1"/>
  <c r="V825" i="1"/>
  <c r="Z824" i="1"/>
  <c r="X824" i="1" l="1"/>
  <c r="AF824" i="1" s="1"/>
  <c r="AG824" i="1" s="1"/>
  <c r="Z825" i="1"/>
  <c r="V826" i="1"/>
  <c r="Y825" i="1"/>
  <c r="X825" i="1" s="1"/>
  <c r="AF825" i="1" s="1"/>
  <c r="AG825" i="1" l="1"/>
  <c r="Y826" i="1"/>
  <c r="V827" i="1"/>
  <c r="Z826" i="1"/>
  <c r="Y827" i="1" l="1"/>
  <c r="V828" i="1"/>
  <c r="Z827" i="1"/>
  <c r="X826" i="1"/>
  <c r="AF826" i="1" s="1"/>
  <c r="AG826" i="1" s="1"/>
  <c r="Y828" i="1" l="1"/>
  <c r="V829" i="1"/>
  <c r="Z828" i="1"/>
  <c r="X827" i="1"/>
  <c r="AF827" i="1" s="1"/>
  <c r="AG827" i="1" s="1"/>
  <c r="Z829" i="1" l="1"/>
  <c r="Y829" i="1"/>
  <c r="V830" i="1"/>
  <c r="X828" i="1"/>
  <c r="AF828" i="1" s="1"/>
  <c r="AG828" i="1" s="1"/>
  <c r="Y830" i="1" l="1"/>
  <c r="V831" i="1"/>
  <c r="Z830" i="1"/>
  <c r="X829" i="1"/>
  <c r="AF829" i="1" s="1"/>
  <c r="AG829" i="1" s="1"/>
  <c r="Y831" i="1" l="1"/>
  <c r="V832" i="1"/>
  <c r="Z831" i="1"/>
  <c r="X830" i="1"/>
  <c r="AF830" i="1" s="1"/>
  <c r="AG830" i="1" s="1"/>
  <c r="Y832" i="1" l="1"/>
  <c r="X832" i="1" s="1"/>
  <c r="AF832" i="1" s="1"/>
  <c r="AG832" i="1" s="1"/>
  <c r="V833" i="1"/>
  <c r="Z832" i="1"/>
  <c r="X831" i="1"/>
  <c r="AF831" i="1" s="1"/>
  <c r="AG831" i="1" s="1"/>
  <c r="Z833" i="1" l="1"/>
  <c r="V834" i="1"/>
  <c r="Y833" i="1"/>
  <c r="X833" i="1" s="1"/>
  <c r="AF833" i="1" s="1"/>
  <c r="AG833" i="1" s="1"/>
  <c r="Y834" i="1" l="1"/>
  <c r="X834" i="1" s="1"/>
  <c r="AF834" i="1" s="1"/>
  <c r="AG834" i="1" s="1"/>
  <c r="V835" i="1"/>
  <c r="Z834" i="1"/>
  <c r="Y835" i="1" l="1"/>
  <c r="V836" i="1"/>
  <c r="Z835" i="1"/>
  <c r="Y836" i="1" l="1"/>
  <c r="X836" i="1" s="1"/>
  <c r="AF836" i="1" s="1"/>
  <c r="AG836" i="1" s="1"/>
  <c r="V837" i="1"/>
  <c r="Z836" i="1"/>
  <c r="X835" i="1"/>
  <c r="AF835" i="1" s="1"/>
  <c r="AG835" i="1" s="1"/>
  <c r="Z837" i="1" l="1"/>
  <c r="Y837" i="1"/>
  <c r="V838" i="1"/>
  <c r="Y838" i="1" l="1"/>
  <c r="V839" i="1"/>
  <c r="Z838" i="1"/>
  <c r="X837" i="1"/>
  <c r="AF837" i="1" s="1"/>
  <c r="AG837" i="1" s="1"/>
  <c r="Y839" i="1" l="1"/>
  <c r="X839" i="1" s="1"/>
  <c r="AF839" i="1" s="1"/>
  <c r="AG839" i="1" s="1"/>
  <c r="V840" i="1"/>
  <c r="Z839" i="1"/>
  <c r="X838" i="1"/>
  <c r="AF838" i="1" s="1"/>
  <c r="AG838" i="1" s="1"/>
  <c r="Y840" i="1" l="1"/>
  <c r="V841" i="1"/>
  <c r="Z840" i="1"/>
  <c r="Z841" i="1" l="1"/>
  <c r="V842" i="1"/>
  <c r="Y841" i="1"/>
  <c r="X840" i="1"/>
  <c r="AF840" i="1" s="1"/>
  <c r="AG840" i="1" s="1"/>
  <c r="X841" i="1" l="1"/>
  <c r="AF841" i="1" s="1"/>
  <c r="AG841" i="1" s="1"/>
  <c r="Y842" i="1"/>
  <c r="V843" i="1"/>
  <c r="Z842" i="1"/>
  <c r="Y843" i="1" l="1"/>
  <c r="X843" i="1" s="1"/>
  <c r="AF843" i="1" s="1"/>
  <c r="AG843" i="1" s="1"/>
  <c r="V844" i="1"/>
  <c r="Z843" i="1"/>
  <c r="X842" i="1"/>
  <c r="AF842" i="1" s="1"/>
  <c r="AG842" i="1" s="1"/>
  <c r="Y844" i="1" l="1"/>
  <c r="X844" i="1" s="1"/>
  <c r="AF844" i="1" s="1"/>
  <c r="AG844" i="1" s="1"/>
  <c r="V845" i="1"/>
  <c r="Z844" i="1"/>
  <c r="Z845" i="1" l="1"/>
  <c r="Y845" i="1"/>
  <c r="V846" i="1"/>
  <c r="Y846" i="1" l="1"/>
  <c r="V847" i="1"/>
  <c r="Z846" i="1"/>
  <c r="X845" i="1"/>
  <c r="AF845" i="1" s="1"/>
  <c r="AG845" i="1" s="1"/>
  <c r="Y847" i="1" l="1"/>
  <c r="X847" i="1" s="1"/>
  <c r="AF847" i="1" s="1"/>
  <c r="AG847" i="1" s="1"/>
  <c r="V848" i="1"/>
  <c r="Z847" i="1"/>
  <c r="X846" i="1"/>
  <c r="AF846" i="1" s="1"/>
  <c r="AG846" i="1" s="1"/>
  <c r="Y848" i="1" l="1"/>
  <c r="X848" i="1" s="1"/>
  <c r="AF848" i="1" s="1"/>
  <c r="AG848" i="1" s="1"/>
  <c r="V849" i="1"/>
  <c r="Z848" i="1"/>
  <c r="Z849" i="1" l="1"/>
  <c r="V850" i="1"/>
  <c r="Y849" i="1"/>
  <c r="X849" i="1" s="1"/>
  <c r="AF849" i="1" s="1"/>
  <c r="AG849" i="1" s="1"/>
  <c r="Y850" i="1" l="1"/>
  <c r="X850" i="1" s="1"/>
  <c r="AF850" i="1" s="1"/>
  <c r="AG850" i="1" s="1"/>
  <c r="V851" i="1"/>
  <c r="Z850" i="1"/>
  <c r="Y851" i="1" l="1"/>
  <c r="V852" i="1"/>
  <c r="Z851" i="1"/>
  <c r="Y852" i="1" l="1"/>
  <c r="X852" i="1" s="1"/>
  <c r="AF852" i="1" s="1"/>
  <c r="AG852" i="1" s="1"/>
  <c r="V853" i="1"/>
  <c r="Z852" i="1"/>
  <c r="X851" i="1"/>
  <c r="AF851" i="1" s="1"/>
  <c r="AG851" i="1" s="1"/>
  <c r="Z853" i="1" l="1"/>
  <c r="Y853" i="1"/>
  <c r="V854" i="1"/>
  <c r="Y854" i="1" l="1"/>
  <c r="V855" i="1"/>
  <c r="Z854" i="1"/>
  <c r="X853" i="1"/>
  <c r="AF853" i="1" s="1"/>
  <c r="AG853" i="1" s="1"/>
  <c r="Y855" i="1" l="1"/>
  <c r="X855" i="1" s="1"/>
  <c r="AF855" i="1" s="1"/>
  <c r="AG855" i="1" s="1"/>
  <c r="V856" i="1"/>
  <c r="Z855" i="1"/>
  <c r="X854" i="1"/>
  <c r="AF854" i="1" s="1"/>
  <c r="AG854" i="1" s="1"/>
  <c r="Y856" i="1" l="1"/>
  <c r="X856" i="1" s="1"/>
  <c r="AF856" i="1" s="1"/>
  <c r="AG856" i="1" s="1"/>
  <c r="V857" i="1"/>
  <c r="Z856" i="1"/>
  <c r="Z857" i="1" l="1"/>
  <c r="V858" i="1"/>
  <c r="Y857" i="1"/>
  <c r="X857" i="1" s="1"/>
  <c r="AF857" i="1" s="1"/>
  <c r="AG857" i="1" s="1"/>
  <c r="Y858" i="1" l="1"/>
  <c r="X858" i="1" s="1"/>
  <c r="AF858" i="1" s="1"/>
  <c r="AG858" i="1" s="1"/>
  <c r="V859" i="1"/>
  <c r="Z858" i="1"/>
  <c r="Y859" i="1" l="1"/>
  <c r="X859" i="1" s="1"/>
  <c r="AF859" i="1" s="1"/>
  <c r="AG859" i="1" s="1"/>
  <c r="V860" i="1"/>
  <c r="Z859" i="1"/>
  <c r="Y860" i="1" l="1"/>
  <c r="V861" i="1"/>
  <c r="Z860" i="1"/>
  <c r="Z861" i="1" l="1"/>
  <c r="Y861" i="1"/>
  <c r="X861" i="1" s="1"/>
  <c r="AF861" i="1" s="1"/>
  <c r="V862" i="1"/>
  <c r="X860" i="1"/>
  <c r="AF860" i="1" s="1"/>
  <c r="AG860" i="1" s="1"/>
  <c r="AG861" i="1" l="1"/>
  <c r="Y862" i="1"/>
  <c r="V863" i="1"/>
  <c r="Z862" i="1"/>
  <c r="Y863" i="1" l="1"/>
  <c r="V864" i="1"/>
  <c r="Z863" i="1"/>
  <c r="X862" i="1"/>
  <c r="AF862" i="1" s="1"/>
  <c r="AG862" i="1" s="1"/>
  <c r="Y864" i="1" l="1"/>
  <c r="V865" i="1"/>
  <c r="Z864" i="1"/>
  <c r="X863" i="1"/>
  <c r="AF863" i="1" s="1"/>
  <c r="AG863" i="1" s="1"/>
  <c r="Z865" i="1" l="1"/>
  <c r="V866" i="1"/>
  <c r="Y865" i="1"/>
  <c r="X865" i="1" s="1"/>
  <c r="AF865" i="1" s="1"/>
  <c r="X864" i="1"/>
  <c r="AF864" i="1" s="1"/>
  <c r="AG864" i="1" s="1"/>
  <c r="AG865" i="1" l="1"/>
  <c r="Y866" i="1"/>
  <c r="V867" i="1"/>
  <c r="Z866" i="1"/>
  <c r="Y867" i="1" l="1"/>
  <c r="V868" i="1"/>
  <c r="Z867" i="1"/>
  <c r="X866" i="1"/>
  <c r="AF866" i="1" s="1"/>
  <c r="AG866" i="1" s="1"/>
  <c r="Y868" i="1" l="1"/>
  <c r="X868" i="1" s="1"/>
  <c r="AF868" i="1" s="1"/>
  <c r="AG868" i="1" s="1"/>
  <c r="V869" i="1"/>
  <c r="Z868" i="1"/>
  <c r="X867" i="1"/>
  <c r="AF867" i="1" s="1"/>
  <c r="AG867" i="1" s="1"/>
  <c r="Z869" i="1" l="1"/>
  <c r="Y869" i="1"/>
  <c r="V870" i="1"/>
  <c r="Y870" i="1" l="1"/>
  <c r="V871" i="1"/>
  <c r="Z870" i="1"/>
  <c r="X869" i="1"/>
  <c r="AF869" i="1" s="1"/>
  <c r="AG869" i="1" s="1"/>
  <c r="Y871" i="1" l="1"/>
  <c r="X871" i="1" s="1"/>
  <c r="AF871" i="1" s="1"/>
  <c r="AG871" i="1" s="1"/>
  <c r="V872" i="1"/>
  <c r="Z871" i="1"/>
  <c r="X870" i="1"/>
  <c r="AF870" i="1" s="1"/>
  <c r="AG870" i="1" s="1"/>
  <c r="Y872" i="1" l="1"/>
  <c r="V873" i="1"/>
  <c r="Z872" i="1"/>
  <c r="X872" i="1" l="1"/>
  <c r="AF872" i="1" s="1"/>
  <c r="AG872" i="1" s="1"/>
  <c r="Z873" i="1"/>
  <c r="V874" i="1"/>
  <c r="Y873" i="1"/>
  <c r="X873" i="1" s="1"/>
  <c r="AF873" i="1" s="1"/>
  <c r="AG873" i="1" l="1"/>
  <c r="Y874" i="1"/>
  <c r="V875" i="1"/>
  <c r="Z874" i="1"/>
  <c r="Y875" i="1" l="1"/>
  <c r="V876" i="1"/>
  <c r="Z875" i="1"/>
  <c r="X874" i="1"/>
  <c r="AF874" i="1" s="1"/>
  <c r="AG874" i="1" s="1"/>
  <c r="Y876" i="1" l="1"/>
  <c r="X876" i="1" s="1"/>
  <c r="AF876" i="1" s="1"/>
  <c r="AG876" i="1" s="1"/>
  <c r="V877" i="1"/>
  <c r="Z876" i="1"/>
  <c r="X875" i="1"/>
  <c r="AF875" i="1" s="1"/>
  <c r="AG875" i="1" s="1"/>
  <c r="Z877" i="1" l="1"/>
  <c r="Y877" i="1"/>
  <c r="V878" i="1"/>
  <c r="X877" i="1" l="1"/>
  <c r="AF877" i="1" s="1"/>
  <c r="AG877" i="1" s="1"/>
  <c r="Y878" i="1"/>
  <c r="V879" i="1"/>
  <c r="Z878" i="1"/>
  <c r="Y879" i="1" l="1"/>
  <c r="X879" i="1" s="1"/>
  <c r="AF879" i="1" s="1"/>
  <c r="AG879" i="1" s="1"/>
  <c r="V880" i="1"/>
  <c r="Z879" i="1"/>
  <c r="X878" i="1"/>
  <c r="AF878" i="1" s="1"/>
  <c r="AG878" i="1" s="1"/>
  <c r="Y880" i="1" l="1"/>
  <c r="V881" i="1"/>
  <c r="Z880" i="1"/>
  <c r="Z881" i="1" l="1"/>
  <c r="V882" i="1"/>
  <c r="Y881" i="1"/>
  <c r="X880" i="1"/>
  <c r="AF880" i="1" s="1"/>
  <c r="AG880" i="1" s="1"/>
  <c r="X881" i="1" l="1"/>
  <c r="AF881" i="1" s="1"/>
  <c r="AG881" i="1" s="1"/>
  <c r="Y882" i="1"/>
  <c r="V883" i="1"/>
  <c r="Z882" i="1"/>
  <c r="Y883" i="1" l="1"/>
  <c r="X883" i="1" s="1"/>
  <c r="AF883" i="1" s="1"/>
  <c r="AG883" i="1" s="1"/>
  <c r="V884" i="1"/>
  <c r="Z883" i="1"/>
  <c r="X882" i="1"/>
  <c r="AF882" i="1" s="1"/>
  <c r="AG882" i="1" s="1"/>
  <c r="Y884" i="1" l="1"/>
  <c r="V885" i="1"/>
  <c r="Z884" i="1"/>
  <c r="Z885" i="1" l="1"/>
  <c r="Y885" i="1"/>
  <c r="V886" i="1"/>
  <c r="X884" i="1"/>
  <c r="AF884" i="1" s="1"/>
  <c r="AG884" i="1" s="1"/>
  <c r="Y886" i="1" l="1"/>
  <c r="V887" i="1"/>
  <c r="Z886" i="1"/>
  <c r="X885" i="1"/>
  <c r="AF885" i="1" s="1"/>
  <c r="AG885" i="1" s="1"/>
  <c r="Y887" i="1" l="1"/>
  <c r="X887" i="1" s="1"/>
  <c r="AF887" i="1" s="1"/>
  <c r="AG887" i="1" s="1"/>
  <c r="V888" i="1"/>
  <c r="Z887" i="1"/>
  <c r="X886" i="1"/>
  <c r="AF886" i="1" s="1"/>
  <c r="AG886" i="1" s="1"/>
  <c r="Y888" i="1" l="1"/>
  <c r="V889" i="1"/>
  <c r="Z888" i="1"/>
  <c r="Z889" i="1" l="1"/>
  <c r="V890" i="1"/>
  <c r="Y889" i="1"/>
  <c r="X888" i="1"/>
  <c r="AF888" i="1" s="1"/>
  <c r="AG888" i="1" s="1"/>
  <c r="X889" i="1" l="1"/>
  <c r="AF889" i="1" s="1"/>
  <c r="AG889" i="1" s="1"/>
  <c r="Y890" i="1"/>
  <c r="V891" i="1"/>
  <c r="Z890" i="1"/>
  <c r="Y891" i="1" l="1"/>
  <c r="V892" i="1"/>
  <c r="Z891" i="1"/>
  <c r="X890" i="1"/>
  <c r="AF890" i="1" s="1"/>
  <c r="AG890" i="1" s="1"/>
  <c r="Y892" i="1" l="1"/>
  <c r="V893" i="1"/>
  <c r="Z892" i="1"/>
  <c r="X891" i="1"/>
  <c r="AF891" i="1" s="1"/>
  <c r="AG891" i="1" s="1"/>
  <c r="Z893" i="1" l="1"/>
  <c r="Y893" i="1"/>
  <c r="V894" i="1"/>
  <c r="X892" i="1"/>
  <c r="AF892" i="1" s="1"/>
  <c r="AG892" i="1" s="1"/>
  <c r="Y894" i="1" l="1"/>
  <c r="V895" i="1"/>
  <c r="Z894" i="1"/>
  <c r="X893" i="1"/>
  <c r="AF893" i="1" s="1"/>
  <c r="AG893" i="1" s="1"/>
  <c r="Y895" i="1" l="1"/>
  <c r="V896" i="1"/>
  <c r="Z895" i="1"/>
  <c r="X894" i="1"/>
  <c r="AF894" i="1" s="1"/>
  <c r="AG894" i="1" s="1"/>
  <c r="Y896" i="1" l="1"/>
  <c r="X896" i="1" s="1"/>
  <c r="AF896" i="1" s="1"/>
  <c r="AG896" i="1" s="1"/>
  <c r="V897" i="1"/>
  <c r="Z896" i="1"/>
  <c r="X895" i="1"/>
  <c r="AF895" i="1" s="1"/>
  <c r="AG895" i="1" s="1"/>
  <c r="Z897" i="1" l="1"/>
  <c r="V898" i="1"/>
  <c r="Y897" i="1"/>
  <c r="X897" i="1" s="1"/>
  <c r="AF897" i="1" s="1"/>
  <c r="AG897" i="1" s="1"/>
  <c r="Y898" i="1" l="1"/>
  <c r="V899" i="1"/>
  <c r="Z898" i="1"/>
  <c r="Y899" i="1" l="1"/>
  <c r="V900" i="1"/>
  <c r="Z899" i="1"/>
  <c r="X898" i="1"/>
  <c r="AF898" i="1" s="1"/>
  <c r="AG898" i="1" s="1"/>
  <c r="Y900" i="1" l="1"/>
  <c r="X900" i="1" s="1"/>
  <c r="AF900" i="1" s="1"/>
  <c r="AG900" i="1" s="1"/>
  <c r="V901" i="1"/>
  <c r="Z900" i="1"/>
  <c r="X899" i="1"/>
  <c r="AF899" i="1" s="1"/>
  <c r="AG899" i="1" s="1"/>
  <c r="Z901" i="1" l="1"/>
  <c r="Y901" i="1"/>
  <c r="V902" i="1"/>
  <c r="Y902" i="1" l="1"/>
  <c r="V903" i="1"/>
  <c r="Z902" i="1"/>
  <c r="X901" i="1"/>
  <c r="AF901" i="1" s="1"/>
  <c r="AG901" i="1" s="1"/>
  <c r="Y903" i="1" l="1"/>
  <c r="V904" i="1"/>
  <c r="Z903" i="1"/>
  <c r="X902" i="1"/>
  <c r="AF902" i="1" s="1"/>
  <c r="AG902" i="1" s="1"/>
  <c r="Y904" i="1" l="1"/>
  <c r="V905" i="1"/>
  <c r="Z904" i="1"/>
  <c r="X903" i="1"/>
  <c r="AF903" i="1" s="1"/>
  <c r="AG903" i="1" s="1"/>
  <c r="Z905" i="1" l="1"/>
  <c r="V906" i="1"/>
  <c r="Y905" i="1"/>
  <c r="X904" i="1"/>
  <c r="AF904" i="1" s="1"/>
  <c r="AG904" i="1" s="1"/>
  <c r="X905" i="1" l="1"/>
  <c r="AF905" i="1" s="1"/>
  <c r="AG905" i="1" s="1"/>
  <c r="Y906" i="1"/>
  <c r="V907" i="1"/>
  <c r="Z906" i="1"/>
  <c r="Y907" i="1" l="1"/>
  <c r="X907" i="1" s="1"/>
  <c r="AF907" i="1" s="1"/>
  <c r="AG907" i="1" s="1"/>
  <c r="V908" i="1"/>
  <c r="Z907" i="1"/>
  <c r="X906" i="1"/>
  <c r="AF906" i="1" s="1"/>
  <c r="AG906" i="1" s="1"/>
  <c r="Y908" i="1" l="1"/>
  <c r="V909" i="1"/>
  <c r="Z908" i="1"/>
  <c r="Z909" i="1" l="1"/>
  <c r="Y909" i="1"/>
  <c r="V910" i="1"/>
  <c r="X908" i="1"/>
  <c r="AF908" i="1" s="1"/>
  <c r="AG908" i="1" s="1"/>
  <c r="Y910" i="1" l="1"/>
  <c r="V911" i="1"/>
  <c r="Z910" i="1"/>
  <c r="X909" i="1"/>
  <c r="AF909" i="1" s="1"/>
  <c r="AG909" i="1" s="1"/>
  <c r="Y911" i="1" l="1"/>
  <c r="X911" i="1" s="1"/>
  <c r="AF911" i="1" s="1"/>
  <c r="AG911" i="1" s="1"/>
  <c r="V912" i="1"/>
  <c r="Z911" i="1"/>
  <c r="X910" i="1"/>
  <c r="AF910" i="1" s="1"/>
  <c r="AG910" i="1" s="1"/>
  <c r="Y912" i="1" l="1"/>
  <c r="V913" i="1"/>
  <c r="Z912" i="1"/>
  <c r="X912" i="1" l="1"/>
  <c r="AF912" i="1" s="1"/>
  <c r="AG912" i="1" s="1"/>
  <c r="Z913" i="1"/>
  <c r="V914" i="1"/>
  <c r="Y913" i="1"/>
  <c r="X913" i="1" s="1"/>
  <c r="AF913" i="1" s="1"/>
  <c r="AG913" i="1" s="1"/>
  <c r="Y914" i="1" l="1"/>
  <c r="V915" i="1"/>
  <c r="Z914" i="1"/>
  <c r="Y915" i="1" l="1"/>
  <c r="X915" i="1" s="1"/>
  <c r="AF915" i="1" s="1"/>
  <c r="AG915" i="1" s="1"/>
  <c r="V916" i="1"/>
  <c r="Z915" i="1"/>
  <c r="X914" i="1"/>
  <c r="AF914" i="1" s="1"/>
  <c r="AG914" i="1" s="1"/>
  <c r="Y916" i="1" l="1"/>
  <c r="V917" i="1"/>
  <c r="Z916" i="1"/>
  <c r="Z917" i="1" l="1"/>
  <c r="Y917" i="1"/>
  <c r="V918" i="1"/>
  <c r="X916" i="1"/>
  <c r="AF916" i="1" s="1"/>
  <c r="AG916" i="1" s="1"/>
  <c r="Y918" i="1" l="1"/>
  <c r="V919" i="1"/>
  <c r="Z918" i="1"/>
  <c r="X917" i="1"/>
  <c r="AF917" i="1" s="1"/>
  <c r="AG917" i="1" s="1"/>
  <c r="Y919" i="1" l="1"/>
  <c r="X919" i="1" s="1"/>
  <c r="AF919" i="1" s="1"/>
  <c r="AG919" i="1" s="1"/>
  <c r="V920" i="1"/>
  <c r="Z919" i="1"/>
  <c r="X918" i="1"/>
  <c r="AF918" i="1" s="1"/>
  <c r="AG918" i="1" s="1"/>
  <c r="Y920" i="1" l="1"/>
  <c r="V921" i="1"/>
  <c r="Z920" i="1"/>
  <c r="Z921" i="1" l="1"/>
  <c r="V922" i="1"/>
  <c r="Y921" i="1"/>
  <c r="X920" i="1"/>
  <c r="AF920" i="1" s="1"/>
  <c r="AG920" i="1" s="1"/>
  <c r="X921" i="1" l="1"/>
  <c r="AF921" i="1" s="1"/>
  <c r="AG921" i="1" s="1"/>
  <c r="Y922" i="1"/>
  <c r="V923" i="1"/>
  <c r="Z922" i="1"/>
  <c r="Y923" i="1" l="1"/>
  <c r="V924" i="1"/>
  <c r="Z923" i="1"/>
  <c r="X922" i="1"/>
  <c r="AF922" i="1" s="1"/>
  <c r="AG922" i="1" s="1"/>
  <c r="Y924" i="1" l="1"/>
  <c r="V925" i="1"/>
  <c r="Z924" i="1"/>
  <c r="X923" i="1"/>
  <c r="AF923" i="1" s="1"/>
  <c r="AG923" i="1" s="1"/>
  <c r="Z925" i="1" l="1"/>
  <c r="Y925" i="1"/>
  <c r="V926" i="1"/>
  <c r="X924" i="1"/>
  <c r="AF924" i="1" s="1"/>
  <c r="AG924" i="1" s="1"/>
  <c r="Y926" i="1" l="1"/>
  <c r="V927" i="1"/>
  <c r="Z926" i="1"/>
  <c r="X925" i="1"/>
  <c r="AF925" i="1" s="1"/>
  <c r="AG925" i="1" s="1"/>
  <c r="Y927" i="1" l="1"/>
  <c r="V928" i="1"/>
  <c r="Z927" i="1"/>
  <c r="X926" i="1"/>
  <c r="AF926" i="1" s="1"/>
  <c r="AG926" i="1" s="1"/>
  <c r="Y928" i="1" l="1"/>
  <c r="X928" i="1" s="1"/>
  <c r="AF928" i="1" s="1"/>
  <c r="AG928" i="1" s="1"/>
  <c r="V929" i="1"/>
  <c r="Z928" i="1"/>
  <c r="X927" i="1"/>
  <c r="AF927" i="1" s="1"/>
  <c r="AG927" i="1" s="1"/>
  <c r="Z929" i="1" l="1"/>
  <c r="V930" i="1"/>
  <c r="Y929" i="1"/>
  <c r="X929" i="1" s="1"/>
  <c r="AF929" i="1" s="1"/>
  <c r="AG929" i="1" s="1"/>
  <c r="Y930" i="1" l="1"/>
  <c r="X930" i="1" s="1"/>
  <c r="AF930" i="1" s="1"/>
  <c r="AG930" i="1" s="1"/>
  <c r="V931" i="1"/>
  <c r="Z930" i="1"/>
  <c r="Y931" i="1" l="1"/>
  <c r="V932" i="1"/>
  <c r="Z931" i="1"/>
  <c r="Y932" i="1" l="1"/>
  <c r="X932" i="1" s="1"/>
  <c r="AF932" i="1" s="1"/>
  <c r="AG932" i="1" s="1"/>
  <c r="V933" i="1"/>
  <c r="Z932" i="1"/>
  <c r="X931" i="1"/>
  <c r="AF931" i="1" s="1"/>
  <c r="AG931" i="1" s="1"/>
  <c r="Z933" i="1" l="1"/>
  <c r="Y933" i="1"/>
  <c r="V934" i="1"/>
  <c r="Y934" i="1" l="1"/>
  <c r="V935" i="1"/>
  <c r="Z934" i="1"/>
  <c r="X933" i="1"/>
  <c r="AF933" i="1" s="1"/>
  <c r="AG933" i="1" s="1"/>
  <c r="Y935" i="1" l="1"/>
  <c r="X935" i="1" s="1"/>
  <c r="AF935" i="1" s="1"/>
  <c r="AG935" i="1" s="1"/>
  <c r="V936" i="1"/>
  <c r="Z935" i="1"/>
  <c r="X934" i="1"/>
  <c r="AF934" i="1" s="1"/>
  <c r="AG934" i="1" s="1"/>
  <c r="Y936" i="1" l="1"/>
  <c r="V937" i="1"/>
  <c r="Z936" i="1"/>
  <c r="Z937" i="1" l="1"/>
  <c r="V938" i="1"/>
  <c r="Y937" i="1"/>
  <c r="X936" i="1"/>
  <c r="AF936" i="1" s="1"/>
  <c r="AG936" i="1" s="1"/>
  <c r="X937" i="1" l="1"/>
  <c r="AF937" i="1" s="1"/>
  <c r="AG937" i="1" s="1"/>
  <c r="Y938" i="1"/>
  <c r="Z938" i="1"/>
  <c r="V939" i="1"/>
  <c r="Y939" i="1" l="1"/>
  <c r="X939" i="1" s="1"/>
  <c r="AF939" i="1" s="1"/>
  <c r="AG939" i="1" s="1"/>
  <c r="V940" i="1"/>
  <c r="Z939" i="1"/>
  <c r="X938" i="1"/>
  <c r="AF938" i="1" s="1"/>
  <c r="AG938" i="1" s="1"/>
  <c r="Y940" i="1" l="1"/>
  <c r="V941" i="1"/>
  <c r="Z940" i="1"/>
  <c r="Z941" i="1" l="1"/>
  <c r="Y941" i="1"/>
  <c r="V942" i="1"/>
  <c r="X940" i="1"/>
  <c r="AF940" i="1" s="1"/>
  <c r="AG940" i="1" s="1"/>
  <c r="V943" i="1" l="1"/>
  <c r="Y942" i="1"/>
  <c r="Z942" i="1"/>
  <c r="X941" i="1"/>
  <c r="AF941" i="1" s="1"/>
  <c r="AG941" i="1" s="1"/>
  <c r="X942" i="1" l="1"/>
  <c r="AF942" i="1" s="1"/>
  <c r="AG942" i="1" s="1"/>
  <c r="Y943" i="1"/>
  <c r="V944" i="1"/>
  <c r="Z943" i="1"/>
  <c r="Y944" i="1" l="1"/>
  <c r="X944" i="1" s="1"/>
  <c r="AF944" i="1" s="1"/>
  <c r="AG944" i="1" s="1"/>
  <c r="V945" i="1"/>
  <c r="Z944" i="1"/>
  <c r="X943" i="1"/>
  <c r="AF943" i="1" s="1"/>
  <c r="AG943" i="1" s="1"/>
  <c r="Z945" i="1" l="1"/>
  <c r="V946" i="1"/>
  <c r="Y945" i="1"/>
  <c r="X945" i="1" l="1"/>
  <c r="AF945" i="1" s="1"/>
  <c r="AG945" i="1" s="1"/>
  <c r="Y946" i="1"/>
  <c r="Z946" i="1"/>
  <c r="V947" i="1"/>
  <c r="Y947" i="1" l="1"/>
  <c r="X947" i="1" s="1"/>
  <c r="AF947" i="1" s="1"/>
  <c r="AG947" i="1" s="1"/>
  <c r="V948" i="1"/>
  <c r="Z947" i="1"/>
  <c r="X946" i="1"/>
  <c r="AF946" i="1" s="1"/>
  <c r="AG946" i="1" s="1"/>
  <c r="Y948" i="1" l="1"/>
  <c r="V949" i="1"/>
  <c r="Z948" i="1"/>
  <c r="Z949" i="1" l="1"/>
  <c r="Y949" i="1"/>
  <c r="V950" i="1"/>
  <c r="X948" i="1"/>
  <c r="AF948" i="1" s="1"/>
  <c r="AG948" i="1" s="1"/>
  <c r="V951" i="1" l="1"/>
  <c r="Y950" i="1"/>
  <c r="Z950" i="1"/>
  <c r="X949" i="1"/>
  <c r="AF949" i="1" s="1"/>
  <c r="AG949" i="1" s="1"/>
  <c r="X950" i="1" l="1"/>
  <c r="AF950" i="1" s="1"/>
  <c r="AG950" i="1" s="1"/>
  <c r="Y951" i="1"/>
  <c r="V952" i="1"/>
  <c r="Z951" i="1"/>
  <c r="Y952" i="1" l="1"/>
  <c r="V953" i="1"/>
  <c r="Z952" i="1"/>
  <c r="X951" i="1"/>
  <c r="AF951" i="1" s="1"/>
  <c r="AG951" i="1" s="1"/>
  <c r="Z953" i="1" l="1"/>
  <c r="V954" i="1"/>
  <c r="Y953" i="1"/>
  <c r="X953" i="1" s="1"/>
  <c r="AF953" i="1" s="1"/>
  <c r="AG953" i="1" s="1"/>
  <c r="X952" i="1"/>
  <c r="AF952" i="1" s="1"/>
  <c r="AG952" i="1" s="1"/>
  <c r="Y954" i="1" l="1"/>
  <c r="Z954" i="1"/>
  <c r="V955" i="1"/>
  <c r="Y955" i="1" l="1"/>
  <c r="V956" i="1"/>
  <c r="Z955" i="1"/>
  <c r="X954" i="1"/>
  <c r="AF954" i="1" s="1"/>
  <c r="AG954" i="1" s="1"/>
  <c r="Y956" i="1" l="1"/>
  <c r="V957" i="1"/>
  <c r="Z956" i="1"/>
  <c r="X955" i="1"/>
  <c r="AF955" i="1" s="1"/>
  <c r="AG955" i="1" s="1"/>
  <c r="Z957" i="1" l="1"/>
  <c r="Y957" i="1"/>
  <c r="V958" i="1"/>
  <c r="X956" i="1"/>
  <c r="AF956" i="1" s="1"/>
  <c r="AG956" i="1" s="1"/>
  <c r="V959" i="1" l="1"/>
  <c r="Y958" i="1"/>
  <c r="Z958" i="1"/>
  <c r="X957" i="1"/>
  <c r="AF957" i="1" s="1"/>
  <c r="AG957" i="1" s="1"/>
  <c r="X958" i="1" l="1"/>
  <c r="AF958" i="1" s="1"/>
  <c r="AG958" i="1" s="1"/>
  <c r="Y959" i="1"/>
  <c r="V960" i="1"/>
  <c r="Z959" i="1"/>
  <c r="Y960" i="1" l="1"/>
  <c r="X960" i="1" s="1"/>
  <c r="AF960" i="1" s="1"/>
  <c r="AG960" i="1" s="1"/>
  <c r="V961" i="1"/>
  <c r="Z960" i="1"/>
  <c r="X959" i="1"/>
  <c r="AF959" i="1" s="1"/>
  <c r="AG959" i="1" s="1"/>
  <c r="Z961" i="1" l="1"/>
  <c r="V962" i="1"/>
  <c r="Y961" i="1"/>
  <c r="X961" i="1" l="1"/>
  <c r="AF961" i="1" s="1"/>
  <c r="AG961" i="1" s="1"/>
  <c r="Z962" i="1"/>
  <c r="Y962" i="1"/>
  <c r="X962" i="1" s="1"/>
  <c r="AF962" i="1" s="1"/>
  <c r="AG962" i="1" s="1"/>
  <c r="V963" i="1"/>
  <c r="Y963" i="1" l="1"/>
  <c r="X963" i="1" s="1"/>
  <c r="AF963" i="1" s="1"/>
  <c r="AG963" i="1" s="1"/>
  <c r="V964" i="1"/>
  <c r="Z963" i="1"/>
  <c r="Y964" i="1" l="1"/>
  <c r="V965" i="1"/>
  <c r="Z964" i="1"/>
  <c r="Z965" i="1" l="1"/>
  <c r="Y965" i="1"/>
  <c r="V966" i="1"/>
  <c r="X964" i="1"/>
  <c r="AF964" i="1" s="1"/>
  <c r="AG964" i="1" s="1"/>
  <c r="Y966" i="1" l="1"/>
  <c r="V967" i="1"/>
  <c r="Z966" i="1"/>
  <c r="X965" i="1"/>
  <c r="AF965" i="1" s="1"/>
  <c r="AG965" i="1" s="1"/>
  <c r="Y967" i="1" l="1"/>
  <c r="X967" i="1" s="1"/>
  <c r="AF967" i="1" s="1"/>
  <c r="AG967" i="1" s="1"/>
  <c r="V968" i="1"/>
  <c r="Z967" i="1"/>
  <c r="X966" i="1"/>
  <c r="AF966" i="1" s="1"/>
  <c r="AG966" i="1" s="1"/>
  <c r="Y968" i="1" l="1"/>
  <c r="V969" i="1"/>
  <c r="Z968" i="1"/>
  <c r="Z969" i="1" l="1"/>
  <c r="Y969" i="1"/>
  <c r="V970" i="1"/>
  <c r="X968" i="1"/>
  <c r="AF968" i="1" s="1"/>
  <c r="AG968" i="1" s="1"/>
  <c r="Y970" i="1" l="1"/>
  <c r="Z970" i="1"/>
  <c r="V971" i="1"/>
  <c r="X969" i="1"/>
  <c r="AF969" i="1" s="1"/>
  <c r="AG969" i="1" s="1"/>
  <c r="Y971" i="1" l="1"/>
  <c r="X971" i="1" s="1"/>
  <c r="AF971" i="1" s="1"/>
  <c r="AG971" i="1" s="1"/>
  <c r="V972" i="1"/>
  <c r="Z971" i="1"/>
  <c r="X970" i="1"/>
  <c r="AF970" i="1" s="1"/>
  <c r="AG970" i="1" s="1"/>
  <c r="Y972" i="1" l="1"/>
  <c r="V973" i="1"/>
  <c r="Z972" i="1"/>
  <c r="Z973" i="1" l="1"/>
  <c r="Y973" i="1"/>
  <c r="V974" i="1"/>
  <c r="X972" i="1"/>
  <c r="AF972" i="1" s="1"/>
  <c r="AG972" i="1" s="1"/>
  <c r="V975" i="1" l="1"/>
  <c r="Y974" i="1"/>
  <c r="Z974" i="1"/>
  <c r="X973" i="1"/>
  <c r="AF973" i="1" s="1"/>
  <c r="AG973" i="1" s="1"/>
  <c r="X974" i="1" l="1"/>
  <c r="AF974" i="1" s="1"/>
  <c r="AG974" i="1" s="1"/>
  <c r="Y975" i="1"/>
  <c r="V976" i="1"/>
  <c r="Z975" i="1"/>
  <c r="Y976" i="1" l="1"/>
  <c r="V977" i="1"/>
  <c r="Z976" i="1"/>
  <c r="X975" i="1"/>
  <c r="AF975" i="1" s="1"/>
  <c r="AG975" i="1" s="1"/>
  <c r="Z977" i="1" l="1"/>
  <c r="Y977" i="1"/>
  <c r="V978" i="1"/>
  <c r="X976" i="1"/>
  <c r="AF976" i="1" s="1"/>
  <c r="AG976" i="1" s="1"/>
  <c r="V979" i="1" l="1"/>
  <c r="Y978" i="1"/>
  <c r="Z978" i="1"/>
  <c r="X977" i="1"/>
  <c r="AF977" i="1" s="1"/>
  <c r="AG977" i="1" s="1"/>
  <c r="X978" i="1" l="1"/>
  <c r="AF978" i="1" s="1"/>
  <c r="AG978" i="1" s="1"/>
  <c r="Y979" i="1"/>
  <c r="V980" i="1"/>
  <c r="Z979" i="1"/>
  <c r="Y980" i="1" l="1"/>
  <c r="V981" i="1"/>
  <c r="Z980" i="1"/>
  <c r="X979" i="1"/>
  <c r="AF979" i="1" s="1"/>
  <c r="AG979" i="1" s="1"/>
  <c r="Z981" i="1" l="1"/>
  <c r="V982" i="1"/>
  <c r="Y981" i="1"/>
  <c r="X980" i="1"/>
  <c r="AF980" i="1" s="1"/>
  <c r="AG980" i="1" s="1"/>
  <c r="X981" i="1" l="1"/>
  <c r="AF981" i="1" s="1"/>
  <c r="AG981" i="1" s="1"/>
  <c r="Y982" i="1"/>
  <c r="Z982" i="1"/>
  <c r="V983" i="1"/>
  <c r="Y983" i="1" l="1"/>
  <c r="X983" i="1" s="1"/>
  <c r="AF983" i="1" s="1"/>
  <c r="AG983" i="1" s="1"/>
  <c r="V984" i="1"/>
  <c r="Z983" i="1"/>
  <c r="X982" i="1"/>
  <c r="AF982" i="1" s="1"/>
  <c r="AG982" i="1" s="1"/>
  <c r="Y984" i="1" l="1"/>
  <c r="V985" i="1"/>
  <c r="Z984" i="1"/>
  <c r="Z985" i="1" l="1"/>
  <c r="Y985" i="1"/>
  <c r="V986" i="1"/>
  <c r="X984" i="1"/>
  <c r="AF984" i="1" s="1"/>
  <c r="AG984" i="1" s="1"/>
  <c r="Y986" i="1" l="1"/>
  <c r="V987" i="1"/>
  <c r="Z986" i="1"/>
  <c r="X985" i="1"/>
  <c r="AF985" i="1" s="1"/>
  <c r="AG985" i="1" s="1"/>
  <c r="Y987" i="1" l="1"/>
  <c r="V988" i="1"/>
  <c r="Z987" i="1"/>
  <c r="X986" i="1"/>
  <c r="AF986" i="1" s="1"/>
  <c r="AG986" i="1" s="1"/>
  <c r="Y988" i="1" l="1"/>
  <c r="V989" i="1"/>
  <c r="Z988" i="1"/>
  <c r="X987" i="1"/>
  <c r="AF987" i="1" s="1"/>
  <c r="AG987" i="1" s="1"/>
  <c r="Z989" i="1" l="1"/>
  <c r="Y989" i="1"/>
  <c r="V990" i="1"/>
  <c r="X988" i="1"/>
  <c r="AF988" i="1" s="1"/>
  <c r="AG988" i="1" s="1"/>
  <c r="Y990" i="1" l="1"/>
  <c r="X990" i="1" s="1"/>
  <c r="AF990" i="1" s="1"/>
  <c r="AG990" i="1" s="1"/>
  <c r="V991" i="1"/>
  <c r="Z990" i="1"/>
  <c r="X989" i="1"/>
  <c r="AF989" i="1" s="1"/>
  <c r="AG989" i="1" s="1"/>
  <c r="Y991" i="1" l="1"/>
  <c r="V992" i="1"/>
  <c r="Z991" i="1"/>
  <c r="X991" i="1" l="1"/>
  <c r="AF991" i="1" s="1"/>
  <c r="AG991" i="1" s="1"/>
  <c r="Y992" i="1"/>
  <c r="V993" i="1"/>
  <c r="Z992" i="1"/>
  <c r="Z993" i="1" l="1"/>
  <c r="Y993" i="1"/>
  <c r="V994" i="1"/>
  <c r="X992" i="1"/>
  <c r="AF992" i="1" s="1"/>
  <c r="AG992" i="1" s="1"/>
  <c r="Y994" i="1" l="1"/>
  <c r="X994" i="1" s="1"/>
  <c r="AF994" i="1" s="1"/>
  <c r="AG994" i="1" s="1"/>
  <c r="Z994" i="1"/>
  <c r="V995" i="1"/>
  <c r="X993" i="1"/>
  <c r="AF993" i="1" s="1"/>
  <c r="AG993" i="1" s="1"/>
  <c r="Y995" i="1" l="1"/>
  <c r="V996" i="1"/>
  <c r="Z995" i="1"/>
  <c r="Y996" i="1" l="1"/>
  <c r="V997" i="1"/>
  <c r="Z996" i="1"/>
  <c r="X995" i="1"/>
  <c r="AF995" i="1" s="1"/>
  <c r="AG995" i="1" s="1"/>
  <c r="Z997" i="1" l="1"/>
  <c r="Y997" i="1"/>
  <c r="V998" i="1"/>
  <c r="X996" i="1"/>
  <c r="AF996" i="1" s="1"/>
  <c r="AG996" i="1" s="1"/>
  <c r="Y998" i="1" l="1"/>
  <c r="V999" i="1"/>
  <c r="Z998" i="1"/>
  <c r="X997" i="1"/>
  <c r="AF997" i="1" s="1"/>
  <c r="AG997" i="1" s="1"/>
  <c r="Y999" i="1" l="1"/>
  <c r="X999" i="1" s="1"/>
  <c r="AF999" i="1" s="1"/>
  <c r="AG999" i="1" s="1"/>
  <c r="V1000" i="1"/>
  <c r="Z999" i="1"/>
  <c r="X998" i="1"/>
  <c r="AF998" i="1" s="1"/>
  <c r="AG998" i="1" s="1"/>
  <c r="Y1000" i="1" l="1"/>
  <c r="X1000" i="1" s="1"/>
  <c r="AF1000" i="1" s="1"/>
  <c r="AG1000" i="1" s="1"/>
  <c r="V1001" i="1"/>
  <c r="Z1000" i="1"/>
  <c r="Z1001" i="1" l="1"/>
  <c r="V1002" i="1"/>
  <c r="Y1001" i="1"/>
  <c r="X1001" i="1" s="1"/>
  <c r="AF1001" i="1" s="1"/>
  <c r="AG1001" i="1" s="1"/>
  <c r="Y1002" i="1" l="1"/>
  <c r="X1002" i="1" s="1"/>
  <c r="AF1002" i="1" s="1"/>
  <c r="AG1002" i="1" s="1"/>
  <c r="Z1002" i="1"/>
  <c r="V1003" i="1"/>
  <c r="Y1003" i="1" l="1"/>
  <c r="V1004" i="1"/>
  <c r="Z1003" i="1"/>
  <c r="Y1004" i="1" l="1"/>
  <c r="X1004" i="1" s="1"/>
  <c r="AF1004" i="1" s="1"/>
  <c r="AG1004" i="1" s="1"/>
  <c r="V1005" i="1"/>
  <c r="Z1004" i="1"/>
  <c r="X1003" i="1"/>
  <c r="AF1003" i="1" s="1"/>
  <c r="AG1003" i="1" s="1"/>
  <c r="Z1005" i="1" l="1"/>
  <c r="Y1005" i="1"/>
  <c r="V1006" i="1"/>
  <c r="Z1006" i="1" l="1"/>
  <c r="Y1006" i="1"/>
  <c r="X1006" i="1" s="1"/>
  <c r="AF1006" i="1" s="1"/>
  <c r="AG1006" i="1" s="1"/>
  <c r="V1007" i="1"/>
  <c r="X1005" i="1"/>
  <c r="AF1005" i="1" s="1"/>
  <c r="AG1005" i="1" s="1"/>
  <c r="Y1007" i="1" l="1"/>
  <c r="V1008" i="1"/>
  <c r="Z1007" i="1"/>
  <c r="Y1008" i="1" l="1"/>
  <c r="X1008" i="1" s="1"/>
  <c r="AF1008" i="1" s="1"/>
  <c r="AG1008" i="1" s="1"/>
  <c r="V1009" i="1"/>
  <c r="Z1008" i="1"/>
  <c r="X1007" i="1"/>
  <c r="AF1007" i="1" s="1"/>
  <c r="AG1007" i="1" s="1"/>
  <c r="Z1009" i="1" l="1"/>
  <c r="Y1009" i="1"/>
  <c r="V1010" i="1"/>
  <c r="Y1010" i="1" l="1"/>
  <c r="V1011" i="1"/>
  <c r="Z1010" i="1"/>
  <c r="X1009" i="1"/>
  <c r="AF1009" i="1" s="1"/>
  <c r="AG1009" i="1" s="1"/>
  <c r="Y1011" i="1" l="1"/>
  <c r="X1011" i="1" s="1"/>
  <c r="AF1011" i="1" s="1"/>
  <c r="AG1011" i="1" s="1"/>
  <c r="V1012" i="1"/>
  <c r="Z1011" i="1"/>
  <c r="X1010" i="1"/>
  <c r="AF1010" i="1" s="1"/>
  <c r="AG1010" i="1" s="1"/>
  <c r="Y1012" i="1" l="1"/>
  <c r="V1013" i="1"/>
  <c r="Z1012" i="1"/>
  <c r="X1012" i="1" l="1"/>
  <c r="AF1012" i="1" s="1"/>
  <c r="AG1012" i="1" s="1"/>
  <c r="Z1013" i="1"/>
  <c r="Y1013" i="1"/>
  <c r="X1013" i="1" s="1"/>
  <c r="AF1013" i="1" s="1"/>
  <c r="AG1013" i="1" s="1"/>
  <c r="V1014" i="1"/>
  <c r="Z1014" i="1" l="1"/>
  <c r="Y1014" i="1"/>
  <c r="V1015" i="1"/>
  <c r="Y1015" i="1" l="1"/>
  <c r="X1015" i="1" s="1"/>
  <c r="AF1015" i="1" s="1"/>
  <c r="AG1015" i="1" s="1"/>
  <c r="V1016" i="1"/>
  <c r="Z1015" i="1"/>
  <c r="X1014" i="1"/>
  <c r="AF1014" i="1" s="1"/>
  <c r="AG1014" i="1" s="1"/>
  <c r="Y1016" i="1" l="1"/>
  <c r="V1017" i="1"/>
  <c r="Z1016" i="1"/>
  <c r="X1016" i="1" l="1"/>
  <c r="AF1016" i="1" s="1"/>
  <c r="AG1016" i="1" s="1"/>
  <c r="Z1017" i="1"/>
  <c r="Y1017" i="1"/>
  <c r="X1017" i="1" s="1"/>
  <c r="AF1017" i="1" s="1"/>
  <c r="AG1017" i="1" s="1"/>
  <c r="V1018" i="1"/>
  <c r="Y1018" i="1" l="1"/>
  <c r="V1019" i="1"/>
  <c r="Z1018" i="1"/>
  <c r="Y1019" i="1" l="1"/>
  <c r="V1020" i="1"/>
  <c r="Z1019" i="1"/>
  <c r="X1018" i="1"/>
  <c r="AF1018" i="1" s="1"/>
  <c r="AG1018" i="1" s="1"/>
  <c r="Y1020" i="1" l="1"/>
  <c r="V1021" i="1"/>
  <c r="Z1020" i="1"/>
  <c r="X1019" i="1"/>
  <c r="AF1019" i="1" s="1"/>
  <c r="AG1019" i="1" s="1"/>
  <c r="Z1021" i="1" l="1"/>
  <c r="V1022" i="1"/>
  <c r="Y1021" i="1"/>
  <c r="X1021" i="1" s="1"/>
  <c r="AF1021" i="1" s="1"/>
  <c r="AG1021" i="1" s="1"/>
  <c r="X1020" i="1"/>
  <c r="AF1020" i="1" s="1"/>
  <c r="AG1020" i="1" s="1"/>
  <c r="Y1022" i="1" l="1"/>
  <c r="X1022" i="1" s="1"/>
  <c r="AF1022" i="1" s="1"/>
  <c r="AG1022" i="1" s="1"/>
  <c r="Z1022" i="1"/>
  <c r="V1023" i="1"/>
  <c r="Y1023" i="1" l="1"/>
  <c r="V1024" i="1"/>
  <c r="Z1023" i="1"/>
  <c r="Y1024" i="1" l="1"/>
  <c r="X1024" i="1" s="1"/>
  <c r="AF1024" i="1" s="1"/>
  <c r="AG1024" i="1" s="1"/>
  <c r="V1025" i="1"/>
  <c r="Z1024" i="1"/>
  <c r="X1023" i="1"/>
  <c r="AF1023" i="1" s="1"/>
  <c r="AG1023" i="1" s="1"/>
  <c r="Z1025" i="1" l="1"/>
  <c r="Y1025" i="1"/>
  <c r="V1026" i="1"/>
  <c r="Y1026" i="1" l="1"/>
  <c r="Z1026" i="1"/>
  <c r="V1027" i="1"/>
  <c r="X1025" i="1"/>
  <c r="AF1025" i="1" s="1"/>
  <c r="AG1025" i="1" s="1"/>
  <c r="Y1027" i="1" l="1"/>
  <c r="X1027" i="1" s="1"/>
  <c r="AF1027" i="1" s="1"/>
  <c r="AG1027" i="1" s="1"/>
  <c r="V1028" i="1"/>
  <c r="Z1027" i="1"/>
  <c r="X1026" i="1"/>
  <c r="AF1026" i="1" s="1"/>
  <c r="AG1026" i="1" s="1"/>
  <c r="Y1028" i="1" l="1"/>
  <c r="X1028" i="1" s="1"/>
  <c r="AF1028" i="1" s="1"/>
  <c r="AG1028" i="1" s="1"/>
  <c r="V1029" i="1"/>
  <c r="Z1028" i="1"/>
  <c r="Z1029" i="1" l="1"/>
  <c r="Y1029" i="1"/>
  <c r="V1030" i="1"/>
  <c r="Y1030" i="1" l="1"/>
  <c r="X1030" i="1" s="1"/>
  <c r="AF1030" i="1" s="1"/>
  <c r="AG1030" i="1" s="1"/>
  <c r="Z1030" i="1"/>
  <c r="V1031" i="1"/>
  <c r="X1029" i="1"/>
  <c r="AF1029" i="1" s="1"/>
  <c r="AG1029" i="1" s="1"/>
  <c r="Y1031" i="1" l="1"/>
  <c r="V1032" i="1"/>
  <c r="Z1031" i="1"/>
  <c r="Y1032" i="1" l="1"/>
  <c r="X1032" i="1" s="1"/>
  <c r="AF1032" i="1" s="1"/>
  <c r="AG1032" i="1" s="1"/>
  <c r="V1033" i="1"/>
  <c r="Z1032" i="1"/>
  <c r="X1031" i="1"/>
  <c r="AF1031" i="1" s="1"/>
  <c r="AG1031" i="1" s="1"/>
  <c r="Z1033" i="1" l="1"/>
  <c r="Y1033" i="1"/>
  <c r="V1034" i="1"/>
  <c r="Y1034" i="1" l="1"/>
  <c r="Z1034" i="1"/>
  <c r="V1035" i="1"/>
  <c r="X1033" i="1"/>
  <c r="AF1033" i="1" s="1"/>
  <c r="AG1033" i="1" s="1"/>
  <c r="Y1035" i="1" l="1"/>
  <c r="X1035" i="1" s="1"/>
  <c r="AF1035" i="1" s="1"/>
  <c r="AG1035" i="1" s="1"/>
  <c r="V1036" i="1"/>
  <c r="Z1035" i="1"/>
  <c r="X1034" i="1"/>
  <c r="AF1034" i="1" s="1"/>
  <c r="AG1034" i="1" s="1"/>
  <c r="Y1036" i="1" l="1"/>
  <c r="V1037" i="1"/>
  <c r="Z1036" i="1"/>
  <c r="X1036" i="1" l="1"/>
  <c r="AF1036" i="1" s="1"/>
  <c r="AG1036" i="1" s="1"/>
  <c r="Z1037" i="1"/>
  <c r="Y1037" i="1"/>
  <c r="X1037" i="1" s="1"/>
  <c r="AF1037" i="1" s="1"/>
  <c r="AG1037" i="1" s="1"/>
  <c r="V1038" i="1"/>
  <c r="Y1038" i="1" l="1"/>
  <c r="Z1038" i="1"/>
  <c r="V1039" i="1"/>
  <c r="Y1039" i="1" l="1"/>
  <c r="V1040" i="1"/>
  <c r="Z1039" i="1"/>
  <c r="X1038" i="1"/>
  <c r="AF1038" i="1" s="1"/>
  <c r="AG1038" i="1" s="1"/>
  <c r="Y1040" i="1" l="1"/>
  <c r="X1040" i="1" s="1"/>
  <c r="AF1040" i="1" s="1"/>
  <c r="AG1040" i="1" s="1"/>
  <c r="V1041" i="1"/>
  <c r="Z1040" i="1"/>
  <c r="X1039" i="1"/>
  <c r="AF1039" i="1" s="1"/>
  <c r="AG1039" i="1" s="1"/>
  <c r="Z1041" i="1" l="1"/>
  <c r="Y1041" i="1"/>
  <c r="V1042" i="1"/>
  <c r="Z1042" i="1" l="1"/>
  <c r="V1043" i="1"/>
  <c r="Y1042" i="1"/>
  <c r="X1042" i="1" s="1"/>
  <c r="AF1042" i="1" s="1"/>
  <c r="AG1042" i="1" s="1"/>
  <c r="X1041" i="1"/>
  <c r="AF1041" i="1" s="1"/>
  <c r="AG1041" i="1" s="1"/>
  <c r="Y1043" i="1" l="1"/>
  <c r="X1043" i="1" s="1"/>
  <c r="AF1043" i="1" s="1"/>
  <c r="AG1043" i="1" s="1"/>
  <c r="V1044" i="1"/>
  <c r="Z1043" i="1"/>
  <c r="Y1044" i="1" l="1"/>
  <c r="V1045" i="1"/>
  <c r="Z1044" i="1"/>
  <c r="Z1045" i="1" l="1"/>
  <c r="V1046" i="1"/>
  <c r="Y1045" i="1"/>
  <c r="X1044" i="1"/>
  <c r="AF1044" i="1" s="1"/>
  <c r="AG1044" i="1" s="1"/>
  <c r="X1045" i="1" l="1"/>
  <c r="AF1045" i="1" s="1"/>
  <c r="AG1045" i="1" s="1"/>
  <c r="Y1046" i="1"/>
  <c r="Z1046" i="1"/>
  <c r="V1047" i="1"/>
  <c r="Y1047" i="1" l="1"/>
  <c r="V1048" i="1"/>
  <c r="Z1047" i="1"/>
  <c r="X1046" i="1"/>
  <c r="AF1046" i="1" s="1"/>
  <c r="AG1046" i="1" s="1"/>
  <c r="Y1048" i="1" l="1"/>
  <c r="V1049" i="1"/>
  <c r="Z1048" i="1"/>
  <c r="X1047" i="1"/>
  <c r="AF1047" i="1" s="1"/>
  <c r="AG1047" i="1" s="1"/>
  <c r="Z1049" i="1" l="1"/>
  <c r="Y1049" i="1"/>
  <c r="V1050" i="1"/>
  <c r="X1048" i="1"/>
  <c r="AF1048" i="1" s="1"/>
  <c r="AG1048" i="1" s="1"/>
  <c r="Y1050" i="1" l="1"/>
  <c r="Z1050" i="1"/>
  <c r="V1051" i="1"/>
  <c r="X1049" i="1"/>
  <c r="AF1049" i="1" s="1"/>
  <c r="AG1049" i="1" s="1"/>
  <c r="Y1051" i="1" l="1"/>
  <c r="V1052" i="1"/>
  <c r="Z1051" i="1"/>
  <c r="X1050" i="1"/>
  <c r="AF1050" i="1" s="1"/>
  <c r="AG1050" i="1" s="1"/>
  <c r="Y1052" i="1" l="1"/>
  <c r="V1053" i="1"/>
  <c r="Z1052" i="1"/>
  <c r="X1051" i="1"/>
  <c r="AF1051" i="1" s="1"/>
  <c r="AG1051" i="1" s="1"/>
  <c r="Z1053" i="1" l="1"/>
  <c r="Y1053" i="1"/>
  <c r="V1054" i="1"/>
  <c r="X1052" i="1"/>
  <c r="AF1052" i="1" s="1"/>
  <c r="AG1052" i="1" s="1"/>
  <c r="Y1054" i="1" l="1"/>
  <c r="Z1054" i="1"/>
  <c r="V1055" i="1"/>
  <c r="X1053" i="1"/>
  <c r="AF1053" i="1" s="1"/>
  <c r="AG1053" i="1" s="1"/>
  <c r="Y1055" i="1" l="1"/>
  <c r="X1055" i="1" s="1"/>
  <c r="AF1055" i="1" s="1"/>
  <c r="AG1055" i="1" s="1"/>
  <c r="V1056" i="1"/>
  <c r="Z1055" i="1"/>
  <c r="X1054" i="1"/>
  <c r="AF1054" i="1" s="1"/>
  <c r="AG1054" i="1" s="1"/>
  <c r="Y1056" i="1" l="1"/>
  <c r="X1056" i="1" s="1"/>
  <c r="AF1056" i="1" s="1"/>
  <c r="AG1056" i="1" s="1"/>
  <c r="V1057" i="1"/>
  <c r="Z1056" i="1"/>
  <c r="Z1057" i="1" l="1"/>
  <c r="Y1057" i="1"/>
  <c r="V1058" i="1"/>
  <c r="Y1058" i="1" l="1"/>
  <c r="V1059" i="1"/>
  <c r="Z1058" i="1"/>
  <c r="X1057" i="1"/>
  <c r="AF1057" i="1" s="1"/>
  <c r="AG1057" i="1" s="1"/>
  <c r="Y1059" i="1" l="1"/>
  <c r="V1060" i="1"/>
  <c r="Z1059" i="1"/>
  <c r="X1058" i="1"/>
  <c r="AF1058" i="1" s="1"/>
  <c r="AG1058" i="1" s="1"/>
  <c r="Y1060" i="1" l="1"/>
  <c r="X1060" i="1" s="1"/>
  <c r="AF1060" i="1" s="1"/>
  <c r="AG1060" i="1" s="1"/>
  <c r="V1061" i="1"/>
  <c r="Z1060" i="1"/>
  <c r="X1059" i="1"/>
  <c r="AF1059" i="1" s="1"/>
  <c r="AG1059" i="1" s="1"/>
  <c r="Z1061" i="1" l="1"/>
  <c r="Y1061" i="1"/>
  <c r="V1062" i="1"/>
  <c r="Y1062" i="1" l="1"/>
  <c r="Z1062" i="1"/>
  <c r="V1063" i="1"/>
  <c r="X1061" i="1"/>
  <c r="AF1061" i="1" s="1"/>
  <c r="AG1061" i="1" s="1"/>
  <c r="Y1063" i="1" l="1"/>
  <c r="V1064" i="1"/>
  <c r="Z1063" i="1"/>
  <c r="X1062" i="1"/>
  <c r="AF1062" i="1" s="1"/>
  <c r="AG1062" i="1" s="1"/>
  <c r="Y1064" i="1" l="1"/>
  <c r="V1065" i="1"/>
  <c r="Z1064" i="1"/>
  <c r="X1063" i="1"/>
  <c r="AF1063" i="1" s="1"/>
  <c r="AG1063" i="1" s="1"/>
  <c r="Z1065" i="1" l="1"/>
  <c r="Y1065" i="1"/>
  <c r="V1066" i="1"/>
  <c r="X1064" i="1"/>
  <c r="AF1064" i="1" s="1"/>
  <c r="AG1064" i="1" s="1"/>
  <c r="Y1066" i="1" l="1"/>
  <c r="V1067" i="1"/>
  <c r="Z1066" i="1"/>
  <c r="X1065" i="1"/>
  <c r="AF1065" i="1" s="1"/>
  <c r="AG1065" i="1" s="1"/>
  <c r="Y1067" i="1" l="1"/>
  <c r="X1067" i="1" s="1"/>
  <c r="AF1067" i="1" s="1"/>
  <c r="AG1067" i="1" s="1"/>
  <c r="V1068" i="1"/>
  <c r="Z1067" i="1"/>
  <c r="X1066" i="1"/>
  <c r="AF1066" i="1" s="1"/>
  <c r="AG1066" i="1" s="1"/>
  <c r="Y1068" i="1" l="1"/>
  <c r="V1069" i="1"/>
  <c r="Z1068" i="1"/>
  <c r="Z1069" i="1" l="1"/>
  <c r="Y1069" i="1"/>
  <c r="V1070" i="1"/>
  <c r="X1068" i="1"/>
  <c r="AF1068" i="1" s="1"/>
  <c r="AG1068" i="1" s="1"/>
  <c r="V1071" i="1" l="1"/>
  <c r="Y1070" i="1"/>
  <c r="Z1070" i="1"/>
  <c r="X1069" i="1"/>
  <c r="AF1069" i="1" s="1"/>
  <c r="AG1069" i="1" s="1"/>
  <c r="X1070" i="1" l="1"/>
  <c r="AF1070" i="1" s="1"/>
  <c r="AG1070" i="1" s="1"/>
  <c r="Y1071" i="1"/>
  <c r="V1072" i="1"/>
  <c r="Z1071" i="1"/>
  <c r="Y1072" i="1" l="1"/>
  <c r="V1073" i="1"/>
  <c r="Z1072" i="1"/>
  <c r="X1071" i="1"/>
  <c r="AF1071" i="1" s="1"/>
  <c r="AG1071" i="1" s="1"/>
  <c r="Z1073" i="1" l="1"/>
  <c r="Y1073" i="1"/>
  <c r="V1074" i="1"/>
  <c r="X1072" i="1"/>
  <c r="AF1072" i="1" s="1"/>
  <c r="AG1072" i="1" s="1"/>
  <c r="Y1074" i="1" l="1"/>
  <c r="X1074" i="1" s="1"/>
  <c r="AF1074" i="1" s="1"/>
  <c r="AG1074" i="1" s="1"/>
  <c r="Z1074" i="1"/>
  <c r="V1075" i="1"/>
  <c r="X1073" i="1"/>
  <c r="AF1073" i="1" s="1"/>
  <c r="AG1073" i="1" s="1"/>
  <c r="Y1075" i="1" l="1"/>
  <c r="V1076" i="1"/>
  <c r="Z1075" i="1"/>
  <c r="X1075" i="1" l="1"/>
  <c r="AF1075" i="1" s="1"/>
  <c r="AG1075" i="1" s="1"/>
  <c r="Y1076" i="1"/>
  <c r="V1077" i="1"/>
  <c r="Z1076" i="1"/>
  <c r="Z1077" i="1" l="1"/>
  <c r="Y1077" i="1"/>
  <c r="V1078" i="1"/>
  <c r="X1076" i="1"/>
  <c r="AF1076" i="1" s="1"/>
  <c r="AG1076" i="1" s="1"/>
  <c r="Z1078" i="1" l="1"/>
  <c r="Y1078" i="1"/>
  <c r="V1079" i="1"/>
  <c r="X1077" i="1"/>
  <c r="AF1077" i="1" s="1"/>
  <c r="AG1077" i="1" s="1"/>
  <c r="Y1079" i="1" l="1"/>
  <c r="X1079" i="1" s="1"/>
  <c r="AF1079" i="1" s="1"/>
  <c r="AG1079" i="1" s="1"/>
  <c r="V1080" i="1"/>
  <c r="Z1079" i="1"/>
  <c r="X1078" i="1"/>
  <c r="AF1078" i="1" s="1"/>
  <c r="AG1078" i="1" s="1"/>
  <c r="Y1080" i="1" l="1"/>
  <c r="V1081" i="1"/>
  <c r="Z1080" i="1"/>
  <c r="Z1081" i="1" l="1"/>
  <c r="Y1081" i="1"/>
  <c r="V1082" i="1"/>
  <c r="X1080" i="1"/>
  <c r="AF1080" i="1" s="1"/>
  <c r="AG1080" i="1" s="1"/>
  <c r="Y1082" i="1" l="1"/>
  <c r="Z1082" i="1"/>
  <c r="V1083" i="1"/>
  <c r="X1081" i="1"/>
  <c r="AF1081" i="1" s="1"/>
  <c r="AG1081" i="1" s="1"/>
  <c r="Y1083" i="1" l="1"/>
  <c r="V1084" i="1"/>
  <c r="Z1083" i="1"/>
  <c r="X1082" i="1"/>
  <c r="AF1082" i="1" s="1"/>
  <c r="AG1082" i="1" s="1"/>
  <c r="Y1084" i="1" l="1"/>
  <c r="V1085" i="1"/>
  <c r="Z1084" i="1"/>
  <c r="X1083" i="1"/>
  <c r="AF1083" i="1" s="1"/>
  <c r="AG1083" i="1" s="1"/>
  <c r="Z1085" i="1" l="1"/>
  <c r="Y1085" i="1"/>
  <c r="V1086" i="1"/>
  <c r="X1084" i="1"/>
  <c r="AF1084" i="1" s="1"/>
  <c r="AG1084" i="1" s="1"/>
  <c r="Z1086" i="1" l="1"/>
  <c r="Y1086" i="1"/>
  <c r="V1087" i="1"/>
  <c r="X1085" i="1"/>
  <c r="AF1085" i="1" s="1"/>
  <c r="AG1085" i="1" s="1"/>
  <c r="Y1087" i="1" l="1"/>
  <c r="X1087" i="1" s="1"/>
  <c r="AF1087" i="1" s="1"/>
  <c r="AG1087" i="1" s="1"/>
  <c r="V1088" i="1"/>
  <c r="Z1087" i="1"/>
  <c r="X1086" i="1"/>
  <c r="AF1086" i="1" s="1"/>
  <c r="AG1086" i="1" s="1"/>
  <c r="Y1088" i="1" l="1"/>
  <c r="V1089" i="1"/>
  <c r="Z1088" i="1"/>
  <c r="Z1089" i="1" l="1"/>
  <c r="Y1089" i="1"/>
  <c r="V1090" i="1"/>
  <c r="X1088" i="1"/>
  <c r="AF1088" i="1" s="1"/>
  <c r="AG1088" i="1" s="1"/>
  <c r="Z1090" i="1" l="1"/>
  <c r="Y1090" i="1"/>
  <c r="X1090" i="1" s="1"/>
  <c r="AF1090" i="1" s="1"/>
  <c r="AG1090" i="1" s="1"/>
  <c r="V1091" i="1"/>
  <c r="X1089" i="1"/>
  <c r="AF1089" i="1" s="1"/>
  <c r="AG1089" i="1" s="1"/>
  <c r="Y1091" i="1" l="1"/>
  <c r="V1092" i="1"/>
  <c r="Z1091" i="1"/>
  <c r="X1091" i="1" l="1"/>
  <c r="AF1091" i="1" s="1"/>
  <c r="AG1091" i="1" s="1"/>
  <c r="Y1092" i="1"/>
  <c r="V1093" i="1"/>
  <c r="Z1092" i="1"/>
  <c r="Z1093" i="1" l="1"/>
  <c r="Y1093" i="1"/>
  <c r="V1094" i="1"/>
  <c r="X1092" i="1"/>
  <c r="AF1092" i="1" s="1"/>
  <c r="AG1092" i="1" s="1"/>
  <c r="Y1094" i="1" l="1"/>
  <c r="X1094" i="1" s="1"/>
  <c r="AF1094" i="1" s="1"/>
  <c r="AG1094" i="1" s="1"/>
  <c r="Z1094" i="1"/>
  <c r="V1095" i="1"/>
  <c r="X1093" i="1"/>
  <c r="AF1093" i="1" s="1"/>
  <c r="AG1093" i="1" s="1"/>
  <c r="Y1095" i="1" l="1"/>
  <c r="V1096" i="1"/>
  <c r="Z1095" i="1"/>
  <c r="Y1096" i="1" l="1"/>
  <c r="X1096" i="1" s="1"/>
  <c r="AF1096" i="1" s="1"/>
  <c r="AG1096" i="1" s="1"/>
  <c r="V1097" i="1"/>
  <c r="Z1096" i="1"/>
  <c r="X1095" i="1"/>
  <c r="AF1095" i="1" s="1"/>
  <c r="AG1095" i="1" s="1"/>
  <c r="Z1097" i="1" l="1"/>
  <c r="Y1097" i="1"/>
  <c r="V1098" i="1"/>
  <c r="Z1098" i="1" l="1"/>
  <c r="Y1098" i="1"/>
  <c r="X1098" i="1" s="1"/>
  <c r="AF1098" i="1" s="1"/>
  <c r="V1099" i="1"/>
  <c r="X1097" i="1"/>
  <c r="AF1097" i="1" s="1"/>
  <c r="AG1097" i="1" s="1"/>
  <c r="Y1099" i="1" l="1"/>
  <c r="X1099" i="1" s="1"/>
  <c r="AF1099" i="1" s="1"/>
  <c r="AG1099" i="1" s="1"/>
  <c r="V1100" i="1"/>
  <c r="Z1099" i="1"/>
  <c r="AG1098" i="1"/>
  <c r="Y1100" i="1" l="1"/>
  <c r="X1100" i="1" s="1"/>
  <c r="AF1100" i="1" s="1"/>
  <c r="AG1100" i="1" s="1"/>
  <c r="V1101" i="1"/>
  <c r="Z1100" i="1"/>
  <c r="Z1101" i="1" l="1"/>
  <c r="Y1101" i="1"/>
  <c r="V1102" i="1"/>
  <c r="Y1102" i="1" l="1"/>
  <c r="Z1102" i="1"/>
  <c r="V1103" i="1"/>
  <c r="X1101" i="1"/>
  <c r="AF1101" i="1" s="1"/>
  <c r="AG1101" i="1" s="1"/>
  <c r="Y1103" i="1" l="1"/>
  <c r="X1103" i="1" s="1"/>
  <c r="AF1103" i="1" s="1"/>
  <c r="AG1103" i="1" s="1"/>
  <c r="V1104" i="1"/>
  <c r="Z1103" i="1"/>
  <c r="X1102" i="1"/>
  <c r="AF1102" i="1" s="1"/>
  <c r="AG1102" i="1" s="1"/>
  <c r="Y1104" i="1" l="1"/>
  <c r="V1105" i="1"/>
  <c r="Z1104" i="1"/>
  <c r="X1104" i="1" l="1"/>
  <c r="AF1104" i="1" s="1"/>
  <c r="AG1104" i="1" s="1"/>
  <c r="Z1105" i="1"/>
  <c r="Y1105" i="1"/>
  <c r="X1105" i="1" s="1"/>
  <c r="AF1105" i="1" s="1"/>
  <c r="AG1105" i="1" s="1"/>
  <c r="V1106" i="1"/>
  <c r="Z1106" i="1" l="1"/>
  <c r="V1107" i="1"/>
  <c r="Y1106" i="1"/>
  <c r="X1106" i="1" l="1"/>
  <c r="AF1106" i="1" s="1"/>
  <c r="AG1106" i="1" s="1"/>
  <c r="Y1107" i="1"/>
  <c r="V1108" i="1"/>
  <c r="Z1107" i="1"/>
  <c r="Y1108" i="1" l="1"/>
  <c r="X1108" i="1" s="1"/>
  <c r="AF1108" i="1" s="1"/>
  <c r="AG1108" i="1" s="1"/>
  <c r="V1109" i="1"/>
  <c r="Z1108" i="1"/>
  <c r="X1107" i="1"/>
  <c r="AF1107" i="1" s="1"/>
  <c r="AG1107" i="1" s="1"/>
  <c r="Z1109" i="1" l="1"/>
  <c r="V1110" i="1"/>
  <c r="Y1109" i="1"/>
  <c r="X1109" i="1" l="1"/>
  <c r="AF1109" i="1" s="1"/>
  <c r="AG1109" i="1" s="1"/>
  <c r="Y1110" i="1"/>
  <c r="Z1110" i="1"/>
  <c r="V1111" i="1"/>
  <c r="Y1111" i="1" l="1"/>
  <c r="V1112" i="1"/>
  <c r="Z1111" i="1"/>
  <c r="X1110" i="1"/>
  <c r="AF1110" i="1" s="1"/>
  <c r="AG1110" i="1" s="1"/>
  <c r="Y1112" i="1" l="1"/>
  <c r="X1112" i="1" s="1"/>
  <c r="AF1112" i="1" s="1"/>
  <c r="AG1112" i="1" s="1"/>
  <c r="V1113" i="1"/>
  <c r="Z1112" i="1"/>
  <c r="X1111" i="1"/>
  <c r="AF1111" i="1" s="1"/>
  <c r="AG1111" i="1" s="1"/>
  <c r="Z1113" i="1" l="1"/>
  <c r="Y1113" i="1"/>
  <c r="V1114" i="1"/>
  <c r="Z1114" i="1" l="1"/>
  <c r="Y1114" i="1"/>
  <c r="X1114" i="1" s="1"/>
  <c r="AF1114" i="1" s="1"/>
  <c r="V1115" i="1"/>
  <c r="X1113" i="1"/>
  <c r="AF1113" i="1" s="1"/>
  <c r="AG1113" i="1" s="1"/>
  <c r="Y1115" i="1" l="1"/>
  <c r="X1115" i="1" s="1"/>
  <c r="AF1115" i="1" s="1"/>
  <c r="AG1115" i="1" s="1"/>
  <c r="V1116" i="1"/>
  <c r="Z1115" i="1"/>
  <c r="AG1114" i="1"/>
  <c r="Y1116" i="1" l="1"/>
  <c r="V1117" i="1"/>
  <c r="Z1116" i="1"/>
  <c r="Z1117" i="1" l="1"/>
  <c r="Y1117" i="1"/>
  <c r="V1118" i="1"/>
  <c r="X1116" i="1"/>
  <c r="AF1116" i="1" s="1"/>
  <c r="AG1116" i="1" s="1"/>
  <c r="Z1118" i="1" l="1"/>
  <c r="V1119" i="1"/>
  <c r="Y1118" i="1"/>
  <c r="X1117" i="1"/>
  <c r="AF1117" i="1" s="1"/>
  <c r="AG1117" i="1" s="1"/>
  <c r="X1118" i="1" l="1"/>
  <c r="AF1118" i="1" s="1"/>
  <c r="AG1118" i="1" s="1"/>
  <c r="Y1119" i="1"/>
  <c r="V1120" i="1"/>
  <c r="Z1119" i="1"/>
  <c r="X1119" i="1" l="1"/>
  <c r="AF1119" i="1" s="1"/>
  <c r="AG1119" i="1" s="1"/>
  <c r="Y1120" i="1"/>
  <c r="V1121" i="1"/>
  <c r="Z1120" i="1"/>
  <c r="Z1121" i="1" l="1"/>
  <c r="Y1121" i="1"/>
  <c r="X1121" i="1" s="1"/>
  <c r="AF1121" i="1" s="1"/>
  <c r="AG1121" i="1" s="1"/>
  <c r="V1122" i="1"/>
  <c r="X1120" i="1"/>
  <c r="AF1120" i="1" s="1"/>
  <c r="AG1120" i="1" s="1"/>
  <c r="Z1122" i="1" l="1"/>
  <c r="V1123" i="1"/>
  <c r="Y1122" i="1"/>
  <c r="X1122" i="1" s="1"/>
  <c r="AF1122" i="1" s="1"/>
  <c r="AG1122" i="1" s="1"/>
  <c r="Y1123" i="1" l="1"/>
  <c r="X1123" i="1" s="1"/>
  <c r="AF1123" i="1" s="1"/>
  <c r="AG1123" i="1" s="1"/>
  <c r="V1124" i="1"/>
  <c r="Z1123" i="1"/>
  <c r="Y1124" i="1" l="1"/>
  <c r="V1125" i="1"/>
  <c r="Z1124" i="1"/>
  <c r="Z1125" i="1" l="1"/>
  <c r="Y1125" i="1"/>
  <c r="X1125" i="1" s="1"/>
  <c r="AF1125" i="1" s="1"/>
  <c r="AG1125" i="1" s="1"/>
  <c r="V1126" i="1"/>
  <c r="X1124" i="1"/>
  <c r="AF1124" i="1" s="1"/>
  <c r="AG1124" i="1" s="1"/>
  <c r="Z1126" i="1" l="1"/>
  <c r="V1127" i="1"/>
  <c r="Y1126" i="1"/>
  <c r="X1126" i="1" l="1"/>
  <c r="AF1126" i="1" s="1"/>
  <c r="AG1126" i="1" s="1"/>
  <c r="Y1127" i="1"/>
  <c r="V1128" i="1"/>
  <c r="Z1127" i="1"/>
  <c r="Y1128" i="1" l="1"/>
  <c r="X1128" i="1" s="1"/>
  <c r="AF1128" i="1" s="1"/>
  <c r="AG1128" i="1" s="1"/>
  <c r="V1129" i="1"/>
  <c r="Z1128" i="1"/>
  <c r="X1127" i="1"/>
  <c r="AF1127" i="1" s="1"/>
  <c r="AG1127" i="1" s="1"/>
  <c r="Z1129" i="1" l="1"/>
  <c r="Y1129" i="1"/>
  <c r="V1130" i="1"/>
  <c r="Y1130" i="1" l="1"/>
  <c r="Z1130" i="1"/>
  <c r="V1131" i="1"/>
  <c r="X1129" i="1"/>
  <c r="AF1129" i="1" s="1"/>
  <c r="AG1129" i="1" s="1"/>
  <c r="Y1131" i="1" l="1"/>
  <c r="X1131" i="1" s="1"/>
  <c r="AF1131" i="1" s="1"/>
  <c r="AG1131" i="1" s="1"/>
  <c r="V1132" i="1"/>
  <c r="Z1131" i="1"/>
  <c r="X1130" i="1"/>
  <c r="AF1130" i="1" s="1"/>
  <c r="AG1130" i="1" s="1"/>
  <c r="Y1132" i="1" l="1"/>
  <c r="V1133" i="1"/>
  <c r="Z1132" i="1"/>
  <c r="X1132" i="1" l="1"/>
  <c r="AF1132" i="1" s="1"/>
  <c r="AG1132" i="1" s="1"/>
  <c r="Z1133" i="1"/>
  <c r="Y1133" i="1"/>
  <c r="X1133" i="1" s="1"/>
  <c r="AF1133" i="1" s="1"/>
  <c r="AG1133" i="1" s="1"/>
  <c r="V1134" i="1"/>
  <c r="Y1134" i="1" l="1"/>
  <c r="Z1134" i="1"/>
  <c r="V1135" i="1"/>
  <c r="Y1135" i="1" l="1"/>
  <c r="V1136" i="1"/>
  <c r="Z1135" i="1"/>
  <c r="X1134" i="1"/>
  <c r="AF1134" i="1" s="1"/>
  <c r="AG1134" i="1" s="1"/>
  <c r="Y1136" i="1" l="1"/>
  <c r="X1136" i="1" s="1"/>
  <c r="AF1136" i="1" s="1"/>
  <c r="AG1136" i="1" s="1"/>
  <c r="V1137" i="1"/>
  <c r="Z1136" i="1"/>
  <c r="X1135" i="1"/>
  <c r="AF1135" i="1" s="1"/>
  <c r="AG1135" i="1" s="1"/>
  <c r="Z1137" i="1" l="1"/>
  <c r="Y1137" i="1"/>
  <c r="V1138" i="1"/>
  <c r="V1139" i="1" l="1"/>
  <c r="Y1138" i="1"/>
  <c r="Z1138" i="1"/>
  <c r="X1137" i="1"/>
  <c r="AF1137" i="1" s="1"/>
  <c r="AG1137" i="1" s="1"/>
  <c r="X1138" i="1" l="1"/>
  <c r="AF1138" i="1" s="1"/>
  <c r="AG1138" i="1" s="1"/>
  <c r="Y1139" i="1"/>
  <c r="V1140" i="1"/>
  <c r="Z1139" i="1"/>
  <c r="Y1140" i="1" l="1"/>
  <c r="V1141" i="1"/>
  <c r="Z1140" i="1"/>
  <c r="X1139" i="1"/>
  <c r="AF1139" i="1" s="1"/>
  <c r="AG1139" i="1" s="1"/>
  <c r="Z1141" i="1" l="1"/>
  <c r="V1142" i="1"/>
  <c r="Y1141" i="1"/>
  <c r="X1140" i="1"/>
  <c r="AF1140" i="1" s="1"/>
  <c r="AG1140" i="1" s="1"/>
  <c r="X1141" i="1" l="1"/>
  <c r="AF1141" i="1" s="1"/>
  <c r="AG1141" i="1" s="1"/>
  <c r="Z1142" i="1"/>
  <c r="V1143" i="1"/>
  <c r="Y1142" i="1"/>
  <c r="X1142" i="1" s="1"/>
  <c r="AF1142" i="1" s="1"/>
  <c r="AG1142" i="1" s="1"/>
  <c r="Y1143" i="1" l="1"/>
  <c r="X1143" i="1" s="1"/>
  <c r="AF1143" i="1" s="1"/>
  <c r="AG1143" i="1" s="1"/>
  <c r="Z1143" i="1"/>
  <c r="V1144" i="1"/>
  <c r="Y1144" i="1" l="1"/>
  <c r="V1145" i="1"/>
  <c r="Z1144" i="1"/>
  <c r="Y1145" i="1" l="1"/>
  <c r="X1145" i="1" s="1"/>
  <c r="AF1145" i="1" s="1"/>
  <c r="AG1145" i="1" s="1"/>
  <c r="V1146" i="1"/>
  <c r="Z1145" i="1"/>
  <c r="X1144" i="1"/>
  <c r="AF1144" i="1" s="1"/>
  <c r="AG1144" i="1" s="1"/>
  <c r="Z1146" i="1" l="1"/>
  <c r="V1147" i="1"/>
  <c r="Y1146" i="1"/>
  <c r="X1146" i="1" s="1"/>
  <c r="AF1146" i="1" s="1"/>
  <c r="AG1146" i="1" s="1"/>
  <c r="V1148" i="1" l="1"/>
  <c r="Z1147" i="1"/>
  <c r="Y1147" i="1"/>
  <c r="X1147" i="1" s="1"/>
  <c r="AF1147" i="1" s="1"/>
  <c r="AG1147" i="1" s="1"/>
  <c r="Y1148" i="1" l="1"/>
  <c r="V1149" i="1"/>
  <c r="Z1148" i="1"/>
  <c r="Y1149" i="1" l="1"/>
  <c r="V1150" i="1"/>
  <c r="Z1149" i="1"/>
  <c r="X1148" i="1"/>
  <c r="AF1148" i="1" s="1"/>
  <c r="AG1148" i="1" s="1"/>
  <c r="Z1150" i="1" l="1"/>
  <c r="Y1150" i="1"/>
  <c r="V1151" i="1"/>
  <c r="X1149" i="1"/>
  <c r="AF1149" i="1" s="1"/>
  <c r="AG1149" i="1" s="1"/>
  <c r="Y1151" i="1" l="1"/>
  <c r="Z1151" i="1"/>
  <c r="V1152" i="1"/>
  <c r="X1150" i="1"/>
  <c r="AF1150" i="1" s="1"/>
  <c r="AG1150" i="1" s="1"/>
  <c r="V1153" i="1" l="1"/>
  <c r="Z1152" i="1"/>
  <c r="Y1152" i="1"/>
  <c r="X1152" i="1" s="1"/>
  <c r="AF1152" i="1" s="1"/>
  <c r="AG1152" i="1" s="1"/>
  <c r="X1151" i="1"/>
  <c r="AF1151" i="1" s="1"/>
  <c r="AG1151" i="1" s="1"/>
  <c r="Y1153" i="1" l="1"/>
  <c r="V1154" i="1"/>
  <c r="Z1153" i="1"/>
  <c r="Z1154" i="1" l="1"/>
  <c r="Y1154" i="1"/>
  <c r="X1154" i="1" s="1"/>
  <c r="AF1154" i="1" s="1"/>
  <c r="AG1154" i="1" s="1"/>
  <c r="V1155" i="1"/>
  <c r="X1153" i="1"/>
  <c r="AF1153" i="1" s="1"/>
  <c r="AG1153" i="1" s="1"/>
  <c r="V1156" i="1" l="1"/>
  <c r="Y1155" i="1"/>
  <c r="Z1155" i="1"/>
  <c r="X1155" i="1" l="1"/>
  <c r="AF1155" i="1" s="1"/>
  <c r="AG1155" i="1" s="1"/>
  <c r="V1157" i="1"/>
  <c r="Y1156" i="1"/>
  <c r="Z1156" i="1"/>
  <c r="X1156" i="1" l="1"/>
  <c r="AF1156" i="1" s="1"/>
  <c r="AG1156" i="1" s="1"/>
  <c r="Y1157" i="1"/>
  <c r="V1158" i="1"/>
  <c r="Z1157" i="1"/>
  <c r="X1157" i="1" l="1"/>
  <c r="AF1157" i="1" s="1"/>
  <c r="AG1157" i="1" s="1"/>
  <c r="Z1158" i="1"/>
  <c r="Y1158" i="1"/>
  <c r="V1159" i="1"/>
  <c r="Y1159" i="1" l="1"/>
  <c r="Z1159" i="1"/>
  <c r="V1160" i="1"/>
  <c r="X1158" i="1"/>
  <c r="AF1158" i="1" s="1"/>
  <c r="AG1158" i="1" s="1"/>
  <c r="V1161" i="1" l="1"/>
  <c r="Z1160" i="1"/>
  <c r="Y1160" i="1"/>
  <c r="X1159" i="1"/>
  <c r="AF1159" i="1" s="1"/>
  <c r="AG1159" i="1" s="1"/>
  <c r="X1160" i="1" l="1"/>
  <c r="AF1160" i="1" s="1"/>
  <c r="AG1160" i="1" s="1"/>
  <c r="Y1161" i="1"/>
  <c r="V1162" i="1"/>
  <c r="Z1161" i="1"/>
  <c r="Z1162" i="1" l="1"/>
  <c r="V1163" i="1"/>
  <c r="Y1162" i="1"/>
  <c r="X1161" i="1"/>
  <c r="AF1161" i="1" s="1"/>
  <c r="AG1161" i="1" s="1"/>
  <c r="X1162" i="1" l="1"/>
  <c r="AF1162" i="1" s="1"/>
  <c r="AG1162" i="1" s="1"/>
  <c r="V1164" i="1"/>
  <c r="Y1163" i="1"/>
  <c r="Z1163" i="1"/>
  <c r="X1163" i="1" l="1"/>
  <c r="AF1163" i="1" s="1"/>
  <c r="AG1163" i="1" s="1"/>
  <c r="V1165" i="1"/>
  <c r="Y1164" i="1"/>
  <c r="Z1164" i="1"/>
  <c r="X1164" i="1" l="1"/>
  <c r="AF1164" i="1" s="1"/>
  <c r="AG1164" i="1" s="1"/>
  <c r="Y1165" i="1"/>
  <c r="V1166" i="1"/>
  <c r="Z1165" i="1"/>
  <c r="Z1166" i="1" l="1"/>
  <c r="V1167" i="1"/>
  <c r="Y1166" i="1"/>
  <c r="X1165" i="1"/>
  <c r="AF1165" i="1" s="1"/>
  <c r="AG1165" i="1" s="1"/>
  <c r="X1166" i="1" l="1"/>
  <c r="AF1166" i="1" s="1"/>
  <c r="AG1166" i="1" s="1"/>
  <c r="Y1167" i="1"/>
  <c r="Z1167" i="1"/>
  <c r="V1168" i="1"/>
  <c r="V1169" i="1" l="1"/>
  <c r="Z1168" i="1"/>
  <c r="Y1168" i="1"/>
  <c r="X1168" i="1" s="1"/>
  <c r="AF1168" i="1" s="1"/>
  <c r="AG1168" i="1" s="1"/>
  <c r="X1167" i="1"/>
  <c r="AF1167" i="1" s="1"/>
  <c r="AG1167" i="1" s="1"/>
  <c r="Y1169" i="1" l="1"/>
  <c r="V1170" i="1"/>
  <c r="Z1169" i="1"/>
  <c r="X1169" i="1" l="1"/>
  <c r="AF1169" i="1" s="1"/>
  <c r="AG1169" i="1" s="1"/>
  <c r="Z1170" i="1"/>
  <c r="V1171" i="1"/>
  <c r="Y1170" i="1"/>
  <c r="X1170" i="1" s="1"/>
  <c r="AF1170" i="1" s="1"/>
  <c r="AG1170" i="1" s="1"/>
  <c r="V1172" i="1" l="1"/>
  <c r="Y1171" i="1"/>
  <c r="Z1171" i="1"/>
  <c r="X1171" i="1" l="1"/>
  <c r="AF1171" i="1" s="1"/>
  <c r="AG1171" i="1" s="1"/>
  <c r="Y1172" i="1"/>
  <c r="V1173" i="1"/>
  <c r="Z1172" i="1"/>
  <c r="Y1173" i="1" l="1"/>
  <c r="V1174" i="1"/>
  <c r="Z1173" i="1"/>
  <c r="X1172" i="1"/>
  <c r="AF1172" i="1" s="1"/>
  <c r="AG1172" i="1" s="1"/>
  <c r="Z1174" i="1" l="1"/>
  <c r="V1175" i="1"/>
  <c r="Y1174" i="1"/>
  <c r="X1173" i="1"/>
  <c r="AF1173" i="1" s="1"/>
  <c r="AG1173" i="1" s="1"/>
  <c r="X1174" i="1" l="1"/>
  <c r="AF1174" i="1" s="1"/>
  <c r="AG1174" i="1" s="1"/>
  <c r="Y1175" i="1"/>
  <c r="V1176" i="1"/>
  <c r="Z1175" i="1"/>
  <c r="V1177" i="1" l="1"/>
  <c r="Y1176" i="1"/>
  <c r="Z1176" i="1"/>
  <c r="X1175" i="1"/>
  <c r="AF1175" i="1" s="1"/>
  <c r="AG1175" i="1" s="1"/>
  <c r="X1176" i="1" l="1"/>
  <c r="AF1176" i="1" s="1"/>
  <c r="AG1176" i="1" s="1"/>
  <c r="Y1177" i="1"/>
  <c r="V1178" i="1"/>
  <c r="Z1177" i="1"/>
  <c r="Z1178" i="1" l="1"/>
  <c r="Y1178" i="1"/>
  <c r="V1179" i="1"/>
  <c r="X1177" i="1"/>
  <c r="AF1177" i="1" s="1"/>
  <c r="AG1177" i="1" s="1"/>
  <c r="Y1179" i="1" l="1"/>
  <c r="Z1179" i="1"/>
  <c r="V1180" i="1"/>
  <c r="X1178" i="1"/>
  <c r="AF1178" i="1" s="1"/>
  <c r="AG1178" i="1" s="1"/>
  <c r="V1181" i="1" l="1"/>
  <c r="Z1180" i="1"/>
  <c r="Y1180" i="1"/>
  <c r="X1180" i="1" s="1"/>
  <c r="AF1180" i="1" s="1"/>
  <c r="AG1180" i="1" s="1"/>
  <c r="X1179" i="1"/>
  <c r="AF1179" i="1" s="1"/>
  <c r="AG1179" i="1" s="1"/>
  <c r="Y1181" i="1" l="1"/>
  <c r="V1182" i="1"/>
  <c r="Z1181" i="1"/>
  <c r="Z1182" i="1" l="1"/>
  <c r="Y1182" i="1"/>
  <c r="V1183" i="1"/>
  <c r="X1181" i="1"/>
  <c r="AF1181" i="1" s="1"/>
  <c r="AG1181" i="1" s="1"/>
  <c r="V1184" i="1" l="1"/>
  <c r="Z1183" i="1"/>
  <c r="Y1183" i="1"/>
  <c r="X1183" i="1" s="1"/>
  <c r="AF1183" i="1" s="1"/>
  <c r="AG1183" i="1" s="1"/>
  <c r="X1182" i="1"/>
  <c r="AF1182" i="1" s="1"/>
  <c r="AG1182" i="1" s="1"/>
  <c r="Y1184" i="1" l="1"/>
  <c r="V1185" i="1"/>
  <c r="Z1184" i="1"/>
  <c r="Y1185" i="1" l="1"/>
  <c r="V1186" i="1"/>
  <c r="Z1185" i="1"/>
  <c r="X1184" i="1"/>
  <c r="AF1184" i="1" s="1"/>
  <c r="AG1184" i="1" s="1"/>
  <c r="Z1186" i="1" l="1"/>
  <c r="Y1186" i="1"/>
  <c r="V1187" i="1"/>
  <c r="X1185" i="1"/>
  <c r="AF1185" i="1" s="1"/>
  <c r="AG1185" i="1" s="1"/>
  <c r="Y1187" i="1" l="1"/>
  <c r="V1188" i="1"/>
  <c r="Z1187" i="1"/>
  <c r="X1186" i="1"/>
  <c r="AF1186" i="1" s="1"/>
  <c r="AG1186" i="1" s="1"/>
  <c r="Y1188" i="1" l="1"/>
  <c r="X1188" i="1" s="1"/>
  <c r="AF1188" i="1" s="1"/>
  <c r="AG1188" i="1" s="1"/>
  <c r="V1189" i="1"/>
  <c r="Z1188" i="1"/>
  <c r="X1187" i="1"/>
  <c r="AF1187" i="1" s="1"/>
  <c r="AG1187" i="1" s="1"/>
  <c r="Y1189" i="1" l="1"/>
  <c r="X1189" i="1" s="1"/>
  <c r="AF1189" i="1" s="1"/>
  <c r="AG1189" i="1" s="1"/>
  <c r="V1190" i="1"/>
  <c r="Z1189" i="1"/>
  <c r="Z1190" i="1" l="1"/>
  <c r="Y1190" i="1"/>
  <c r="V1191" i="1"/>
  <c r="Y1191" i="1" l="1"/>
  <c r="Z1191" i="1"/>
  <c r="V1192" i="1"/>
  <c r="X1190" i="1"/>
  <c r="AF1190" i="1" s="1"/>
  <c r="AG1190" i="1" s="1"/>
  <c r="Y1192" i="1" l="1"/>
  <c r="X1192" i="1" s="1"/>
  <c r="AF1192" i="1" s="1"/>
  <c r="AG1192" i="1" s="1"/>
  <c r="V1193" i="1"/>
  <c r="Z1192" i="1"/>
  <c r="X1191" i="1"/>
  <c r="AF1191" i="1" s="1"/>
  <c r="AG1191" i="1" s="1"/>
  <c r="Y1193" i="1" l="1"/>
  <c r="V1194" i="1"/>
  <c r="Z1193" i="1"/>
  <c r="Z1194" i="1" l="1"/>
  <c r="V1195" i="1"/>
  <c r="Y1194" i="1"/>
  <c r="X1193" i="1"/>
  <c r="AF1193" i="1" s="1"/>
  <c r="AG1193" i="1" s="1"/>
  <c r="X1194" i="1" l="1"/>
  <c r="AF1194" i="1" s="1"/>
  <c r="AG1194" i="1" s="1"/>
  <c r="V1196" i="1"/>
  <c r="Y1195" i="1"/>
  <c r="X1195" i="1" s="1"/>
  <c r="AF1195" i="1" s="1"/>
  <c r="AG1195" i="1" s="1"/>
  <c r="Z1195" i="1"/>
  <c r="V1197" i="1" l="1"/>
  <c r="Y1196" i="1"/>
  <c r="Z1196" i="1"/>
  <c r="Y1197" i="1" l="1"/>
  <c r="V1198" i="1"/>
  <c r="Z1197" i="1"/>
  <c r="X1196" i="1"/>
  <c r="AF1196" i="1" s="1"/>
  <c r="AG1196" i="1" s="1"/>
  <c r="Z1198" i="1" l="1"/>
  <c r="Y1198" i="1"/>
  <c r="V1199" i="1"/>
  <c r="X1197" i="1"/>
  <c r="AF1197" i="1" s="1"/>
  <c r="AG1197" i="1" s="1"/>
  <c r="Y1199" i="1" l="1"/>
  <c r="Z1199" i="1"/>
  <c r="V1200" i="1"/>
  <c r="X1198" i="1"/>
  <c r="AF1198" i="1" s="1"/>
  <c r="AG1198" i="1" s="1"/>
  <c r="Y1200" i="1" l="1"/>
  <c r="X1200" i="1" s="1"/>
  <c r="AF1200" i="1" s="1"/>
  <c r="AG1200" i="1" s="1"/>
  <c r="V1201" i="1"/>
  <c r="Z1200" i="1"/>
  <c r="X1199" i="1"/>
  <c r="AF1199" i="1" s="1"/>
  <c r="AG1199" i="1" s="1"/>
  <c r="Y1201" i="1" l="1"/>
  <c r="V1202" i="1"/>
  <c r="Z1201" i="1"/>
  <c r="Z1202" i="1" l="1"/>
  <c r="V1203" i="1"/>
  <c r="Y1202" i="1"/>
  <c r="X1201" i="1"/>
  <c r="AF1201" i="1" s="1"/>
  <c r="AG1201" i="1" s="1"/>
  <c r="X1202" i="1" l="1"/>
  <c r="AF1202" i="1" s="1"/>
  <c r="AG1202" i="1" s="1"/>
  <c r="V1204" i="1"/>
  <c r="Y1203" i="1"/>
  <c r="X1203" i="1" s="1"/>
  <c r="AF1203" i="1" s="1"/>
  <c r="AG1203" i="1" s="1"/>
  <c r="Z1203" i="1"/>
  <c r="V1205" i="1" l="1"/>
  <c r="Y1204" i="1"/>
  <c r="Z1204" i="1"/>
  <c r="Y1205" i="1" l="1"/>
  <c r="V1206" i="1"/>
  <c r="Z1205" i="1"/>
  <c r="X1204" i="1"/>
  <c r="AF1204" i="1" s="1"/>
  <c r="AG1204" i="1" s="1"/>
  <c r="Z1206" i="1" l="1"/>
  <c r="Y1206" i="1"/>
  <c r="V1207" i="1"/>
  <c r="X1205" i="1"/>
  <c r="AF1205" i="1" s="1"/>
  <c r="AG1205" i="1" s="1"/>
  <c r="Y1207" i="1" l="1"/>
  <c r="Z1207" i="1"/>
  <c r="V1208" i="1"/>
  <c r="X1206" i="1"/>
  <c r="AF1206" i="1" s="1"/>
  <c r="AG1206" i="1" s="1"/>
  <c r="V1209" i="1" l="1"/>
  <c r="Z1208" i="1"/>
  <c r="Y1208" i="1"/>
  <c r="X1208" i="1" s="1"/>
  <c r="AF1208" i="1" s="1"/>
  <c r="AG1208" i="1" s="1"/>
  <c r="X1207" i="1"/>
  <c r="AF1207" i="1" s="1"/>
  <c r="AG1207" i="1" s="1"/>
  <c r="Y1209" i="1" l="1"/>
  <c r="V1210" i="1"/>
  <c r="Z1209" i="1"/>
  <c r="Z1210" i="1" l="1"/>
  <c r="V1211" i="1"/>
  <c r="Y1210" i="1"/>
  <c r="X1209" i="1"/>
  <c r="AF1209" i="1" s="1"/>
  <c r="AG1209" i="1" s="1"/>
  <c r="X1210" i="1" l="1"/>
  <c r="AF1210" i="1" s="1"/>
  <c r="AG1210" i="1" s="1"/>
  <c r="V1212" i="1"/>
  <c r="Y1211" i="1"/>
  <c r="X1211" i="1" s="1"/>
  <c r="AF1211" i="1" s="1"/>
  <c r="AG1211" i="1" s="1"/>
  <c r="Z1211" i="1"/>
  <c r="V1213" i="1" l="1"/>
  <c r="Y1212" i="1"/>
  <c r="Z1212" i="1"/>
  <c r="Y1213" i="1" l="1"/>
  <c r="V1214" i="1"/>
  <c r="Z1213" i="1"/>
  <c r="X1212" i="1"/>
  <c r="AF1212" i="1" s="1"/>
  <c r="AG1212" i="1" s="1"/>
  <c r="Z1214" i="1" l="1"/>
  <c r="Y1214" i="1"/>
  <c r="V1215" i="1"/>
  <c r="X1213" i="1"/>
  <c r="AF1213" i="1" s="1"/>
  <c r="AG1213" i="1" s="1"/>
  <c r="Y1215" i="1" l="1"/>
  <c r="Z1215" i="1"/>
  <c r="V1216" i="1"/>
  <c r="X1214" i="1"/>
  <c r="AF1214" i="1" s="1"/>
  <c r="AG1214" i="1" s="1"/>
  <c r="V1217" i="1" l="1"/>
  <c r="Z1216" i="1"/>
  <c r="Y1216" i="1"/>
  <c r="X1216" i="1" s="1"/>
  <c r="AF1216" i="1" s="1"/>
  <c r="AG1216" i="1" s="1"/>
  <c r="X1215" i="1"/>
  <c r="AF1215" i="1" s="1"/>
  <c r="AG1215" i="1" s="1"/>
  <c r="Y1217" i="1" l="1"/>
  <c r="V1218" i="1"/>
  <c r="Z1217" i="1"/>
  <c r="Z1218" i="1" l="1"/>
  <c r="Y1218" i="1"/>
  <c r="V1219" i="1"/>
  <c r="X1217" i="1"/>
  <c r="AF1217" i="1" s="1"/>
  <c r="AG1217" i="1" s="1"/>
  <c r="V1220" i="1" l="1"/>
  <c r="Z1219" i="1"/>
  <c r="Y1219" i="1"/>
  <c r="X1219" i="1" s="1"/>
  <c r="AF1219" i="1" s="1"/>
  <c r="AG1219" i="1" s="1"/>
  <c r="X1218" i="1"/>
  <c r="AF1218" i="1" s="1"/>
  <c r="AG1218" i="1" s="1"/>
  <c r="V1221" i="1" l="1"/>
  <c r="Y1220" i="1"/>
  <c r="Z1220" i="1"/>
  <c r="X1220" i="1" l="1"/>
  <c r="AF1220" i="1" s="1"/>
  <c r="AG1220" i="1" s="1"/>
  <c r="Y1221" i="1"/>
  <c r="V1222" i="1"/>
  <c r="Z1221" i="1"/>
  <c r="Z1222" i="1" l="1"/>
  <c r="V1223" i="1"/>
  <c r="Y1222" i="1"/>
  <c r="X1222" i="1" s="1"/>
  <c r="AF1222" i="1" s="1"/>
  <c r="AG1222" i="1" s="1"/>
  <c r="X1221" i="1"/>
  <c r="AF1221" i="1" s="1"/>
  <c r="AG1221" i="1" s="1"/>
  <c r="Y1223" i="1" l="1"/>
  <c r="V1224" i="1"/>
  <c r="Z1223" i="1"/>
  <c r="X1223" i="1" l="1"/>
  <c r="AF1223" i="1" s="1"/>
  <c r="AG1223" i="1" s="1"/>
  <c r="V1225" i="1"/>
  <c r="Z1224" i="1"/>
  <c r="Y1224" i="1"/>
  <c r="X1224" i="1" s="1"/>
  <c r="AF1224" i="1" s="1"/>
  <c r="AG1224" i="1" s="1"/>
  <c r="Y1225" i="1" l="1"/>
  <c r="V1226" i="1"/>
  <c r="Z1225" i="1"/>
  <c r="Z1226" i="1" l="1"/>
  <c r="V1227" i="1"/>
  <c r="Y1226" i="1"/>
  <c r="X1226" i="1" s="1"/>
  <c r="AF1226" i="1" s="1"/>
  <c r="AG1226" i="1" s="1"/>
  <c r="X1225" i="1"/>
  <c r="AF1225" i="1" s="1"/>
  <c r="AG1225" i="1" s="1"/>
  <c r="V1228" i="1" l="1"/>
  <c r="Y1227" i="1"/>
  <c r="Z1227" i="1"/>
  <c r="X1227" i="1" l="1"/>
  <c r="AF1227" i="1" s="1"/>
  <c r="AG1227" i="1" s="1"/>
  <c r="V1229" i="1"/>
  <c r="Y1228" i="1"/>
  <c r="X1228" i="1" s="1"/>
  <c r="AF1228" i="1" s="1"/>
  <c r="AG1228" i="1" s="1"/>
  <c r="Z1228" i="1"/>
  <c r="Y1229" i="1" l="1"/>
  <c r="V1230" i="1"/>
  <c r="Z1229" i="1"/>
  <c r="X1229" i="1" l="1"/>
  <c r="AF1229" i="1" s="1"/>
  <c r="AG1229" i="1" s="1"/>
  <c r="Z1230" i="1"/>
  <c r="V1231" i="1"/>
  <c r="Y1230" i="1"/>
  <c r="X1230" i="1" s="1"/>
  <c r="AF1230" i="1" s="1"/>
  <c r="AG1230" i="1" s="1"/>
  <c r="Y1231" i="1" l="1"/>
  <c r="V1232" i="1"/>
  <c r="Z1231" i="1"/>
  <c r="Y1232" i="1" l="1"/>
  <c r="V1233" i="1"/>
  <c r="Z1232" i="1"/>
  <c r="X1231" i="1"/>
  <c r="AF1231" i="1" s="1"/>
  <c r="AG1231" i="1" s="1"/>
  <c r="Y1233" i="1" l="1"/>
  <c r="V1234" i="1"/>
  <c r="Z1233" i="1"/>
  <c r="X1232" i="1"/>
  <c r="AF1232" i="1" s="1"/>
  <c r="AG1232" i="1" s="1"/>
  <c r="Z1234" i="1" l="1"/>
  <c r="V1235" i="1"/>
  <c r="Y1234" i="1"/>
  <c r="X1233" i="1"/>
  <c r="AF1233" i="1" s="1"/>
  <c r="AG1233" i="1" s="1"/>
  <c r="X1234" i="1" l="1"/>
  <c r="AF1234" i="1" s="1"/>
  <c r="AG1234" i="1" s="1"/>
  <c r="V1236" i="1"/>
  <c r="Y1235" i="1"/>
  <c r="X1235" i="1" s="1"/>
  <c r="AF1235" i="1" s="1"/>
  <c r="AG1235" i="1" s="1"/>
  <c r="Z1235" i="1"/>
  <c r="V1237" i="1" l="1"/>
  <c r="Y1236" i="1"/>
  <c r="Z1236" i="1"/>
  <c r="Y1237" i="1" l="1"/>
  <c r="V1238" i="1"/>
  <c r="Z1237" i="1"/>
  <c r="X1236" i="1"/>
  <c r="AF1236" i="1" s="1"/>
  <c r="AG1236" i="1" s="1"/>
  <c r="Z1238" i="1" l="1"/>
  <c r="V1239" i="1"/>
  <c r="Y1238" i="1"/>
  <c r="X1237" i="1"/>
  <c r="AF1237" i="1" s="1"/>
  <c r="AG1237" i="1" s="1"/>
  <c r="X1238" i="1" l="1"/>
  <c r="AF1238" i="1" s="1"/>
  <c r="AG1238" i="1" s="1"/>
  <c r="Y1239" i="1"/>
  <c r="V1240" i="1"/>
  <c r="Z1239" i="1"/>
  <c r="Y1240" i="1" l="1"/>
  <c r="X1240" i="1" s="1"/>
  <c r="AF1240" i="1" s="1"/>
  <c r="AG1240" i="1" s="1"/>
  <c r="Z1240" i="1"/>
  <c r="V1241" i="1"/>
  <c r="X1239" i="1"/>
  <c r="AF1239" i="1" s="1"/>
  <c r="AG1239" i="1" s="1"/>
  <c r="Y1241" i="1" l="1"/>
  <c r="V1242" i="1"/>
  <c r="Z1241" i="1"/>
  <c r="X1241" i="1" l="1"/>
  <c r="AF1241" i="1" s="1"/>
  <c r="AG1241" i="1" s="1"/>
  <c r="Z1242" i="1"/>
  <c r="Y1242" i="1"/>
  <c r="X1242" i="1" s="1"/>
  <c r="AF1242" i="1" s="1"/>
  <c r="AG1242" i="1" s="1"/>
  <c r="V1243" i="1"/>
  <c r="Y1243" i="1" l="1"/>
  <c r="V1244" i="1"/>
  <c r="Z1243" i="1"/>
  <c r="Y1244" i="1" l="1"/>
  <c r="V1245" i="1"/>
  <c r="Z1244" i="1"/>
  <c r="X1243" i="1"/>
  <c r="AF1243" i="1" s="1"/>
  <c r="AG1243" i="1" s="1"/>
  <c r="Y1245" i="1" l="1"/>
  <c r="V1246" i="1"/>
  <c r="Z1245" i="1"/>
  <c r="X1244" i="1"/>
  <c r="AF1244" i="1" s="1"/>
  <c r="AG1244" i="1" s="1"/>
  <c r="Z1246" i="1" l="1"/>
  <c r="Y1246" i="1"/>
  <c r="V1247" i="1"/>
  <c r="X1245" i="1"/>
  <c r="AF1245" i="1" s="1"/>
  <c r="AG1245" i="1" s="1"/>
  <c r="Y1247" i="1" l="1"/>
  <c r="V1248" i="1"/>
  <c r="Z1247" i="1"/>
  <c r="X1246" i="1"/>
  <c r="AF1246" i="1" s="1"/>
  <c r="AG1246" i="1" s="1"/>
  <c r="Y1248" i="1" l="1"/>
  <c r="Z1248" i="1"/>
  <c r="V1249" i="1"/>
  <c r="X1247" i="1"/>
  <c r="AF1247" i="1" s="1"/>
  <c r="AG1247" i="1" s="1"/>
  <c r="Y1249" i="1" l="1"/>
  <c r="V1250" i="1"/>
  <c r="Z1249" i="1"/>
  <c r="X1248" i="1"/>
  <c r="AF1248" i="1" s="1"/>
  <c r="AG1248" i="1" s="1"/>
  <c r="Z1250" i="1" l="1"/>
  <c r="Y1250" i="1"/>
  <c r="V1251" i="1"/>
  <c r="X1249" i="1"/>
  <c r="AF1249" i="1" s="1"/>
  <c r="AG1249" i="1" s="1"/>
  <c r="V1252" i="1" l="1"/>
  <c r="Z1251" i="1"/>
  <c r="Y1251" i="1"/>
  <c r="X1251" i="1" s="1"/>
  <c r="AF1251" i="1" s="1"/>
  <c r="AG1251" i="1" s="1"/>
  <c r="X1250" i="1"/>
  <c r="AF1250" i="1" s="1"/>
  <c r="AG1250" i="1" s="1"/>
  <c r="Y1252" i="1" l="1"/>
  <c r="V1253" i="1"/>
  <c r="Z1252" i="1"/>
  <c r="Y1253" i="1" l="1"/>
  <c r="X1253" i="1" s="1"/>
  <c r="AF1253" i="1" s="1"/>
  <c r="AG1253" i="1" s="1"/>
  <c r="V1254" i="1"/>
  <c r="Z1253" i="1"/>
  <c r="X1252" i="1"/>
  <c r="AF1252" i="1" s="1"/>
  <c r="AG1252" i="1" s="1"/>
  <c r="Z1254" i="1" l="1"/>
  <c r="V1255" i="1"/>
  <c r="Y1254" i="1"/>
  <c r="X1254" i="1" l="1"/>
  <c r="AF1254" i="1" s="1"/>
  <c r="AG1254" i="1" s="1"/>
  <c r="Y1255" i="1"/>
  <c r="V1256" i="1"/>
  <c r="Z1255" i="1"/>
  <c r="Y1256" i="1" l="1"/>
  <c r="Z1256" i="1"/>
  <c r="V1257" i="1"/>
  <c r="X1255" i="1"/>
  <c r="AF1255" i="1" s="1"/>
  <c r="AG1255" i="1" s="1"/>
  <c r="Y1257" i="1" l="1"/>
  <c r="V1258" i="1"/>
  <c r="Z1257" i="1"/>
  <c r="X1256" i="1"/>
  <c r="AF1256" i="1" s="1"/>
  <c r="AG1256" i="1" s="1"/>
  <c r="Z1258" i="1" l="1"/>
  <c r="Y1258" i="1"/>
  <c r="V1259" i="1"/>
  <c r="X1257" i="1"/>
  <c r="AF1257" i="1" s="1"/>
  <c r="AG1257" i="1" s="1"/>
  <c r="V1260" i="1" l="1"/>
  <c r="Z1259" i="1"/>
  <c r="Y1259" i="1"/>
  <c r="X1259" i="1" s="1"/>
  <c r="AF1259" i="1" s="1"/>
  <c r="AG1259" i="1" s="1"/>
  <c r="X1258" i="1"/>
  <c r="AF1258" i="1" s="1"/>
  <c r="AG1258" i="1" s="1"/>
  <c r="V1261" i="1" l="1"/>
  <c r="Y1260" i="1"/>
  <c r="Z1260" i="1"/>
  <c r="X1260" i="1" l="1"/>
  <c r="AF1260" i="1" s="1"/>
  <c r="AG1260" i="1" s="1"/>
  <c r="Y1261" i="1"/>
  <c r="V1262" i="1"/>
  <c r="Z1261" i="1"/>
  <c r="Z1262" i="1" l="1"/>
  <c r="Y1262" i="1"/>
  <c r="V1263" i="1"/>
  <c r="X1261" i="1"/>
  <c r="AF1261" i="1" s="1"/>
  <c r="AG1261" i="1" s="1"/>
  <c r="Y1263" i="1" l="1"/>
  <c r="Z1263" i="1"/>
  <c r="V1264" i="1"/>
  <c r="X1262" i="1"/>
  <c r="AF1262" i="1" s="1"/>
  <c r="AG1262" i="1" s="1"/>
  <c r="V1265" i="1" l="1"/>
  <c r="Z1264" i="1"/>
  <c r="Y1264" i="1"/>
  <c r="X1264" i="1" s="1"/>
  <c r="AF1264" i="1" s="1"/>
  <c r="AG1264" i="1" s="1"/>
  <c r="X1263" i="1"/>
  <c r="AF1263" i="1" s="1"/>
  <c r="AG1263" i="1" s="1"/>
  <c r="Y1265" i="1" l="1"/>
  <c r="V1266" i="1"/>
  <c r="Z1265" i="1"/>
  <c r="Z1266" i="1" l="1"/>
  <c r="Y1266" i="1"/>
  <c r="V1267" i="1"/>
  <c r="X1265" i="1"/>
  <c r="AF1265" i="1" s="1"/>
  <c r="AG1265" i="1" s="1"/>
  <c r="V1268" i="1" l="1"/>
  <c r="Z1267" i="1"/>
  <c r="Y1267" i="1"/>
  <c r="X1267" i="1" s="1"/>
  <c r="AF1267" i="1" s="1"/>
  <c r="AG1267" i="1" s="1"/>
  <c r="X1266" i="1"/>
  <c r="AF1266" i="1" s="1"/>
  <c r="AG1266" i="1" s="1"/>
  <c r="V1269" i="1" l="1"/>
  <c r="Y1268" i="1"/>
  <c r="Z1268" i="1"/>
  <c r="Y1269" i="1" l="1"/>
  <c r="V1270" i="1"/>
  <c r="Z1269" i="1"/>
  <c r="X1268" i="1"/>
  <c r="AF1268" i="1" s="1"/>
  <c r="AG1268" i="1" s="1"/>
  <c r="Z1270" i="1" l="1"/>
  <c r="Y1270" i="1"/>
  <c r="V1271" i="1"/>
  <c r="X1269" i="1"/>
  <c r="AF1269" i="1" s="1"/>
  <c r="AG1269" i="1" s="1"/>
  <c r="Y1271" i="1" l="1"/>
  <c r="V1272" i="1"/>
  <c r="Z1271" i="1"/>
  <c r="X1270" i="1"/>
  <c r="AF1270" i="1" s="1"/>
  <c r="AG1270" i="1" s="1"/>
  <c r="Y1272" i="1" l="1"/>
  <c r="X1272" i="1" s="1"/>
  <c r="AF1272" i="1" s="1"/>
  <c r="AG1272" i="1" s="1"/>
  <c r="V1273" i="1"/>
  <c r="Z1272" i="1"/>
  <c r="X1271" i="1"/>
  <c r="AF1271" i="1" s="1"/>
  <c r="AG1271" i="1" s="1"/>
  <c r="Y1273" i="1" l="1"/>
  <c r="V1274" i="1"/>
  <c r="Z1273" i="1"/>
  <c r="Z1274" i="1" l="1"/>
  <c r="Y1274" i="1"/>
  <c r="V1275" i="1"/>
  <c r="X1273" i="1"/>
  <c r="AF1273" i="1" s="1"/>
  <c r="AG1273" i="1" s="1"/>
  <c r="V1276" i="1" l="1"/>
  <c r="Z1275" i="1"/>
  <c r="Y1275" i="1"/>
  <c r="X1274" i="1"/>
  <c r="AF1274" i="1" s="1"/>
  <c r="AG1274" i="1" s="1"/>
  <c r="X1275" i="1" l="1"/>
  <c r="AF1275" i="1" s="1"/>
  <c r="AG1275" i="1" s="1"/>
  <c r="Y1276" i="1"/>
  <c r="V1277" i="1"/>
  <c r="Z1276" i="1"/>
  <c r="Y1277" i="1" l="1"/>
  <c r="V1278" i="1"/>
  <c r="Z1277" i="1"/>
  <c r="X1276" i="1"/>
  <c r="AF1276" i="1" s="1"/>
  <c r="AG1276" i="1" s="1"/>
  <c r="Z1278" i="1" l="1"/>
  <c r="Y1278" i="1"/>
  <c r="V1279" i="1"/>
  <c r="X1277" i="1"/>
  <c r="AF1277" i="1" s="1"/>
  <c r="AG1277" i="1" s="1"/>
  <c r="Y1279" i="1" l="1"/>
  <c r="V1280" i="1"/>
  <c r="Z1279" i="1"/>
  <c r="X1278" i="1"/>
  <c r="AF1278" i="1" s="1"/>
  <c r="AG1278" i="1" s="1"/>
  <c r="Y1280" i="1" l="1"/>
  <c r="Z1280" i="1"/>
  <c r="V1281" i="1"/>
  <c r="X1279" i="1"/>
  <c r="AF1279" i="1" s="1"/>
  <c r="AG1279" i="1" s="1"/>
  <c r="Y1281" i="1" l="1"/>
  <c r="X1281" i="1" s="1"/>
  <c r="AF1281" i="1" s="1"/>
  <c r="AG1281" i="1" s="1"/>
  <c r="V1282" i="1"/>
  <c r="Z1281" i="1"/>
  <c r="X1280" i="1"/>
  <c r="AF1280" i="1" s="1"/>
  <c r="AG1280" i="1" s="1"/>
  <c r="Z1282" i="1" l="1"/>
  <c r="Y1282" i="1"/>
  <c r="X1282" i="1" l="1"/>
  <c r="AF1282" i="1" s="1"/>
  <c r="AG1282" i="1" s="1"/>
  <c r="AK2" i="1" s="1"/>
  <c r="AK3" i="1" s="1"/>
</calcChain>
</file>

<file path=xl/sharedStrings.xml><?xml version="1.0" encoding="utf-8"?>
<sst xmlns="http://schemas.openxmlformats.org/spreadsheetml/2006/main" count="67" uniqueCount="36">
  <si>
    <t>δ</t>
    <phoneticPr fontId="2"/>
  </si>
  <si>
    <t>B</t>
    <phoneticPr fontId="2"/>
  </si>
  <si>
    <t>S</t>
    <phoneticPr fontId="2"/>
  </si>
  <si>
    <t>φ</t>
    <phoneticPr fontId="2"/>
  </si>
  <si>
    <t>Χ</t>
    <phoneticPr fontId="2"/>
  </si>
  <si>
    <r>
      <t>Χ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phoneticPr fontId="2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</si>
  <si>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phoneticPr fontId="2"/>
  </si>
  <si>
    <t>κ</t>
    <phoneticPr fontId="2"/>
  </si>
  <si>
    <t>τ</t>
    <phoneticPr fontId="2"/>
  </si>
  <si>
    <r>
      <t>圧縮空間ガス温度T</t>
    </r>
    <r>
      <rPr>
        <vertAlign val="subscript"/>
        <sz val="11"/>
        <color theme="1"/>
        <rFont val="游ゴシック"/>
        <family val="3"/>
        <charset val="128"/>
        <scheme val="minor"/>
      </rPr>
      <t>C</t>
    </r>
    <r>
      <rPr>
        <sz val="11"/>
        <color theme="1"/>
        <rFont val="游ゴシック"/>
        <family val="2"/>
        <charset val="128"/>
        <scheme val="minor"/>
      </rPr>
      <t>[℃]</t>
    </r>
    <rPh sb="0" eb="2">
      <t>アッシュク</t>
    </rPh>
    <rPh sb="2" eb="4">
      <t>クウカン</t>
    </rPh>
    <rPh sb="6" eb="8">
      <t>オンド</t>
    </rPh>
    <phoneticPr fontId="2"/>
  </si>
  <si>
    <r>
      <t>膨張空間ガス温度T</t>
    </r>
    <r>
      <rPr>
        <vertAlign val="subscript"/>
        <sz val="11"/>
        <color theme="1"/>
        <rFont val="游ゴシック"/>
        <family val="3"/>
        <charset val="128"/>
        <scheme val="minor"/>
      </rPr>
      <t>E</t>
    </r>
    <r>
      <rPr>
        <sz val="11"/>
        <color theme="1"/>
        <rFont val="游ゴシック"/>
        <family val="2"/>
        <charset val="128"/>
        <scheme val="minor"/>
      </rPr>
      <t>[℃]</t>
    </r>
    <rPh sb="0" eb="2">
      <t>ボウチョウ</t>
    </rPh>
    <rPh sb="2" eb="4">
      <t>クウカン</t>
    </rPh>
    <rPh sb="6" eb="8">
      <t>オンド</t>
    </rPh>
    <phoneticPr fontId="2"/>
  </si>
  <si>
    <r>
      <t>平均圧力P</t>
    </r>
    <r>
      <rPr>
        <vertAlign val="subscript"/>
        <sz val="11"/>
        <color theme="1"/>
        <rFont val="游ゴシック"/>
        <family val="3"/>
        <charset val="128"/>
        <scheme val="minor"/>
      </rPr>
      <t>m</t>
    </r>
    <r>
      <rPr>
        <sz val="11"/>
        <color theme="1"/>
        <rFont val="游ゴシック"/>
        <family val="2"/>
        <charset val="128"/>
        <scheme val="minor"/>
      </rPr>
      <t>[Pa]</t>
    </r>
    <rPh sb="0" eb="2">
      <t>ヘイキン</t>
    </rPh>
    <rPh sb="2" eb="4">
      <t>アツリョク</t>
    </rPh>
    <phoneticPr fontId="2"/>
  </si>
  <si>
    <t>位相角α[deg]</t>
    <rPh sb="0" eb="2">
      <t>イソウ</t>
    </rPh>
    <rPh sb="2" eb="3">
      <t>カク</t>
    </rPh>
    <phoneticPr fontId="2"/>
  </si>
  <si>
    <r>
      <t>圧縮空間無効容積V</t>
    </r>
    <r>
      <rPr>
        <vertAlign val="subscript"/>
        <sz val="11"/>
        <color theme="1"/>
        <rFont val="游ゴシック"/>
        <family val="3"/>
        <charset val="128"/>
        <scheme val="minor"/>
      </rPr>
      <t>DC</t>
    </r>
    <r>
      <rPr>
        <sz val="11"/>
        <color theme="1"/>
        <rFont val="游ゴシック"/>
        <family val="2"/>
        <charset val="128"/>
        <scheme val="minor"/>
      </rPr>
      <t>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]</t>
    </r>
    <rPh sb="0" eb="2">
      <t>アッシュク</t>
    </rPh>
    <rPh sb="2" eb="4">
      <t>クウカン</t>
    </rPh>
    <rPh sb="4" eb="6">
      <t>ムコウ</t>
    </rPh>
    <rPh sb="6" eb="8">
      <t>ヨウセキ</t>
    </rPh>
    <phoneticPr fontId="2"/>
  </si>
  <si>
    <r>
      <t>全無効容積V</t>
    </r>
    <r>
      <rPr>
        <vertAlign val="subscript"/>
        <sz val="11"/>
        <color theme="1"/>
        <rFont val="游ゴシック"/>
        <family val="3"/>
        <charset val="128"/>
        <scheme val="minor"/>
      </rPr>
      <t>DE</t>
    </r>
    <r>
      <rPr>
        <sz val="11"/>
        <color theme="1"/>
        <rFont val="游ゴシック"/>
        <family val="2"/>
        <charset val="128"/>
        <scheme val="minor"/>
      </rPr>
      <t>+V</t>
    </r>
    <r>
      <rPr>
        <vertAlign val="subscript"/>
        <sz val="11"/>
        <color theme="1"/>
        <rFont val="游ゴシック"/>
        <family val="3"/>
        <charset val="128"/>
        <scheme val="minor"/>
      </rPr>
      <t>DC</t>
    </r>
    <r>
      <rPr>
        <sz val="11"/>
        <color theme="1"/>
        <rFont val="游ゴシック"/>
        <family val="3"/>
        <charset val="128"/>
        <scheme val="minor"/>
      </rPr>
      <t>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]</t>
    </r>
    <rPh sb="0" eb="1">
      <t>ゼン</t>
    </rPh>
    <rPh sb="1" eb="3">
      <t>ムコウ</t>
    </rPh>
    <rPh sb="3" eb="5">
      <t>ヨウセキ</t>
    </rPh>
    <phoneticPr fontId="2"/>
  </si>
  <si>
    <r>
      <t>圧縮空間行程容積V</t>
    </r>
    <r>
      <rPr>
        <vertAlign val="subscript"/>
        <sz val="11"/>
        <color theme="1"/>
        <rFont val="游ゴシック"/>
        <family val="3"/>
        <charset val="128"/>
        <scheme val="minor"/>
      </rPr>
      <t>SC</t>
    </r>
    <r>
      <rPr>
        <sz val="11"/>
        <color theme="1"/>
        <rFont val="游ゴシック"/>
        <family val="3"/>
        <charset val="128"/>
        <scheme val="minor"/>
      </rPr>
      <t>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]</t>
    </r>
    <rPh sb="0" eb="2">
      <t>アッシュク</t>
    </rPh>
    <rPh sb="2" eb="4">
      <t>クウカン</t>
    </rPh>
    <rPh sb="4" eb="6">
      <t>コウテイ</t>
    </rPh>
    <rPh sb="6" eb="8">
      <t>ヨウセキ</t>
    </rPh>
    <phoneticPr fontId="2"/>
  </si>
  <si>
    <t>図示出力Li[W]</t>
    <rPh sb="0" eb="2">
      <t>ズシ</t>
    </rPh>
    <rPh sb="2" eb="4">
      <t>シュツリョク</t>
    </rPh>
    <phoneticPr fontId="2"/>
  </si>
  <si>
    <r>
      <t>膨張空間行程容積V</t>
    </r>
    <r>
      <rPr>
        <vertAlign val="subscript"/>
        <sz val="11"/>
        <color theme="1"/>
        <rFont val="游ゴシック"/>
        <family val="3"/>
        <charset val="128"/>
        <scheme val="minor"/>
      </rPr>
      <t>SE</t>
    </r>
    <r>
      <rPr>
        <sz val="11"/>
        <color theme="1"/>
        <rFont val="游ゴシック"/>
        <family val="2"/>
        <charset val="128"/>
        <scheme val="minor"/>
      </rPr>
      <t>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]</t>
    </r>
    <rPh sb="0" eb="2">
      <t>ボウチョウ</t>
    </rPh>
    <rPh sb="2" eb="4">
      <t>クウカン</t>
    </rPh>
    <rPh sb="4" eb="6">
      <t>コウテイ</t>
    </rPh>
    <rPh sb="6" eb="8">
      <t>ヨウセキ</t>
    </rPh>
    <phoneticPr fontId="2"/>
  </si>
  <si>
    <t>図示仕事Wi[Nm]</t>
    <rPh sb="0" eb="2">
      <t>ズシ</t>
    </rPh>
    <rPh sb="2" eb="4">
      <t>シゴト</t>
    </rPh>
    <phoneticPr fontId="2"/>
  </si>
  <si>
    <t>Wi台形積分</t>
    <rPh sb="2" eb="4">
      <t>ダイケイ</t>
    </rPh>
    <rPh sb="4" eb="6">
      <t>セキブン</t>
    </rPh>
    <phoneticPr fontId="2"/>
  </si>
  <si>
    <r>
      <t>V[cm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]</t>
    </r>
    <phoneticPr fontId="2"/>
  </si>
  <si>
    <t>P[kPa]</t>
    <phoneticPr fontId="2"/>
  </si>
  <si>
    <t>ゲージ圧P</t>
    <rPh sb="3" eb="4">
      <t>アツ</t>
    </rPh>
    <phoneticPr fontId="2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</si>
  <si>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C</t>
    </r>
    <phoneticPr fontId="2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</si>
  <si>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E</t>
    </r>
    <phoneticPr fontId="2"/>
  </si>
  <si>
    <r>
      <t>V[m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]</t>
    </r>
    <phoneticPr fontId="2"/>
  </si>
  <si>
    <t>θ[deg]</t>
    <phoneticPr fontId="2"/>
  </si>
  <si>
    <t>TC=20℃</t>
    <phoneticPr fontId="2"/>
  </si>
  <si>
    <t>パラメータ</t>
    <phoneticPr fontId="2"/>
  </si>
  <si>
    <t>P[Pa]</t>
    <phoneticPr fontId="2"/>
  </si>
  <si>
    <t>TC=50℃</t>
    <phoneticPr fontId="2"/>
  </si>
  <si>
    <t>実測</t>
    <rPh sb="0" eb="2">
      <t>ジッソク</t>
    </rPh>
    <phoneticPr fontId="2"/>
  </si>
  <si>
    <t>理論</t>
    <rPh sb="0" eb="2">
      <t>リロン</t>
    </rPh>
    <phoneticPr fontId="2"/>
  </si>
  <si>
    <t>諸元を決めて計算</t>
    <rPh sb="0" eb="2">
      <t>ショゲン</t>
    </rPh>
    <rPh sb="3" eb="4">
      <t>キ</t>
    </rPh>
    <rPh sb="6" eb="8">
      <t>ケイサン</t>
    </rPh>
    <phoneticPr fontId="2"/>
  </si>
  <si>
    <t>実験_実測値</t>
    <rPh sb="0" eb="2">
      <t>ジッケン</t>
    </rPh>
    <rPh sb="3" eb="6">
      <t>ジッソクチ</t>
    </rPh>
    <phoneticPr fontId="2"/>
  </si>
  <si>
    <t>実測</t>
    <rPh sb="0" eb="2">
      <t>ジッソク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</si>
</sst>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.E+00"/>
    <numFmt numFmtId="177" formatCode="0.00.E+00"/>
    <numFmt numFmtId="178" formatCode="0.0000E+00"/>
    <numFmt numFmtId="179" formatCode="0.000"/>
    <numFmt numFmtId="180" formatCode="0.0000"/>
    <numFmt numFmtId="181" formatCode="0.000E+00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4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38" fontId="0" fillId="0" borderId="0" xfId="1" applyFont="1" applyAlignment="1">
      <alignment horizontal="center" vertical="center"/>
    </xf>
    <xf numFmtId="180" fontId="0" fillId="0" borderId="0" xfId="0" applyNumberFormat="1">
      <alignment vertical="center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81" fontId="0" fillId="0" borderId="2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9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3" xfId="0" applyNumberFormat="1" applyBorder="1">
      <alignment vertical="center"/>
    </xf>
    <xf numFmtId="0" fontId="0" fillId="0" borderId="3" xfId="0" applyBorder="1">
      <alignment vertical="center"/>
    </xf>
    <xf numFmtId="177" fontId="0" fillId="0" borderId="1" xfId="0" applyNumberFormat="1" applyBorder="1">
      <alignment vertical="center"/>
    </xf>
    <xf numFmtId="177" fontId="0" fillId="0" borderId="0" xfId="1" applyNumberFormat="1" applyFont="1">
      <alignment vertical="center"/>
    </xf>
    <xf numFmtId="38" fontId="0" fillId="0" borderId="0" xfId="1" applyFont="1">
      <alignment vertical="center"/>
    </xf>
    <xf numFmtId="178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0" fillId="0" borderId="0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0392243245168468"/>
          <c:y val="0.15757406783508884"/>
          <c:w val="0.63821390802141376"/>
          <c:h val="0.68352653834937305"/>
        </c:manualLayout>
      </c:layout>
      <c:scatterChart>
        <c:scatterStyle val="smoothMarker"/>
        <c:varyColors val="0"/>
        <c:ser>
          <c:idx val="0"/>
          <c:order val="0"/>
          <c:tx>
            <c:v>β型スターリングエンジン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'β形スターリングエンジン（TC=50℃＆20℃）'!$K$3:$K$39</c:f>
              <c:numCache>
                <c:formatCode>0.0000E+00</c:formatCode>
                <c:ptCount val="37"/>
                <c:pt idx="0">
                  <c:v>9.2937265678710954</c:v>
                </c:pt>
                <c:pt idx="1">
                  <c:v>8.9465601690112848</c:v>
                </c:pt>
                <c:pt idx="2">
                  <c:v>8.6180328290005317</c:v>
                </c:pt>
                <c:pt idx="3">
                  <c:v>8.3181266848222108</c:v>
                </c:pt>
                <c:pt idx="4">
                  <c:v>8.0559542329073484</c:v>
                </c:pt>
                <c:pt idx="5">
                  <c:v>7.8394814505417134</c:v>
                </c:pt>
                <c:pt idx="6">
                  <c:v>7.6752857536769774</c:v>
                </c:pt>
                <c:pt idx="7">
                  <c:v>7.5683561454753372</c:v>
                </c:pt>
                <c:pt idx="8">
                  <c:v>7.5219416279730105</c:v>
                </c:pt>
                <c:pt idx="9">
                  <c:v>7.537452482797427</c:v>
                </c:pt>
                <c:pt idx="10">
                  <c:v>7.614417420473619</c:v>
                </c:pt>
                <c:pt idx="11">
                  <c:v>7.7504979003164287</c:v>
                </c:pt>
                <c:pt idx="12">
                  <c:v>7.9415591858058807</c:v>
                </c:pt>
                <c:pt idx="13">
                  <c:v>8.1817959764640538</c:v>
                </c:pt>
                <c:pt idx="14">
                  <c:v>8.4639087989724793</c:v>
                </c:pt>
                <c:pt idx="15">
                  <c:v>8.7793257979752184</c:v>
                </c:pt>
                <c:pt idx="16">
                  <c:v>9.1184631875662703</c:v>
                </c:pt>
                <c:pt idx="17">
                  <c:v>9.4710164497747176</c:v>
                </c:pt>
                <c:pt idx="18">
                  <c:v>9.8262734321289074</c:v>
                </c:pt>
                <c:pt idx="19">
                  <c:v>10.173439830988718</c:v>
                </c:pt>
                <c:pt idx="20">
                  <c:v>10.501967170999471</c:v>
                </c:pt>
                <c:pt idx="21">
                  <c:v>10.801873315177792</c:v>
                </c:pt>
                <c:pt idx="22">
                  <c:v>11.064045767092653</c:v>
                </c:pt>
                <c:pt idx="23">
                  <c:v>11.280518549458288</c:v>
                </c:pt>
                <c:pt idx="24">
                  <c:v>11.444714246323025</c:v>
                </c:pt>
                <c:pt idx="25">
                  <c:v>11.551643854524665</c:v>
                </c:pt>
                <c:pt idx="26">
                  <c:v>11.598058372026991</c:v>
                </c:pt>
                <c:pt idx="27">
                  <c:v>11.582547517202572</c:v>
                </c:pt>
                <c:pt idx="28">
                  <c:v>11.505582579526385</c:v>
                </c:pt>
                <c:pt idx="29">
                  <c:v>11.369502099683572</c:v>
                </c:pt>
                <c:pt idx="30">
                  <c:v>11.17844081419412</c:v>
                </c:pt>
                <c:pt idx="31">
                  <c:v>10.938204023535947</c:v>
                </c:pt>
                <c:pt idx="32">
                  <c:v>10.656091201027523</c:v>
                </c:pt>
                <c:pt idx="33">
                  <c:v>10.340674202024784</c:v>
                </c:pt>
                <c:pt idx="34">
                  <c:v>10.001536812433731</c:v>
                </c:pt>
                <c:pt idx="35">
                  <c:v>9.6489835502252905</c:v>
                </c:pt>
                <c:pt idx="36">
                  <c:v>9.2937265678710954</c:v>
                </c:pt>
              </c:numCache>
            </c:numRef>
          </c:xVal>
          <c:yVal>
            <c:numRef>
              <c:f>'β形スターリングエンジン（TC=50℃＆20℃）'!$J$3:$J$39</c:f>
              <c:numCache>
                <c:formatCode>0.000</c:formatCode>
                <c:ptCount val="37"/>
                <c:pt idx="0">
                  <c:v>148.7501340976269</c:v>
                </c:pt>
                <c:pt idx="1">
                  <c:v>158.10909577952037</c:v>
                </c:pt>
                <c:pt idx="2">
                  <c:v>167.05983801929335</c:v>
                </c:pt>
                <c:pt idx="3">
                  <c:v>174.93599860154688</c:v>
                </c:pt>
                <c:pt idx="4">
                  <c:v>181.0142463688903</c:v>
                </c:pt>
                <c:pt idx="5">
                  <c:v>184.64275850974565</c:v>
                </c:pt>
                <c:pt idx="6">
                  <c:v>185.39170178581813</c:v>
                </c:pt>
                <c:pt idx="7">
                  <c:v>183.16846631670009</c:v>
                </c:pt>
                <c:pt idx="8">
                  <c:v>178.24405456040898</c:v>
                </c:pt>
                <c:pt idx="9">
                  <c:v>171.17739985132718</c:v>
                </c:pt>
                <c:pt idx="10">
                  <c:v>162.67463464408212</c:v>
                </c:pt>
                <c:pt idx="11">
                  <c:v>153.44368187569447</c:v>
                </c:pt>
                <c:pt idx="12">
                  <c:v>144.09048047828827</c:v>
                </c:pt>
                <c:pt idx="13">
                  <c:v>135.07142787253477</c:v>
                </c:pt>
                <c:pt idx="14">
                  <c:v>126.69151818434665</c:v>
                </c:pt>
                <c:pt idx="15">
                  <c:v>119.12847848322139</c:v>
                </c:pt>
                <c:pt idx="16">
                  <c:v>112.46576269948781</c:v>
                </c:pt>
                <c:pt idx="17">
                  <c:v>106.72395630741794</c:v>
                </c:pt>
                <c:pt idx="18">
                  <c:v>101.88610417201633</c:v>
                </c:pt>
                <c:pt idx="19">
                  <c:v>97.916174244538027</c:v>
                </c:pt>
                <c:pt idx="20">
                  <c:v>94.771593440989918</c:v>
                </c:pt>
                <c:pt idx="21">
                  <c:v>92.411296923258917</c:v>
                </c:pt>
                <c:pt idx="22">
                  <c:v>90.800649527474903</c:v>
                </c:pt>
                <c:pt idx="23">
                  <c:v>89.914307579562049</c:v>
                </c:pt>
                <c:pt idx="24">
                  <c:v>89.737772732474625</c:v>
                </c:pt>
                <c:pt idx="25">
                  <c:v>90.268112397108439</c:v>
                </c:pt>
                <c:pt idx="26">
                  <c:v>91.514092002807431</c:v>
                </c:pt>
                <c:pt idx="27">
                  <c:v>93.495766474703487</c:v>
                </c:pt>
                <c:pt idx="28">
                  <c:v>96.243387091931567</c:v>
                </c:pt>
                <c:pt idx="29">
                  <c:v>99.795269100186601</c:v>
                </c:pt>
                <c:pt idx="30">
                  <c:v>104.19401328122458</c:v>
                </c:pt>
                <c:pt idx="31">
                  <c:v>109.48017427706722</c:v>
                </c:pt>
                <c:pt idx="32">
                  <c:v>115.68215115500939</c:v>
                </c:pt>
                <c:pt idx="33">
                  <c:v>122.80085614120463</c:v>
                </c:pt>
                <c:pt idx="34">
                  <c:v>130.787865757953</c:v>
                </c:pt>
                <c:pt idx="35">
                  <c:v>139.51677926453749</c:v>
                </c:pt>
                <c:pt idx="36">
                  <c:v>148.7501340976269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7-4E4E-B459-D51DA964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78560"/>
        <c:axId val="294578144"/>
      </c:scatterChart>
      <c:valAx>
        <c:axId val="294578560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瞬時全容積</a:t>
                </a:r>
                <a:r>
                  <a:rPr lang="en-US" altLang="ja-JP"/>
                  <a:t>V[cm</a:t>
                </a:r>
                <a:r>
                  <a:rPr lang="en-US" altLang="ja-JP" baseline="30000"/>
                  <a:t>3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1226568790454976"/>
              <c:y val="0.91117375923156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578144"/>
        <c:crosses val="autoZero"/>
        <c:crossBetween val="midCat"/>
      </c:valAx>
      <c:valAx>
        <c:axId val="29457814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</a:t>
                </a:r>
                <a:r>
                  <a:rPr lang="en-US" altLang="ja-JP"/>
                  <a:t>P[kPa]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6.6805845511482248E-2"/>
              <c:y val="0.35348753280839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578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β</a:t>
            </a:r>
            <a:r>
              <a:rPr lang="ja-JP" altLang="en-US"/>
              <a:t>型スターリングエンジン＿実値</a:t>
            </a:r>
            <a:endParaRPr lang="en-US" altLang="ja-JP"/>
          </a:p>
        </c:rich>
      </c:tx>
      <c:layout>
        <c:manualLayout>
          <c:xMode val="edge"/>
          <c:yMode val="edge"/>
          <c:x val="0.29227253792018126"/>
          <c:y val="2.6373626373626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0392243245168468"/>
          <c:y val="0.15757406783508884"/>
          <c:w val="0.63821390802141376"/>
          <c:h val="0.6835265383493730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64"/>
            <c:marker>
              <c:symbol val="none"/>
            </c:marker>
            <c:bubble3D val="0"/>
            <c:spPr>
              <a:ln w="63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10-4235-89C8-104731427B3D}"/>
              </c:ext>
            </c:extLst>
          </c:dPt>
          <c:xVal>
            <c:numRef>
              <c:f>'β形スターリングエンジン（TC=50℃＆20℃）'!$AF$3:$AF$1282</c:f>
              <c:numCache>
                <c:formatCode>0.0000.E+00</c:formatCode>
                <c:ptCount val="1280"/>
                <c:pt idx="0">
                  <c:v>9.2873371257144015</c:v>
                </c:pt>
                <c:pt idx="1">
                  <c:v>9.2774188718772503</c:v>
                </c:pt>
                <c:pt idx="2">
                  <c:v>9.2675075122098622</c:v>
                </c:pt>
                <c:pt idx="3">
                  <c:v>9.2576032855330421</c:v>
                </c:pt>
                <c:pt idx="4">
                  <c:v>9.247706430495727</c:v>
                </c:pt>
                <c:pt idx="5">
                  <c:v>9.2378171855692237</c:v>
                </c:pt>
                <c:pt idx="6">
                  <c:v>9.2279357890414655</c:v>
                </c:pt>
                <c:pt idx="7">
                  <c:v>9.2180624790112855</c:v>
                </c:pt>
                <c:pt idx="8">
                  <c:v>9.2081974933826505</c:v>
                </c:pt>
                <c:pt idx="9">
                  <c:v>9.198341069858964</c:v>
                </c:pt>
                <c:pt idx="10">
                  <c:v>9.1884934459373007</c:v>
                </c:pt>
                <c:pt idx="11">
                  <c:v>9.1786548589027213</c:v>
                </c:pt>
                <c:pt idx="12">
                  <c:v>9.1688255458225214</c:v>
                </c:pt>
                <c:pt idx="13">
                  <c:v>9.1590057435405452</c:v>
                </c:pt>
                <c:pt idx="14">
                  <c:v>9.1491956886714583</c:v>
                </c:pt>
                <c:pt idx="15">
                  <c:v>9.1393956175950652</c:v>
                </c:pt>
                <c:pt idx="16">
                  <c:v>9.1296057664506005</c:v>
                </c:pt>
                <c:pt idx="17">
                  <c:v>9.1198263711310403</c:v>
                </c:pt>
                <c:pt idx="18">
                  <c:v>9.1100576672774221</c:v>
                </c:pt>
                <c:pt idx="19">
                  <c:v>9.100299890273174</c:v>
                </c:pt>
                <c:pt idx="20">
                  <c:v>9.0905532752384151</c:v>
                </c:pt>
                <c:pt idx="21">
                  <c:v>9.0808180570243309</c:v>
                </c:pt>
                <c:pt idx="22">
                  <c:v>9.0710944702074769</c:v>
                </c:pt>
                <c:pt idx="23">
                  <c:v>9.0613827490841476</c:v>
                </c:pt>
                <c:pt idx="24">
                  <c:v>9.0516831276647327</c:v>
                </c:pt>
                <c:pt idx="25">
                  <c:v>9.0419958396680595</c:v>
                </c:pt>
                <c:pt idx="26">
                  <c:v>9.0323211185157799</c:v>
                </c:pt>
                <c:pt idx="27">
                  <c:v>9.0226591973267407</c:v>
                </c:pt>
                <c:pt idx="28">
                  <c:v>9.0130103089113636</c:v>
                </c:pt>
                <c:pt idx="29">
                  <c:v>9.0033746857660315</c:v>
                </c:pt>
                <c:pt idx="30">
                  <c:v>8.9937525600675006</c:v>
                </c:pt>
                <c:pt idx="31">
                  <c:v>8.9841441636672918</c:v>
                </c:pt>
                <c:pt idx="32">
                  <c:v>8.9745497280861102</c:v>
                </c:pt>
                <c:pt idx="33">
                  <c:v>8.9649694845082646</c:v>
                </c:pt>
                <c:pt idx="34">
                  <c:v>8.9554036637761048</c:v>
                </c:pt>
                <c:pt idx="35">
                  <c:v>8.9458524963844415</c:v>
                </c:pt>
                <c:pt idx="36">
                  <c:v>8.9363162124750115</c:v>
                </c:pt>
                <c:pt idx="37">
                  <c:v>8.9267950418309248</c:v>
                </c:pt>
                <c:pt idx="38">
                  <c:v>8.9172892138711166</c:v>
                </c:pt>
                <c:pt idx="39">
                  <c:v>8.9077989576448449</c:v>
                </c:pt>
                <c:pt idx="40">
                  <c:v>8.8983245018261456</c:v>
                </c:pt>
                <c:pt idx="41">
                  <c:v>8.8888660747083375</c:v>
                </c:pt>
                <c:pt idx="42">
                  <c:v>8.8794239041985179</c:v>
                </c:pt>
                <c:pt idx="43">
                  <c:v>8.869998217812066</c:v>
                </c:pt>
                <c:pt idx="44">
                  <c:v>8.8605892426671673</c:v>
                </c:pt>
                <c:pt idx="45">
                  <c:v>8.8511972054793464</c:v>
                </c:pt>
                <c:pt idx="46">
                  <c:v>8.8418223325559833</c:v>
                </c:pt>
                <c:pt idx="47">
                  <c:v>8.8324648497908793</c:v>
                </c:pt>
                <c:pt idx="48">
                  <c:v>8.8231249826588147</c:v>
                </c:pt>
                <c:pt idx="49">
                  <c:v>8.8138029562100968</c:v>
                </c:pt>
                <c:pt idx="50">
                  <c:v>8.8044989950651633</c:v>
                </c:pt>
                <c:pt idx="51">
                  <c:v>8.7952133234091434</c:v>
                </c:pt>
                <c:pt idx="52">
                  <c:v>8.785946164986477</c:v>
                </c:pt>
                <c:pt idx="53">
                  <c:v>8.7766977430955162</c:v>
                </c:pt>
                <c:pt idx="54">
                  <c:v>8.7674682805831416</c:v>
                </c:pt>
                <c:pt idx="55">
                  <c:v>8.7582579998393886</c:v>
                </c:pt>
                <c:pt idx="56">
                  <c:v>8.7490671227921073</c:v>
                </c:pt>
                <c:pt idx="57">
                  <c:v>8.7398958709015915</c:v>
                </c:pt>
                <c:pt idx="58">
                  <c:v>8.7307444651552615</c:v>
                </c:pt>
                <c:pt idx="59">
                  <c:v>8.7216131260623282</c:v>
                </c:pt>
                <c:pt idx="60">
                  <c:v>8.7125020736484853</c:v>
                </c:pt>
                <c:pt idx="61">
                  <c:v>8.7034115274506032</c:v>
                </c:pt>
                <c:pt idx="62">
                  <c:v>8.694341706511441</c:v>
                </c:pt>
                <c:pt idx="63">
                  <c:v>8.6852928293743723</c:v>
                </c:pt>
                <c:pt idx="64">
                  <c:v>8.6762651140781131</c:v>
                </c:pt>
                <c:pt idx="65">
                  <c:v>8.6672587781514672</c:v>
                </c:pt>
                <c:pt idx="66">
                  <c:v>8.6582740386080967</c:v>
                </c:pt>
                <c:pt idx="67">
                  <c:v>8.649311111941282</c:v>
                </c:pt>
                <c:pt idx="68">
                  <c:v>8.6403702141186987</c:v>
                </c:pt>
                <c:pt idx="69">
                  <c:v>8.6314515605772364</c:v>
                </c:pt>
                <c:pt idx="70">
                  <c:v>8.6225553662177852</c:v>
                </c:pt>
                <c:pt idx="71">
                  <c:v>8.6136818454000679</c:v>
                </c:pt>
                <c:pt idx="72">
                  <c:v>8.604831211937471</c:v>
                </c:pt>
                <c:pt idx="73">
                  <c:v>8.5960036790919059</c:v>
                </c:pt>
                <c:pt idx="74">
                  <c:v>8.5871994595686445</c:v>
                </c:pt>
                <c:pt idx="75">
                  <c:v>8.5784187655112181</c:v>
                </c:pt>
                <c:pt idx="76">
                  <c:v>8.5696618084962903</c:v>
                </c:pt>
                <c:pt idx="77">
                  <c:v>8.5609287995285719</c:v>
                </c:pt>
                <c:pt idx="78">
                  <c:v>8.5522199490357238</c:v>
                </c:pt>
                <c:pt idx="79">
                  <c:v>8.543535466863295</c:v>
                </c:pt>
                <c:pt idx="80">
                  <c:v>8.5348755622696597</c:v>
                </c:pt>
                <c:pt idx="81">
                  <c:v>8.5262404439209885</c:v>
                </c:pt>
                <c:pt idx="82">
                  <c:v>8.517630319886198</c:v>
                </c:pt>
                <c:pt idx="83">
                  <c:v>8.509045397631958</c:v>
                </c:pt>
                <c:pt idx="84">
                  <c:v>8.5004858840176851</c:v>
                </c:pt>
                <c:pt idx="85">
                  <c:v>8.4919519852905587</c:v>
                </c:pt>
                <c:pt idx="86">
                  <c:v>8.4834439070805434</c:v>
                </c:pt>
                <c:pt idx="87">
                  <c:v>8.4749618543954472</c:v>
                </c:pt>
                <c:pt idx="88">
                  <c:v>8.4665060316159728</c:v>
                </c:pt>
                <c:pt idx="89">
                  <c:v>8.458076642490802</c:v>
                </c:pt>
                <c:pt idx="90">
                  <c:v>8.4496738901316686</c:v>
                </c:pt>
                <c:pt idx="91">
                  <c:v>8.4412979770084871</c:v>
                </c:pt>
                <c:pt idx="92">
                  <c:v>8.4329491049444574</c:v>
                </c:pt>
                <c:pt idx="93">
                  <c:v>8.4246274751112082</c:v>
                </c:pt>
                <c:pt idx="94">
                  <c:v>8.4163332880239476</c:v>
                </c:pt>
                <c:pt idx="95">
                  <c:v>8.4080667435366347</c:v>
                </c:pt>
                <c:pt idx="96">
                  <c:v>8.3998280408371571</c:v>
                </c:pt>
                <c:pt idx="97">
                  <c:v>8.391617378442545</c:v>
                </c:pt>
                <c:pt idx="98">
                  <c:v>8.3834349541941631</c:v>
                </c:pt>
                <c:pt idx="99">
                  <c:v>8.3752809652529763</c:v>
                </c:pt>
                <c:pt idx="100">
                  <c:v>8.3671556080947731</c:v>
                </c:pt>
                <c:pt idx="101">
                  <c:v>8.3590590785054442</c:v>
                </c:pt>
                <c:pt idx="102">
                  <c:v>8.3509915715762553</c:v>
                </c:pt>
                <c:pt idx="103">
                  <c:v>8.342953281699149</c:v>
                </c:pt>
                <c:pt idx="104">
                  <c:v>8.334944402562078</c:v>
                </c:pt>
                <c:pt idx="105">
                  <c:v>8.3269651271443141</c:v>
                </c:pt>
                <c:pt idx="106">
                  <c:v>8.3190156477118027</c:v>
                </c:pt>
                <c:pt idx="107">
                  <c:v>8.3110961558125478</c:v>
                </c:pt>
                <c:pt idx="108">
                  <c:v>8.3032068422719707</c:v>
                </c:pt>
                <c:pt idx="109">
                  <c:v>8.2953478971883357</c:v>
                </c:pt>
                <c:pt idx="110">
                  <c:v>8.2875195099281544</c:v>
                </c:pt>
                <c:pt idx="111">
                  <c:v>8.2797218691216248</c:v>
                </c:pt>
                <c:pt idx="112">
                  <c:v>8.2719551626580934</c:v>
                </c:pt>
                <c:pt idx="113">
                  <c:v>8.2642195776815228</c:v>
                </c:pt>
                <c:pt idx="114">
                  <c:v>8.2565153005859777</c:v>
                </c:pt>
                <c:pt idx="115">
                  <c:v>8.248842517011143</c:v>
                </c:pt>
                <c:pt idx="116">
                  <c:v>8.2412014118378458</c:v>
                </c:pt>
                <c:pt idx="117">
                  <c:v>8.2335921691835985</c:v>
                </c:pt>
                <c:pt idx="118">
                  <c:v>8.2260149723981684</c:v>
                </c:pt>
                <c:pt idx="119">
                  <c:v>8.218470004059153</c:v>
                </c:pt>
                <c:pt idx="120">
                  <c:v>8.2109574459675851</c:v>
                </c:pt>
                <c:pt idx="121">
                  <c:v>8.2034774791435563</c:v>
                </c:pt>
                <c:pt idx="122">
                  <c:v>8.1960302838218411</c:v>
                </c:pt>
                <c:pt idx="123">
                  <c:v>8.1886160394475667</c:v>
                </c:pt>
                <c:pt idx="124">
                  <c:v>8.1812349246718856</c:v>
                </c:pt>
                <c:pt idx="125">
                  <c:v>8.1738871173476717</c:v>
                </c:pt>
                <c:pt idx="126">
                  <c:v>8.1665727945252282</c:v>
                </c:pt>
                <c:pt idx="127">
                  <c:v>8.1592921324480354</c:v>
                </c:pt>
                <c:pt idx="128">
                  <c:v>8.1520453065484908</c:v>
                </c:pt>
                <c:pt idx="129">
                  <c:v>8.1448324914436849</c:v>
                </c:pt>
                <c:pt idx="130">
                  <c:v>8.1376538609312004</c:v>
                </c:pt>
                <c:pt idx="131">
                  <c:v>8.1305095879849159</c:v>
                </c:pt>
                <c:pt idx="132">
                  <c:v>8.1233998447508426</c:v>
                </c:pt>
                <c:pt idx="133">
                  <c:v>8.1163248025429731</c:v>
                </c:pt>
                <c:pt idx="134">
                  <c:v>8.1092846318391576</c:v>
                </c:pt>
                <c:pt idx="135">
                  <c:v>8.1022795022769998</c:v>
                </c:pt>
                <c:pt idx="136">
                  <c:v>8.095309582649751</c:v>
                </c:pt>
                <c:pt idx="137">
                  <c:v>8.0883750409022692</c:v>
                </c:pt>
                <c:pt idx="138">
                  <c:v>8.0814760441269478</c:v>
                </c:pt>
                <c:pt idx="139">
                  <c:v>8.0746127585597076</c:v>
                </c:pt>
                <c:pt idx="140">
                  <c:v>8.0677853495759866</c:v>
                </c:pt>
                <c:pt idx="141">
                  <c:v>8.0609939816867353</c:v>
                </c:pt>
                <c:pt idx="142">
                  <c:v>8.0542388185344933</c:v>
                </c:pt>
                <c:pt idx="143">
                  <c:v>8.0475200228894099</c:v>
                </c:pt>
                <c:pt idx="144">
                  <c:v>8.0408377566453346</c:v>
                </c:pt>
                <c:pt idx="145">
                  <c:v>8.0341921808159231</c:v>
                </c:pt>
                <c:pt idx="146">
                  <c:v>8.0275834555307455</c:v>
                </c:pt>
                <c:pt idx="147">
                  <c:v>8.0210117400314349</c:v>
                </c:pt>
                <c:pt idx="148">
                  <c:v>8.0144771926678526</c:v>
                </c:pt>
                <c:pt idx="149">
                  <c:v>8.0079799708942616</c:v>
                </c:pt>
                <c:pt idx="150">
                  <c:v>8.0015202312655482</c:v>
                </c:pt>
                <c:pt idx="151">
                  <c:v>7.995098129433436</c:v>
                </c:pt>
                <c:pt idx="152">
                  <c:v>7.9887138201427437</c:v>
                </c:pt>
                <c:pt idx="153">
                  <c:v>7.9823674572276513</c:v>
                </c:pt>
                <c:pt idx="154">
                  <c:v>7.9760591936079939</c:v>
                </c:pt>
                <c:pt idx="155">
                  <c:v>7.969789181285587</c:v>
                </c:pt>
                <c:pt idx="156">
                  <c:v>7.9635575713405453</c:v>
                </c:pt>
                <c:pt idx="157">
                  <c:v>7.9573645139276596</c:v>
                </c:pt>
                <c:pt idx="158">
                  <c:v>7.9512101582727732</c:v>
                </c:pt>
                <c:pt idx="159">
                  <c:v>7.9450946526691739</c:v>
                </c:pt>
                <c:pt idx="160">
                  <c:v>7.9390181444740433</c:v>
                </c:pt>
                <c:pt idx="161">
                  <c:v>7.9329807801048897</c:v>
                </c:pt>
                <c:pt idx="162">
                  <c:v>7.9269827050360284</c:v>
                </c:pt>
                <c:pt idx="163">
                  <c:v>7.9210240637950635</c:v>
                </c:pt>
                <c:pt idx="164">
                  <c:v>7.9151049999594258</c:v>
                </c:pt>
                <c:pt idx="165">
                  <c:v>7.909225656152894</c:v>
                </c:pt>
                <c:pt idx="166">
                  <c:v>7.903386174042172</c:v>
                </c:pt>
                <c:pt idx="167">
                  <c:v>7.8975866943334703</c:v>
                </c:pt>
                <c:pt idx="168">
                  <c:v>7.8918273567691051</c:v>
                </c:pt>
                <c:pt idx="169">
                  <c:v>7.8861083001241523</c:v>
                </c:pt>
                <c:pt idx="170">
                  <c:v>7.8804296622030883</c:v>
                </c:pt>
                <c:pt idx="171">
                  <c:v>7.8747915798364705</c:v>
                </c:pt>
                <c:pt idx="172">
                  <c:v>7.8691941888776453</c:v>
                </c:pt>
                <c:pt idx="173">
                  <c:v>7.863637624199475</c:v>
                </c:pt>
                <c:pt idx="174">
                  <c:v>7.8581220196910824</c:v>
                </c:pt>
                <c:pt idx="175">
                  <c:v>7.8526475082546288</c:v>
                </c:pt>
                <c:pt idx="176">
                  <c:v>7.8472142218021093</c:v>
                </c:pt>
                <c:pt idx="177">
                  <c:v>7.8418222912521793</c:v>
                </c:pt>
                <c:pt idx="178">
                  <c:v>7.836471846526992</c:v>
                </c:pt>
                <c:pt idx="179">
                  <c:v>7.8311630165490733</c:v>
                </c:pt>
                <c:pt idx="180">
                  <c:v>7.8258959292382135</c:v>
                </c:pt>
                <c:pt idx="181">
                  <c:v>7.8206707115083898</c:v>
                </c:pt>
                <c:pt idx="182">
                  <c:v>7.8154874892646982</c:v>
                </c:pt>
                <c:pt idx="183">
                  <c:v>7.8103463874003314</c:v>
                </c:pt>
                <c:pt idx="184">
                  <c:v>7.8052475297935535</c:v>
                </c:pt>
                <c:pt idx="185">
                  <c:v>7.800191039304738</c:v>
                </c:pt>
                <c:pt idx="186">
                  <c:v>7.7951770377733851</c:v>
                </c:pt>
                <c:pt idx="187">
                  <c:v>7.7902056460152007</c:v>
                </c:pt>
                <c:pt idx="188">
                  <c:v>7.785276983819176</c:v>
                </c:pt>
                <c:pt idx="189">
                  <c:v>7.7803911699447061</c:v>
                </c:pt>
                <c:pt idx="190">
                  <c:v>7.7755483221187287</c:v>
                </c:pt>
                <c:pt idx="191">
                  <c:v>7.7707485570328858</c:v>
                </c:pt>
                <c:pt idx="192">
                  <c:v>7.7659919903407069</c:v>
                </c:pt>
                <c:pt idx="193">
                  <c:v>7.7612787366548401</c:v>
                </c:pt>
                <c:pt idx="194">
                  <c:v>7.7566089095442612</c:v>
                </c:pt>
                <c:pt idx="195">
                  <c:v>7.7519826215315675</c:v>
                </c:pt>
                <c:pt idx="196">
                  <c:v>7.7473999840902446</c:v>
                </c:pt>
                <c:pt idx="197">
                  <c:v>7.7428611076419918</c:v>
                </c:pt>
                <c:pt idx="198">
                  <c:v>7.7383661015540604</c:v>
                </c:pt>
                <c:pt idx="199">
                  <c:v>7.7339150741366094</c:v>
                </c:pt>
                <c:pt idx="200">
                  <c:v>7.7295081326401096</c:v>
                </c:pt>
                <c:pt idx="201">
                  <c:v>7.7251453832527472</c:v>
                </c:pt>
                <c:pt idx="202">
                  <c:v>7.7208269310978723</c:v>
                </c:pt>
                <c:pt idx="203">
                  <c:v>7.7165528802314656</c:v>
                </c:pt>
                <c:pt idx="204">
                  <c:v>7.712323333639624</c:v>
                </c:pt>
                <c:pt idx="205">
                  <c:v>7.7081383932360881</c:v>
                </c:pt>
                <c:pt idx="206">
                  <c:v>7.7039981598597853</c:v>
                </c:pt>
                <c:pt idx="207">
                  <c:v>7.6999027332723884</c:v>
                </c:pt>
                <c:pt idx="208">
                  <c:v>7.6958522121559296</c:v>
                </c:pt>
                <c:pt idx="209">
                  <c:v>7.6918466941104127</c:v>
                </c:pt>
                <c:pt idx="210">
                  <c:v>7.6878862756514543</c:v>
                </c:pt>
                <c:pt idx="211">
                  <c:v>7.6839710522079825</c:v>
                </c:pt>
                <c:pt idx="212">
                  <c:v>7.6801011181199019</c:v>
                </c:pt>
                <c:pt idx="213">
                  <c:v>7.6762765666358552</c:v>
                </c:pt>
                <c:pt idx="214">
                  <c:v>7.6724974899109544</c:v>
                </c:pt>
                <c:pt idx="215">
                  <c:v>7.6687639790045692</c:v>
                </c:pt>
                <c:pt idx="216">
                  <c:v>7.6650761238781264</c:v>
                </c:pt>
                <c:pt idx="217">
                  <c:v>7.6614340133929533</c:v>
                </c:pt>
                <c:pt idx="218">
                  <c:v>7.6578377353081235</c:v>
                </c:pt>
                <c:pt idx="219">
                  <c:v>7.654287376278349</c:v>
                </c:pt>
                <c:pt idx="220">
                  <c:v>7.6507830218518977</c:v>
                </c:pt>
                <c:pt idx="221">
                  <c:v>7.6473247564685192</c:v>
                </c:pt>
                <c:pt idx="222">
                  <c:v>7.643912663457419</c:v>
                </c:pt>
                <c:pt idx="223">
                  <c:v>7.6405468250352504</c:v>
                </c:pt>
                <c:pt idx="224">
                  <c:v>7.6372273223041285</c:v>
                </c:pt>
                <c:pt idx="225">
                  <c:v>7.6339542352496803</c:v>
                </c:pt>
                <c:pt idx="226">
                  <c:v>7.6307276427391191</c:v>
                </c:pt>
                <c:pt idx="227">
                  <c:v>7.6275476225193373</c:v>
                </c:pt>
                <c:pt idx="228">
                  <c:v>7.6244142512150379</c:v>
                </c:pt>
                <c:pt idx="229">
                  <c:v>7.621327604326888</c:v>
                </c:pt>
                <c:pt idx="230">
                  <c:v>7.618287756229698</c:v>
                </c:pt>
                <c:pt idx="231">
                  <c:v>7.6152947801706325</c:v>
                </c:pt>
                <c:pt idx="232">
                  <c:v>7.6123487482674399</c:v>
                </c:pt>
                <c:pt idx="233">
                  <c:v>7.6094497315067189</c:v>
                </c:pt>
                <c:pt idx="234">
                  <c:v>7.606597799742211</c:v>
                </c:pt>
                <c:pt idx="235">
                  <c:v>7.6037930216931056</c:v>
                </c:pt>
                <c:pt idx="236">
                  <c:v>7.6010354649423997</c:v>
                </c:pt>
                <c:pt idx="237">
                  <c:v>7.5983251959352547</c:v>
                </c:pt>
                <c:pt idx="238">
                  <c:v>7.5956622799774083</c:v>
                </c:pt>
                <c:pt idx="239">
                  <c:v>7.5930467812335953</c:v>
                </c:pt>
                <c:pt idx="240">
                  <c:v>7.5904787627259918</c:v>
                </c:pt>
                <c:pt idx="241">
                  <c:v>7.5879582863327197</c:v>
                </c:pt>
                <c:pt idx="242">
                  <c:v>7.5854854127863307</c:v>
                </c:pt>
                <c:pt idx="243">
                  <c:v>7.5830602016723603</c:v>
                </c:pt>
                <c:pt idx="244">
                  <c:v>7.5806827114278841</c:v>
                </c:pt>
                <c:pt idx="245">
                  <c:v>7.5783529993401109</c:v>
                </c:pt>
                <c:pt idx="246">
                  <c:v>7.5760711215450041</c:v>
                </c:pt>
                <c:pt idx="247">
                  <c:v>7.5738371330259282</c:v>
                </c:pt>
                <c:pt idx="248">
                  <c:v>7.5716510876123229</c:v>
                </c:pt>
                <c:pt idx="249">
                  <c:v>7.5695130379784077</c:v>
                </c:pt>
                <c:pt idx="250">
                  <c:v>7.5674230356419105</c:v>
                </c:pt>
                <c:pt idx="251">
                  <c:v>7.5653811309628285</c:v>
                </c:pt>
                <c:pt idx="252">
                  <c:v>7.5633873731422154</c:v>
                </c:pt>
                <c:pt idx="253">
                  <c:v>7.561441810220991</c:v>
                </c:pt>
                <c:pt idx="254">
                  <c:v>7.5595444890787906</c:v>
                </c:pt>
                <c:pt idx="255">
                  <c:v>7.5576954554328264</c:v>
                </c:pt>
                <c:pt idx="256">
                  <c:v>7.5558947538367969</c:v>
                </c:pt>
                <c:pt idx="257">
                  <c:v>7.5541424276798077</c:v>
                </c:pt>
                <c:pt idx="258">
                  <c:v>7.5524385191853174</c:v>
                </c:pt>
                <c:pt idx="259">
                  <c:v>7.5507830694101408</c:v>
                </c:pt>
                <c:pt idx="260">
                  <c:v>7.5491761182434391</c:v>
                </c:pt>
                <c:pt idx="261">
                  <c:v>7.5476177044057726</c:v>
                </c:pt>
                <c:pt idx="262">
                  <c:v>7.5461078654481559</c:v>
                </c:pt>
                <c:pt idx="263">
                  <c:v>7.544646637751165</c:v>
                </c:pt>
                <c:pt idx="264">
                  <c:v>7.5432340565240574</c:v>
                </c:pt>
                <c:pt idx="265">
                  <c:v>7.5418701558039123</c:v>
                </c:pt>
                <c:pt idx="266">
                  <c:v>7.5405549684548303</c:v>
                </c:pt>
                <c:pt idx="267">
                  <c:v>7.5392885261671205</c:v>
                </c:pt>
                <c:pt idx="268">
                  <c:v>7.5380708594565569</c:v>
                </c:pt>
                <c:pt idx="269">
                  <c:v>7.5369019976636267</c:v>
                </c:pt>
                <c:pt idx="270">
                  <c:v>7.5357819689528345</c:v>
                </c:pt>
                <c:pt idx="271">
                  <c:v>7.5347108003120162</c:v>
                </c:pt>
                <c:pt idx="272">
                  <c:v>7.5336885175516937</c:v>
                </c:pt>
                <c:pt idx="273">
                  <c:v>7.532715145304449</c:v>
                </c:pt>
                <c:pt idx="274">
                  <c:v>7.531790707024336</c:v>
                </c:pt>
                <c:pt idx="275">
                  <c:v>7.5309152249863098</c:v>
                </c:pt>
                <c:pt idx="276">
                  <c:v>7.5300887202856934</c:v>
                </c:pt>
                <c:pt idx="277">
                  <c:v>7.5293112128376647</c:v>
                </c:pt>
                <c:pt idx="278">
                  <c:v>7.5285827213767851</c:v>
                </c:pt>
                <c:pt idx="279">
                  <c:v>7.527903263456543</c:v>
                </c:pt>
                <c:pt idx="280">
                  <c:v>7.5272728554489259</c:v>
                </c:pt>
                <c:pt idx="281">
                  <c:v>7.5266915125440352</c:v>
                </c:pt>
                <c:pt idx="282">
                  <c:v>7.5261592487497158</c:v>
                </c:pt>
                <c:pt idx="283">
                  <c:v>7.5256760768912194</c:v>
                </c:pt>
                <c:pt idx="284">
                  <c:v>7.5252420086108902</c:v>
                </c:pt>
                <c:pt idx="285">
                  <c:v>7.5248570543678941</c:v>
                </c:pt>
                <c:pt idx="286">
                  <c:v>7.5245212234379606</c:v>
                </c:pt>
                <c:pt idx="287">
                  <c:v>7.5242345239131572</c:v>
                </c:pt>
                <c:pt idx="288">
                  <c:v>7.5239969627017018</c:v>
                </c:pt>
                <c:pt idx="289">
                  <c:v>7.5238085455277881</c:v>
                </c:pt>
                <c:pt idx="290">
                  <c:v>7.5236692769314546</c:v>
                </c:pt>
                <c:pt idx="291">
                  <c:v>7.5235791602684703</c:v>
                </c:pt>
                <c:pt idx="292">
                  <c:v>7.5235381977102573</c:v>
                </c:pt>
                <c:pt idx="293">
                  <c:v>7.5235463902438324</c:v>
                </c:pt>
                <c:pt idx="294">
                  <c:v>7.5236037376717952</c:v>
                </c:pt>
                <c:pt idx="295">
                  <c:v>7.5237102386123196</c:v>
                </c:pt>
                <c:pt idx="296">
                  <c:v>7.5238658904991933</c:v>
                </c:pt>
                <c:pt idx="297">
                  <c:v>7.5240706895818832</c:v>
                </c:pt>
                <c:pt idx="298">
                  <c:v>7.5243246309256158</c:v>
                </c:pt>
                <c:pt idx="299">
                  <c:v>7.524627708411507</c:v>
                </c:pt>
                <c:pt idx="300">
                  <c:v>7.5249799147367051</c:v>
                </c:pt>
                <c:pt idx="301">
                  <c:v>7.5253812414145616</c:v>
                </c:pt>
                <c:pt idx="302">
                  <c:v>7.5258316787748427</c:v>
                </c:pt>
                <c:pt idx="303">
                  <c:v>7.526331215963963</c:v>
                </c:pt>
                <c:pt idx="304">
                  <c:v>7.5268798409452398</c:v>
                </c:pt>
                <c:pt idx="305">
                  <c:v>7.5274775404991905</c:v>
                </c:pt>
                <c:pt idx="306">
                  <c:v>7.528124300223844</c:v>
                </c:pt>
                <c:pt idx="307">
                  <c:v>7.5288201045350949</c:v>
                </c:pt>
                <c:pt idx="308">
                  <c:v>7.5295649366670778</c:v>
                </c:pt>
                <c:pt idx="309">
                  <c:v>7.5303587786725652</c:v>
                </c:pt>
                <c:pt idx="310">
                  <c:v>7.5312016114234055</c:v>
                </c:pt>
                <c:pt idx="311">
                  <c:v>7.5320934146109835</c:v>
                </c:pt>
                <c:pt idx="312">
                  <c:v>7.5330341667467078</c:v>
                </c:pt>
                <c:pt idx="313">
                  <c:v>7.5340238451625279</c:v>
                </c:pt>
                <c:pt idx="314">
                  <c:v>7.5350624260114847</c:v>
                </c:pt>
                <c:pt idx="315">
                  <c:v>7.5361498842682817</c:v>
                </c:pt>
                <c:pt idx="316">
                  <c:v>7.5372861937298907</c:v>
                </c:pt>
                <c:pt idx="317">
                  <c:v>7.5384713270161745</c:v>
                </c:pt>
                <c:pt idx="318">
                  <c:v>7.5397052555705626</c:v>
                </c:pt>
                <c:pt idx="319">
                  <c:v>7.5409879496607202</c:v>
                </c:pt>
                <c:pt idx="320">
                  <c:v>7.5423193783792852</c:v>
                </c:pt>
                <c:pt idx="321">
                  <c:v>7.5436995096445925</c:v>
                </c:pt>
                <c:pt idx="322">
                  <c:v>7.545128310201461</c:v>
                </c:pt>
                <c:pt idx="323">
                  <c:v>7.5466057456219922</c:v>
                </c:pt>
                <c:pt idx="324">
                  <c:v>7.548131780306397</c:v>
                </c:pt>
                <c:pt idx="325">
                  <c:v>7.5497063774838509</c:v>
                </c:pt>
                <c:pt idx="326">
                  <c:v>7.5513294992133897</c:v>
                </c:pt>
                <c:pt idx="327">
                  <c:v>7.5530011063848157</c:v>
                </c:pt>
                <c:pt idx="328">
                  <c:v>7.554721158719639</c:v>
                </c:pt>
                <c:pt idx="329">
                  <c:v>7.5564896147720573</c:v>
                </c:pt>
                <c:pt idx="330">
                  <c:v>7.5583064319299398</c:v>
                </c:pt>
                <c:pt idx="331">
                  <c:v>7.5601715664158737</c:v>
                </c:pt>
                <c:pt idx="332">
                  <c:v>7.5620849732881998</c:v>
                </c:pt>
                <c:pt idx="333">
                  <c:v>7.5640466064421066</c:v>
                </c:pt>
                <c:pt idx="334">
                  <c:v>7.5660564186107369</c:v>
                </c:pt>
                <c:pt idx="335">
                  <c:v>7.5681143613663302</c:v>
                </c:pt>
                <c:pt idx="336">
                  <c:v>7.5702203851213854</c:v>
                </c:pt>
                <c:pt idx="337">
                  <c:v>7.5723744391298586</c:v>
                </c:pt>
                <c:pt idx="338">
                  <c:v>7.5745764714883874</c:v>
                </c:pt>
                <c:pt idx="339">
                  <c:v>7.5768264291375331</c:v>
                </c:pt>
                <c:pt idx="340">
                  <c:v>7.5791242578630706</c:v>
                </c:pt>
                <c:pt idx="341">
                  <c:v>7.5814699022972869</c:v>
                </c:pt>
                <c:pt idx="342">
                  <c:v>7.5838633059203202</c:v>
                </c:pt>
                <c:pt idx="343">
                  <c:v>7.5863044110615148</c:v>
                </c:pt>
                <c:pt idx="344">
                  <c:v>7.5887931589008195</c:v>
                </c:pt>
                <c:pt idx="345">
                  <c:v>7.5913294894701986</c:v>
                </c:pt>
                <c:pt idx="346">
                  <c:v>7.593913341655079</c:v>
                </c:pt>
                <c:pt idx="347">
                  <c:v>7.5965446531958234</c:v>
                </c:pt>
                <c:pt idx="348">
                  <c:v>7.5992233606892254</c:v>
                </c:pt>
                <c:pt idx="349">
                  <c:v>7.6019493995900511</c:v>
                </c:pt>
                <c:pt idx="350">
                  <c:v>7.604722704212576</c:v>
                </c:pt>
                <c:pt idx="351">
                  <c:v>7.6075432077321796</c:v>
                </c:pt>
                <c:pt idx="352">
                  <c:v>7.610410842186953</c:v>
                </c:pt>
                <c:pt idx="353">
                  <c:v>7.6133255384793364</c:v>
                </c:pt>
                <c:pt idx="354">
                  <c:v>7.6162872263777812</c:v>
                </c:pt>
                <c:pt idx="355">
                  <c:v>7.6192958345184483</c:v>
                </c:pt>
                <c:pt idx="356">
                  <c:v>7.6223512904069208</c:v>
                </c:pt>
                <c:pt idx="357">
                  <c:v>7.6254535204199563</c:v>
                </c:pt>
                <c:pt idx="358">
                  <c:v>7.6286024498072589</c:v>
                </c:pt>
                <c:pt idx="359">
                  <c:v>7.6317980026932783</c:v>
                </c:pt>
                <c:pt idx="360">
                  <c:v>7.6350401020790422</c:v>
                </c:pt>
                <c:pt idx="361">
                  <c:v>7.6383286698440065</c:v>
                </c:pt>
                <c:pt idx="362">
                  <c:v>7.6416636267479454</c:v>
                </c:pt>
                <c:pt idx="363">
                  <c:v>7.6450448924328498</c:v>
                </c:pt>
                <c:pt idx="364">
                  <c:v>7.6484723854248751</c:v>
                </c:pt>
                <c:pt idx="365">
                  <c:v>7.6519460231362961</c:v>
                </c:pt>
                <c:pt idx="366">
                  <c:v>7.6554657218674995</c:v>
                </c:pt>
                <c:pt idx="367">
                  <c:v>7.6590313968090022</c:v>
                </c:pt>
                <c:pt idx="368">
                  <c:v>7.6626429620434955</c:v>
                </c:pt>
                <c:pt idx="369">
                  <c:v>7.6663003305479087</c:v>
                </c:pt>
                <c:pt idx="370">
                  <c:v>7.6700034141955173</c:v>
                </c:pt>
                <c:pt idx="371">
                  <c:v>7.6737521237580522</c:v>
                </c:pt>
                <c:pt idx="372">
                  <c:v>7.6775463689078665</c:v>
                </c:pt>
                <c:pt idx="373">
                  <c:v>7.6813860582200952</c:v>
                </c:pt>
                <c:pt idx="374">
                  <c:v>7.6852710991748694</c:v>
                </c:pt>
                <c:pt idx="375">
                  <c:v>7.6892013981595415</c:v>
                </c:pt>
                <c:pt idx="376">
                  <c:v>7.6931768604709427</c:v>
                </c:pt>
                <c:pt idx="377">
                  <c:v>7.6971973903176645</c:v>
                </c:pt>
                <c:pt idx="378">
                  <c:v>7.7012628908223615</c:v>
                </c:pt>
                <c:pt idx="379">
                  <c:v>7.7053732640240966</c:v>
                </c:pt>
                <c:pt idx="380">
                  <c:v>7.7095284108806883</c:v>
                </c:pt>
                <c:pt idx="381">
                  <c:v>7.7137282312711113</c:v>
                </c:pt>
                <c:pt idx="382">
                  <c:v>7.7179726239978965</c:v>
                </c:pt>
                <c:pt idx="383">
                  <c:v>7.722261486789578</c:v>
                </c:pt>
                <c:pt idx="384">
                  <c:v>7.7265947163031532</c:v>
                </c:pt>
                <c:pt idx="385">
                  <c:v>7.7309722081265688</c:v>
                </c:pt>
                <c:pt idx="386">
                  <c:v>7.7353938567812506</c:v>
                </c:pt>
                <c:pt idx="387">
                  <c:v>7.7398595557246317</c:v>
                </c:pt>
                <c:pt idx="388">
                  <c:v>7.7443691973527242</c:v>
                </c:pt>
                <c:pt idx="389">
                  <c:v>7.7489226730027081</c:v>
                </c:pt>
                <c:pt idx="390">
                  <c:v>7.7535198729555601</c:v>
                </c:pt>
                <c:pt idx="391">
                  <c:v>7.7581606864386892</c:v>
                </c:pt>
                <c:pt idx="392">
                  <c:v>7.7628450016286035</c:v>
                </c:pt>
                <c:pt idx="393">
                  <c:v>7.7675727056536124</c:v>
                </c:pt>
                <c:pt idx="394">
                  <c:v>7.7723436845965423</c:v>
                </c:pt>
                <c:pt idx="395">
                  <c:v>7.7771578234974772</c:v>
                </c:pt>
                <c:pt idx="396">
                  <c:v>7.7820150063565423</c:v>
                </c:pt>
                <c:pt idx="397">
                  <c:v>7.7869151161366785</c:v>
                </c:pt>
                <c:pt idx="398">
                  <c:v>7.7918580347664816</c:v>
                </c:pt>
                <c:pt idx="399">
                  <c:v>7.7968436431430392</c:v>
                </c:pt>
                <c:pt idx="400">
                  <c:v>7.8018718211347977</c:v>
                </c:pt>
                <c:pt idx="401">
                  <c:v>7.806942447584464</c:v>
                </c:pt>
                <c:pt idx="402">
                  <c:v>7.8120554003119178</c:v>
                </c:pt>
                <c:pt idx="403">
                  <c:v>7.8172105561171596</c:v>
                </c:pt>
                <c:pt idx="404">
                  <c:v>7.8224077907832825</c:v>
                </c:pt>
                <c:pt idx="405">
                  <c:v>7.8276469790794563</c:v>
                </c:pt>
                <c:pt idx="406">
                  <c:v>7.8329279947639545</c:v>
                </c:pt>
                <c:pt idx="407">
                  <c:v>7.8382507105871886</c:v>
                </c:pt>
                <c:pt idx="408">
                  <c:v>7.8436149982947789</c:v>
                </c:pt>
                <c:pt idx="409">
                  <c:v>7.8490207286306397</c:v>
                </c:pt>
                <c:pt idx="410">
                  <c:v>7.8544677713401079</c:v>
                </c:pt>
                <c:pt idx="411">
                  <c:v>7.859955995173058</c:v>
                </c:pt>
                <c:pt idx="412">
                  <c:v>7.865485267887089</c:v>
                </c:pt>
                <c:pt idx="413">
                  <c:v>7.8710554562506925</c:v>
                </c:pt>
                <c:pt idx="414">
                  <c:v>7.8766664260464738</c:v>
                </c:pt>
                <c:pt idx="415">
                  <c:v>7.8823180420743828</c:v>
                </c:pt>
                <c:pt idx="416">
                  <c:v>7.8880101681549668</c:v>
                </c:pt>
                <c:pt idx="417">
                  <c:v>7.8937426671326651</c:v>
                </c:pt>
                <c:pt idx="418">
                  <c:v>7.8995154008790953</c:v>
                </c:pt>
                <c:pt idx="419">
                  <c:v>7.9053282302963988</c:v>
                </c:pt>
                <c:pt idx="420">
                  <c:v>7.9111810153205804</c:v>
                </c:pt>
                <c:pt idx="421">
                  <c:v>7.9170736149248935</c:v>
                </c:pt>
                <c:pt idx="422">
                  <c:v>7.9230058871232236</c:v>
                </c:pt>
                <c:pt idx="423">
                  <c:v>7.9289776889735295</c:v>
                </c:pt>
                <c:pt idx="424">
                  <c:v>7.9349888765812695</c:v>
                </c:pt>
                <c:pt idx="425">
                  <c:v>7.941039305102878</c:v>
                </c:pt>
                <c:pt idx="426">
                  <c:v>7.9471288287492516</c:v>
                </c:pt>
                <c:pt idx="427">
                  <c:v>7.953257300789268</c:v>
                </c:pt>
                <c:pt idx="428">
                  <c:v>7.9594245735533127</c:v>
                </c:pt>
                <c:pt idx="429">
                  <c:v>7.9656304984368473</c:v>
                </c:pt>
                <c:pt idx="430">
                  <c:v>7.9718749259039789</c:v>
                </c:pt>
                <c:pt idx="431">
                  <c:v>7.9781577054910739</c:v>
                </c:pt>
                <c:pt idx="432">
                  <c:v>7.984478685810374</c:v>
                </c:pt>
                <c:pt idx="433">
                  <c:v>7.9908377145536562</c:v>
                </c:pt>
                <c:pt idx="434">
                  <c:v>7.9972346384958888</c:v>
                </c:pt>
                <c:pt idx="435">
                  <c:v>8.003669303498933</c:v>
                </c:pt>
                <c:pt idx="436">
                  <c:v>8.0101415545152523</c:v>
                </c:pt>
                <c:pt idx="437">
                  <c:v>8.0166512355916524</c:v>
                </c:pt>
                <c:pt idx="438">
                  <c:v>8.0231981898730353</c:v>
                </c:pt>
                <c:pt idx="439">
                  <c:v>8.029782259606181</c:v>
                </c:pt>
                <c:pt idx="440">
                  <c:v>8.0364032861435444</c:v>
                </c:pt>
                <c:pt idx="441">
                  <c:v>8.0430611099470912</c:v>
                </c:pt>
                <c:pt idx="442">
                  <c:v>8.0497555705921204</c:v>
                </c:pt>
                <c:pt idx="443">
                  <c:v>8.0564865067711526</c:v>
                </c:pt>
                <c:pt idx="444">
                  <c:v>8.0632537562977955</c:v>
                </c:pt>
                <c:pt idx="445">
                  <c:v>8.0700571561106731</c:v>
                </c:pt>
                <c:pt idx="446">
                  <c:v>8.0768965422773373</c:v>
                </c:pt>
                <c:pt idx="447">
                  <c:v>8.0837717499982258</c:v>
                </c:pt>
                <c:pt idx="448">
                  <c:v>8.0906826136106371</c:v>
                </c:pt>
                <c:pt idx="449">
                  <c:v>8.0976289665927101</c:v>
                </c:pt>
                <c:pt idx="450">
                  <c:v>8.1046106415674473</c:v>
                </c:pt>
                <c:pt idx="451">
                  <c:v>8.1116274703067432</c:v>
                </c:pt>
                <c:pt idx="452">
                  <c:v>8.1186792837354442</c:v>
                </c:pt>
                <c:pt idx="453">
                  <c:v>8.1257659119354066</c:v>
                </c:pt>
                <c:pt idx="454">
                  <c:v>8.1328871841496113</c:v>
                </c:pt>
                <c:pt idx="455">
                  <c:v>8.1400429287862668</c:v>
                </c:pt>
                <c:pt idx="456">
                  <c:v>8.1472329734229412</c:v>
                </c:pt>
                <c:pt idx="457">
                  <c:v>8.1544571448107224</c:v>
                </c:pt>
                <c:pt idx="458">
                  <c:v>8.1617152688783996</c:v>
                </c:pt>
                <c:pt idx="459">
                  <c:v>8.1690071707366361</c:v>
                </c:pt>
                <c:pt idx="460">
                  <c:v>8.1763326746822074</c:v>
                </c:pt>
                <c:pt idx="461">
                  <c:v>8.1836916042022221</c:v>
                </c:pt>
                <c:pt idx="462">
                  <c:v>8.1910837819783744</c:v>
                </c:pt>
                <c:pt idx="463">
                  <c:v>8.1985090298912233</c:v>
                </c:pt>
                <c:pt idx="464">
                  <c:v>8.2059671690244755</c:v>
                </c:pt>
                <c:pt idx="465">
                  <c:v>8.213458019669309</c:v>
                </c:pt>
                <c:pt idx="466">
                  <c:v>8.2209814013286895</c:v>
                </c:pt>
                <c:pt idx="467">
                  <c:v>8.228537132721728</c:v>
                </c:pt>
                <c:pt idx="468">
                  <c:v>8.2361250317880526</c:v>
                </c:pt>
                <c:pt idx="469">
                  <c:v>8.2437449156921847</c:v>
                </c:pt>
                <c:pt idx="470">
                  <c:v>8.2513966008279507</c:v>
                </c:pt>
                <c:pt idx="471">
                  <c:v>8.2590799028229007</c:v>
                </c:pt>
                <c:pt idx="472">
                  <c:v>8.2667946365427643</c:v>
                </c:pt>
                <c:pt idx="473">
                  <c:v>8.2745406160958996</c:v>
                </c:pt>
                <c:pt idx="474">
                  <c:v>8.2823176548377724</c:v>
                </c:pt>
                <c:pt idx="475">
                  <c:v>8.2901255653754582</c:v>
                </c:pt>
                <c:pt idx="476">
                  <c:v>8.2979641595721585</c:v>
                </c:pt>
                <c:pt idx="477">
                  <c:v>8.3058332485517248</c:v>
                </c:pt>
                <c:pt idx="478">
                  <c:v>8.3137326427032274</c:v>
                </c:pt>
                <c:pt idx="479">
                  <c:v>8.3216621516855049</c:v>
                </c:pt>
                <c:pt idx="480">
                  <c:v>8.3296215844317594</c:v>
                </c:pt>
                <c:pt idx="481">
                  <c:v>8.337610749154166</c:v>
                </c:pt>
                <c:pt idx="482">
                  <c:v>8.3456294533484794</c:v>
                </c:pt>
                <c:pt idx="483">
                  <c:v>8.3536775037986892</c:v>
                </c:pt>
                <c:pt idx="484">
                  <c:v>8.3617547065816638</c:v>
                </c:pt>
                <c:pt idx="485">
                  <c:v>8.3698608670718269</c:v>
                </c:pt>
                <c:pt idx="486">
                  <c:v>8.3779957899458459</c:v>
                </c:pt>
                <c:pt idx="487">
                  <c:v>8.3861592791873374</c:v>
                </c:pt>
                <c:pt idx="488">
                  <c:v>8.3943511380916007</c:v>
                </c:pt>
                <c:pt idx="489">
                  <c:v>8.4025711692703418</c:v>
                </c:pt>
                <c:pt idx="490">
                  <c:v>8.4108191746564405</c:v>
                </c:pt>
                <c:pt idx="491">
                  <c:v>8.4190949555087133</c:v>
                </c:pt>
                <c:pt idx="492">
                  <c:v>8.4273983124167202</c:v>
                </c:pt>
                <c:pt idx="493">
                  <c:v>8.4357290453055445</c:v>
                </c:pt>
                <c:pt idx="494">
                  <c:v>8.4440869534406371</c:v>
                </c:pt>
                <c:pt idx="495">
                  <c:v>8.4524718354326396</c:v>
                </c:pt>
                <c:pt idx="496">
                  <c:v>8.4608834892422387</c:v>
                </c:pt>
                <c:pt idx="497">
                  <c:v>8.4693217121850353</c:v>
                </c:pt>
                <c:pt idx="498">
                  <c:v>8.4777863009364367</c:v>
                </c:pt>
                <c:pt idx="499">
                  <c:v>8.4862770515365433</c:v>
                </c:pt>
                <c:pt idx="500">
                  <c:v>8.4947937593950655</c:v>
                </c:pt>
                <c:pt idx="501">
                  <c:v>8.5033362192962656</c:v>
                </c:pt>
                <c:pt idx="502">
                  <c:v>8.5119042254038817</c:v>
                </c:pt>
                <c:pt idx="503">
                  <c:v>8.5204975712661071</c:v>
                </c:pt>
                <c:pt idx="504">
                  <c:v>8.5291160498205549</c:v>
                </c:pt>
                <c:pt idx="505">
                  <c:v>8.5377594533992482</c:v>
                </c:pt>
                <c:pt idx="506">
                  <c:v>8.5464275737336255</c:v>
                </c:pt>
                <c:pt idx="507">
                  <c:v>8.5551202019595607</c:v>
                </c:pt>
                <c:pt idx="508">
                  <c:v>8.5638371286223869</c:v>
                </c:pt>
                <c:pt idx="509">
                  <c:v>8.5725781436819588</c:v>
                </c:pt>
                <c:pt idx="510">
                  <c:v>8.5813430365177048</c:v>
                </c:pt>
                <c:pt idx="511">
                  <c:v>8.590131595933693</c:v>
                </c:pt>
                <c:pt idx="512">
                  <c:v>8.5989436101637384</c:v>
                </c:pt>
                <c:pt idx="513">
                  <c:v>8.6077788668764939</c:v>
                </c:pt>
                <c:pt idx="514">
                  <c:v>8.6166371531805677</c:v>
                </c:pt>
                <c:pt idx="515">
                  <c:v>8.6255182556296592</c:v>
                </c:pt>
                <c:pt idx="516">
                  <c:v>8.6344219602276926</c:v>
                </c:pt>
                <c:pt idx="517">
                  <c:v>8.6433480524339803</c:v>
                </c:pt>
                <c:pt idx="518">
                  <c:v>8.6522963171683909</c:v>
                </c:pt>
                <c:pt idx="519">
                  <c:v>8.6612665388165304</c:v>
                </c:pt>
                <c:pt idx="520">
                  <c:v>8.6702585012349385</c:v>
                </c:pt>
                <c:pt idx="521">
                  <c:v>8.6792719877562998</c:v>
                </c:pt>
                <c:pt idx="522">
                  <c:v>8.6883067811946511</c:v>
                </c:pt>
                <c:pt idx="523">
                  <c:v>8.6973626638506385</c:v>
                </c:pt>
                <c:pt idx="524">
                  <c:v>8.7064394175167408</c:v>
                </c:pt>
                <c:pt idx="525">
                  <c:v>8.7155368234825374</c:v>
                </c:pt>
                <c:pt idx="526">
                  <c:v>8.7246546625399759</c:v>
                </c:pt>
                <c:pt idx="527">
                  <c:v>8.7337927149886614</c:v>
                </c:pt>
                <c:pt idx="528">
                  <c:v>8.7429507606411363</c:v>
                </c:pt>
                <c:pt idx="529">
                  <c:v>8.7521285788281915</c:v>
                </c:pt>
                <c:pt idx="530">
                  <c:v>8.7613259484041954</c:v>
                </c:pt>
                <c:pt idx="531">
                  <c:v>8.7705426477524071</c:v>
                </c:pt>
                <c:pt idx="532">
                  <c:v>8.7797784547903195</c:v>
                </c:pt>
                <c:pt idx="533">
                  <c:v>8.7890331469750187</c:v>
                </c:pt>
                <c:pt idx="534">
                  <c:v>8.7983065013085344</c:v>
                </c:pt>
                <c:pt idx="535">
                  <c:v>8.8075982943432294</c:v>
                </c:pt>
                <c:pt idx="536">
                  <c:v>8.8169083021871586</c:v>
                </c:pt>
                <c:pt idx="537">
                  <c:v>8.826236300509489</c:v>
                </c:pt>
                <c:pt idx="538">
                  <c:v>8.835582064545898</c:v>
                </c:pt>
                <c:pt idx="539">
                  <c:v>8.8449453691039768</c:v>
                </c:pt>
                <c:pt idx="540">
                  <c:v>8.8543259885686751</c:v>
                </c:pt>
                <c:pt idx="541">
                  <c:v>8.8637236969077211</c:v>
                </c:pt>
                <c:pt idx="542">
                  <c:v>8.8731382676770796</c:v>
                </c:pt>
                <c:pt idx="543">
                  <c:v>8.8825694740264023</c:v>
                </c:pt>
                <c:pt idx="544">
                  <c:v>8.8920170887044936</c:v>
                </c:pt>
                <c:pt idx="545">
                  <c:v>8.9014808840647959</c:v>
                </c:pt>
                <c:pt idx="546">
                  <c:v>8.9109606320708572</c:v>
                </c:pt>
                <c:pt idx="547">
                  <c:v>8.9204561043018433</c:v>
                </c:pt>
                <c:pt idx="548">
                  <c:v>8.929967071958032</c:v>
                </c:pt>
                <c:pt idx="549">
                  <c:v>8.9394933058663248</c:v>
                </c:pt>
                <c:pt idx="550">
                  <c:v>8.9490345764857793</c:v>
                </c:pt>
                <c:pt idx="551">
                  <c:v>8.9585906539131308</c:v>
                </c:pt>
                <c:pt idx="552">
                  <c:v>8.9681613078883302</c:v>
                </c:pt>
                <c:pt idx="553">
                  <c:v>8.9777463078001016</c:v>
                </c:pt>
                <c:pt idx="554">
                  <c:v>8.9873454226915026</c:v>
                </c:pt>
                <c:pt idx="555">
                  <c:v>8.9969584212654574</c:v>
                </c:pt>
                <c:pt idx="556">
                  <c:v>9.0065850718903775</c:v>
                </c:pt>
                <c:pt idx="557">
                  <c:v>9.016225142605709</c:v>
                </c:pt>
                <c:pt idx="558">
                  <c:v>9.0258784011275282</c:v>
                </c:pt>
                <c:pt idx="559">
                  <c:v>9.0355446148541514</c:v>
                </c:pt>
                <c:pt idx="560">
                  <c:v>9.0452235508717234</c:v>
                </c:pt>
                <c:pt idx="561">
                  <c:v>9.0549149759598428</c:v>
                </c:pt>
                <c:pt idx="562">
                  <c:v>9.0646186565971671</c:v>
                </c:pt>
                <c:pt idx="563">
                  <c:v>9.0743343589670609</c:v>
                </c:pt>
                <c:pt idx="564">
                  <c:v>9.0840618489632039</c:v>
                </c:pt>
                <c:pt idx="565">
                  <c:v>9.0938008921952527</c:v>
                </c:pt>
                <c:pt idx="566">
                  <c:v>9.1035512539944801</c:v>
                </c:pt>
                <c:pt idx="567">
                  <c:v>9.1133126994194313</c:v>
                </c:pt>
                <c:pt idx="568">
                  <c:v>9.1230849932615818</c:v>
                </c:pt>
                <c:pt idx="569">
                  <c:v>9.1328679000510036</c:v>
                </c:pt>
                <c:pt idx="570">
                  <c:v>9.1426611840620549</c:v>
                </c:pt>
                <c:pt idx="571">
                  <c:v>9.1524646093190345</c:v>
                </c:pt>
                <c:pt idx="572">
                  <c:v>9.1622779396018892</c:v>
                </c:pt>
                <c:pt idx="573">
                  <c:v>9.1721009384518943</c:v>
                </c:pt>
                <c:pt idx="574">
                  <c:v>9.1819333691773561</c:v>
                </c:pt>
                <c:pt idx="575">
                  <c:v>9.1917749948593137</c:v>
                </c:pt>
                <c:pt idx="576">
                  <c:v>9.2016255783572447</c:v>
                </c:pt>
                <c:pt idx="577">
                  <c:v>9.2114848823147852</c:v>
                </c:pt>
                <c:pt idx="578">
                  <c:v>9.2213526691654444</c:v>
                </c:pt>
                <c:pt idx="579">
                  <c:v>9.2312287011383329</c:v>
                </c:pt>
                <c:pt idx="580">
                  <c:v>9.2411127402638886</c:v>
                </c:pt>
                <c:pt idx="581">
                  <c:v>9.2510045483796048</c:v>
                </c:pt>
                <c:pt idx="582">
                  <c:v>9.2609038871357932</c:v>
                </c:pt>
                <c:pt idx="583">
                  <c:v>9.2708105180012872</c:v>
                </c:pt>
                <c:pt idx="584">
                  <c:v>9.2807242022692318</c:v>
                </c:pt>
                <c:pt idx="585">
                  <c:v>9.290644701062801</c:v>
                </c:pt>
                <c:pt idx="586">
                  <c:v>9.3005717753409805</c:v>
                </c:pt>
                <c:pt idx="587">
                  <c:v>9.3105051859043026</c:v>
                </c:pt>
                <c:pt idx="588">
                  <c:v>9.3204446934006349</c:v>
                </c:pt>
                <c:pt idx="589">
                  <c:v>9.3303900583309272</c:v>
                </c:pt>
                <c:pt idx="590">
                  <c:v>9.3403410410549927</c:v>
                </c:pt>
                <c:pt idx="591">
                  <c:v>9.3502974017972811</c:v>
                </c:pt>
                <c:pt idx="592">
                  <c:v>9.3602589006526546</c:v>
                </c:pt>
                <c:pt idx="593">
                  <c:v>9.3702252975921674</c:v>
                </c:pt>
                <c:pt idx="594">
                  <c:v>9.3801963524688539</c:v>
                </c:pt>
                <c:pt idx="595">
                  <c:v>9.3901718250235131</c:v>
                </c:pt>
                <c:pt idx="596">
                  <c:v>9.4001514748904942</c:v>
                </c:pt>
                <c:pt idx="597">
                  <c:v>9.4101350616034871</c:v>
                </c:pt>
                <c:pt idx="598">
                  <c:v>9.4201223446013369</c:v>
                </c:pt>
                <c:pt idx="599">
                  <c:v>9.4301130832338025</c:v>
                </c:pt>
                <c:pt idx="600">
                  <c:v>9.4401070367673938</c:v>
                </c:pt>
                <c:pt idx="601">
                  <c:v>9.4501039643911469</c:v>
                </c:pt>
                <c:pt idx="602">
                  <c:v>9.4601036252224411</c:v>
                </c:pt>
                <c:pt idx="603">
                  <c:v>9.4701057783127904</c:v>
                </c:pt>
                <c:pt idx="604">
                  <c:v>9.4801101826536627</c:v>
                </c:pt>
                <c:pt idx="605">
                  <c:v>9.4901165971822774</c:v>
                </c:pt>
                <c:pt idx="606">
                  <c:v>9.500124780787413</c:v>
                </c:pt>
                <c:pt idx="607">
                  <c:v>9.5101344923152329</c:v>
                </c:pt>
                <c:pt idx="608">
                  <c:v>9.5201454905750698</c:v>
                </c:pt>
                <c:pt idx="609">
                  <c:v>9.5301575343452587</c:v>
                </c:pt>
                <c:pt idx="610">
                  <c:v>9.5401703823789479</c:v>
                </c:pt>
                <c:pt idx="611">
                  <c:v>9.5501837934098965</c:v>
                </c:pt>
                <c:pt idx="612">
                  <c:v>9.5601975261582997</c:v>
                </c:pt>
                <c:pt idx="613">
                  <c:v>9.5702113393366073</c:v>
                </c:pt>
                <c:pt idx="614">
                  <c:v>9.5802249916553261</c:v>
                </c:pt>
                <c:pt idx="615">
                  <c:v>9.5902382418288354</c:v>
                </c:pt>
                <c:pt idx="616">
                  <c:v>9.600250848581215</c:v>
                </c:pt>
                <c:pt idx="617">
                  <c:v>9.6102625706520364</c:v>
                </c:pt>
                <c:pt idx="618">
                  <c:v>9.6202731668021944</c:v>
                </c:pt>
                <c:pt idx="619">
                  <c:v>9.6302823958197159</c:v>
                </c:pt>
                <c:pt idx="620">
                  <c:v>9.6402900165255669</c:v>
                </c:pt>
                <c:pt idx="621">
                  <c:v>9.6502957877794628</c:v>
                </c:pt>
                <c:pt idx="622">
                  <c:v>9.660299468485686</c:v>
                </c:pt>
                <c:pt idx="623">
                  <c:v>9.6703008175988998</c:v>
                </c:pt>
                <c:pt idx="624">
                  <c:v>9.6802995941299343</c:v>
                </c:pt>
                <c:pt idx="625">
                  <c:v>9.6902955571516181</c:v>
                </c:pt>
                <c:pt idx="626">
                  <c:v>9.7002884658045687</c:v>
                </c:pt>
                <c:pt idx="627">
                  <c:v>9.7102780793030021</c:v>
                </c:pt>
                <c:pt idx="628">
                  <c:v>9.7202641569405337</c:v>
                </c:pt>
                <c:pt idx="629">
                  <c:v>9.7302464580959782</c:v>
                </c:pt>
                <c:pt idx="630">
                  <c:v>9.7402247422391426</c:v>
                </c:pt>
                <c:pt idx="631">
                  <c:v>9.7501987689366345</c:v>
                </c:pt>
                <c:pt idx="632">
                  <c:v>9.760168297857641</c:v>
                </c:pt>
                <c:pt idx="633">
                  <c:v>9.7701330887797297</c:v>
                </c:pt>
                <c:pt idx="634">
                  <c:v>9.7800929015946263</c:v>
                </c:pt>
                <c:pt idx="635">
                  <c:v>9.7900474963140205</c:v>
                </c:pt>
                <c:pt idx="636">
                  <c:v>9.7999966330753239</c:v>
                </c:pt>
                <c:pt idx="637">
                  <c:v>9.8099400721474641</c:v>
                </c:pt>
                <c:pt idx="638">
                  <c:v>9.8198775739366635</c:v>
                </c:pt>
                <c:pt idx="639">
                  <c:v>9.8298088989921979</c:v>
                </c:pt>
                <c:pt idx="640">
                  <c:v>9.8397338080121877</c:v>
                </c:pt>
                <c:pt idx="641">
                  <c:v>9.8496520618493388</c:v>
                </c:pt>
                <c:pt idx="642">
                  <c:v>9.8595634215167269</c:v>
                </c:pt>
                <c:pt idx="643">
                  <c:v>9.8694676481935453</c:v>
                </c:pt>
                <c:pt idx="644">
                  <c:v>9.8793645032308621</c:v>
                </c:pt>
                <c:pt idx="645">
                  <c:v>9.8892537481573672</c:v>
                </c:pt>
                <c:pt idx="646">
                  <c:v>9.8991351446851237</c:v>
                </c:pt>
                <c:pt idx="647">
                  <c:v>9.9090084547153037</c:v>
                </c:pt>
                <c:pt idx="648">
                  <c:v>9.9188734403439351</c:v>
                </c:pt>
                <c:pt idx="649">
                  <c:v>9.9287298638676251</c:v>
                </c:pt>
                <c:pt idx="650">
                  <c:v>9.938577487789285</c:v>
                </c:pt>
                <c:pt idx="651">
                  <c:v>9.9484160748238661</c:v>
                </c:pt>
                <c:pt idx="652">
                  <c:v>9.958245387904066</c:v>
                </c:pt>
                <c:pt idx="653">
                  <c:v>9.9680651901860458</c:v>
                </c:pt>
                <c:pt idx="654">
                  <c:v>9.9778752450551309</c:v>
                </c:pt>
                <c:pt idx="655">
                  <c:v>9.9876753161315222</c:v>
                </c:pt>
                <c:pt idx="656">
                  <c:v>9.9974651672759887</c:v>
                </c:pt>
                <c:pt idx="657">
                  <c:v>10.007244562595549</c:v>
                </c:pt>
                <c:pt idx="658">
                  <c:v>10.017013266449164</c:v>
                </c:pt>
                <c:pt idx="659">
                  <c:v>10.026771043453415</c:v>
                </c:pt>
                <c:pt idx="660">
                  <c:v>10.036517658488171</c:v>
                </c:pt>
                <c:pt idx="661">
                  <c:v>10.046252876702258</c:v>
                </c:pt>
                <c:pt idx="662">
                  <c:v>10.055976463519114</c:v>
                </c:pt>
                <c:pt idx="663">
                  <c:v>10.06568818464244</c:v>
                </c:pt>
                <c:pt idx="664">
                  <c:v>10.075387806061856</c:v>
                </c:pt>
                <c:pt idx="665">
                  <c:v>10.08507509405853</c:v>
                </c:pt>
                <c:pt idx="666">
                  <c:v>10.094749815210806</c:v>
                </c:pt>
                <c:pt idx="667">
                  <c:v>10.104411736399845</c:v>
                </c:pt>
                <c:pt idx="668">
                  <c:v>10.114060624815226</c:v>
                </c:pt>
                <c:pt idx="669">
                  <c:v>10.123696247960556</c:v>
                </c:pt>
                <c:pt idx="670">
                  <c:v>10.133318373659087</c:v>
                </c:pt>
                <c:pt idx="671">
                  <c:v>10.142926770059296</c:v>
                </c:pt>
                <c:pt idx="672">
                  <c:v>10.152521205640477</c:v>
                </c:pt>
                <c:pt idx="673">
                  <c:v>10.162101449218321</c:v>
                </c:pt>
                <c:pt idx="674">
                  <c:v>10.171667269950484</c:v>
                </c:pt>
                <c:pt idx="675">
                  <c:v>10.181218437342144</c:v>
                </c:pt>
                <c:pt idx="676">
                  <c:v>10.190754721251576</c:v>
                </c:pt>
                <c:pt idx="677">
                  <c:v>10.200275891895666</c:v>
                </c:pt>
                <c:pt idx="678">
                  <c:v>10.209781719855469</c:v>
                </c:pt>
                <c:pt idx="679">
                  <c:v>10.219271976081743</c:v>
                </c:pt>
                <c:pt idx="680">
                  <c:v>10.228746431900444</c:v>
                </c:pt>
                <c:pt idx="681">
                  <c:v>10.23820485901825</c:v>
                </c:pt>
                <c:pt idx="682">
                  <c:v>10.247647029528069</c:v>
                </c:pt>
                <c:pt idx="683">
                  <c:v>10.257072715914523</c:v>
                </c:pt>
                <c:pt idx="684">
                  <c:v>10.266481691059418</c:v>
                </c:pt>
                <c:pt idx="685">
                  <c:v>10.275873728247241</c:v>
                </c:pt>
                <c:pt idx="686">
                  <c:v>10.285248601170604</c:v>
                </c:pt>
                <c:pt idx="687">
                  <c:v>10.294606083935708</c:v>
                </c:pt>
                <c:pt idx="688">
                  <c:v>10.303945951067771</c:v>
                </c:pt>
                <c:pt idx="689">
                  <c:v>10.313267977516489</c:v>
                </c:pt>
                <c:pt idx="690">
                  <c:v>10.322571938661424</c:v>
                </c:pt>
                <c:pt idx="691">
                  <c:v>10.331857610317442</c:v>
                </c:pt>
                <c:pt idx="692">
                  <c:v>10.341124768740109</c:v>
                </c:pt>
                <c:pt idx="693">
                  <c:v>10.350373190631069</c:v>
                </c:pt>
                <c:pt idx="694">
                  <c:v>10.359602653143446</c:v>
                </c:pt>
                <c:pt idx="695">
                  <c:v>10.368812933887199</c:v>
                </c:pt>
                <c:pt idx="696">
                  <c:v>10.378003810934482</c:v>
                </c:pt>
                <c:pt idx="697">
                  <c:v>10.387175062824998</c:v>
                </c:pt>
                <c:pt idx="698">
                  <c:v>10.396326468571328</c:v>
                </c:pt>
                <c:pt idx="699">
                  <c:v>10.405457807664259</c:v>
                </c:pt>
                <c:pt idx="700">
                  <c:v>10.414568860078102</c:v>
                </c:pt>
                <c:pt idx="701">
                  <c:v>10.423659406275984</c:v>
                </c:pt>
                <c:pt idx="702">
                  <c:v>10.432729227215146</c:v>
                </c:pt>
                <c:pt idx="703">
                  <c:v>10.441778104352219</c:v>
                </c:pt>
                <c:pt idx="704">
                  <c:v>10.450805819648476</c:v>
                </c:pt>
                <c:pt idx="705">
                  <c:v>10.459812155575122</c:v>
                </c:pt>
                <c:pt idx="706">
                  <c:v>10.468796895118492</c:v>
                </c:pt>
                <c:pt idx="707">
                  <c:v>10.477759821785309</c:v>
                </c:pt>
                <c:pt idx="708">
                  <c:v>10.486700719607889</c:v>
                </c:pt>
                <c:pt idx="709">
                  <c:v>10.495619373149353</c:v>
                </c:pt>
                <c:pt idx="710">
                  <c:v>10.504515567508806</c:v>
                </c:pt>
                <c:pt idx="711">
                  <c:v>10.513389088326521</c:v>
                </c:pt>
                <c:pt idx="712">
                  <c:v>10.522239721789113</c:v>
                </c:pt>
                <c:pt idx="713">
                  <c:v>10.531067254634682</c:v>
                </c:pt>
                <c:pt idx="714">
                  <c:v>10.539871474157945</c:v>
                </c:pt>
                <c:pt idx="715">
                  <c:v>10.548652168215371</c:v>
                </c:pt>
                <c:pt idx="716">
                  <c:v>10.557409125230297</c:v>
                </c:pt>
                <c:pt idx="717">
                  <c:v>10.566142134198016</c:v>
                </c:pt>
                <c:pt idx="718">
                  <c:v>10.574850984690864</c:v>
                </c:pt>
                <c:pt idx="719">
                  <c:v>10.583535466863292</c:v>
                </c:pt>
                <c:pt idx="720">
                  <c:v>10.592195371456929</c:v>
                </c:pt>
                <c:pt idx="721">
                  <c:v>10.600830489805601</c:v>
                </c:pt>
                <c:pt idx="722">
                  <c:v>10.609440613840393</c:v>
                </c:pt>
                <c:pt idx="723">
                  <c:v>10.618025536094629</c:v>
                </c:pt>
                <c:pt idx="724">
                  <c:v>10.626585049708902</c:v>
                </c:pt>
                <c:pt idx="725">
                  <c:v>10.635118948436029</c:v>
                </c:pt>
                <c:pt idx="726">
                  <c:v>10.643627026646046</c:v>
                </c:pt>
                <c:pt idx="727">
                  <c:v>10.652109079331144</c:v>
                </c:pt>
                <c:pt idx="728">
                  <c:v>10.660564902110615</c:v>
                </c:pt>
                <c:pt idx="729">
                  <c:v>10.668994291235789</c:v>
                </c:pt>
                <c:pt idx="730">
                  <c:v>10.677397043594919</c:v>
                </c:pt>
                <c:pt idx="731">
                  <c:v>10.6857729567181</c:v>
                </c:pt>
                <c:pt idx="732">
                  <c:v>10.694121828782128</c:v>
                </c:pt>
                <c:pt idx="733">
                  <c:v>10.702443458615377</c:v>
                </c:pt>
                <c:pt idx="734">
                  <c:v>10.710737645702638</c:v>
                </c:pt>
                <c:pt idx="735">
                  <c:v>10.719004190189951</c:v>
                </c:pt>
                <c:pt idx="736">
                  <c:v>10.727242892889429</c:v>
                </c:pt>
                <c:pt idx="737">
                  <c:v>10.735453555284046</c:v>
                </c:pt>
                <c:pt idx="738">
                  <c:v>10.743635979532424</c:v>
                </c:pt>
                <c:pt idx="739">
                  <c:v>10.751789968473609</c:v>
                </c:pt>
                <c:pt idx="740">
                  <c:v>10.759915325631813</c:v>
                </c:pt>
                <c:pt idx="741">
                  <c:v>10.768011855221145</c:v>
                </c:pt>
                <c:pt idx="742">
                  <c:v>10.776079362150336</c:v>
                </c:pt>
                <c:pt idx="743">
                  <c:v>10.784117652027437</c:v>
                </c:pt>
                <c:pt idx="744">
                  <c:v>10.792126531164509</c:v>
                </c:pt>
                <c:pt idx="745">
                  <c:v>10.800105806582275</c:v>
                </c:pt>
                <c:pt idx="746">
                  <c:v>10.808055286014785</c:v>
                </c:pt>
                <c:pt idx="747">
                  <c:v>10.815974777914041</c:v>
                </c:pt>
                <c:pt idx="748">
                  <c:v>10.823864091454618</c:v>
                </c:pt>
                <c:pt idx="749">
                  <c:v>10.83172303653825</c:v>
                </c:pt>
                <c:pt idx="750">
                  <c:v>10.839551423798435</c:v>
                </c:pt>
                <c:pt idx="751">
                  <c:v>10.847349064604963</c:v>
                </c:pt>
                <c:pt idx="752">
                  <c:v>10.855115771068492</c:v>
                </c:pt>
                <c:pt idx="753">
                  <c:v>10.862851356045063</c:v>
                </c:pt>
                <c:pt idx="754">
                  <c:v>10.870555633140608</c:v>
                </c:pt>
                <c:pt idx="755">
                  <c:v>10.878228416715444</c:v>
                </c:pt>
                <c:pt idx="756">
                  <c:v>10.885869521888743</c:v>
                </c:pt>
                <c:pt idx="757">
                  <c:v>10.893478764542989</c:v>
                </c:pt>
                <c:pt idx="758">
                  <c:v>10.901055961328419</c:v>
                </c:pt>
                <c:pt idx="759">
                  <c:v>10.908600929667434</c:v>
                </c:pt>
                <c:pt idx="760">
                  <c:v>10.916113487758999</c:v>
                </c:pt>
                <c:pt idx="761">
                  <c:v>10.923593454583031</c:v>
                </c:pt>
                <c:pt idx="762">
                  <c:v>10.931040649904746</c:v>
                </c:pt>
                <c:pt idx="763">
                  <c:v>10.938454894279021</c:v>
                </c:pt>
                <c:pt idx="764">
                  <c:v>10.945836009054702</c:v>
                </c:pt>
                <c:pt idx="765">
                  <c:v>10.953183816378919</c:v>
                </c:pt>
                <c:pt idx="766">
                  <c:v>10.960498139201359</c:v>
                </c:pt>
                <c:pt idx="767">
                  <c:v>10.967778801278552</c:v>
                </c:pt>
                <c:pt idx="768">
                  <c:v>10.975025627178097</c:v>
                </c:pt>
                <c:pt idx="769">
                  <c:v>10.982238442282902</c:v>
                </c:pt>
                <c:pt idx="770">
                  <c:v>10.989417072795385</c:v>
                </c:pt>
                <c:pt idx="771">
                  <c:v>10.99656134574167</c:v>
                </c:pt>
                <c:pt idx="772">
                  <c:v>11.003671088975747</c:v>
                </c:pt>
                <c:pt idx="773">
                  <c:v>11.010746131183614</c:v>
                </c:pt>
                <c:pt idx="774">
                  <c:v>11.01778630188743</c:v>
                </c:pt>
                <c:pt idx="775">
                  <c:v>11.024791431449588</c:v>
                </c:pt>
                <c:pt idx="776">
                  <c:v>11.031761351076835</c:v>
                </c:pt>
                <c:pt idx="777">
                  <c:v>11.038695892824318</c:v>
                </c:pt>
                <c:pt idx="778">
                  <c:v>11.04559488959964</c:v>
                </c:pt>
                <c:pt idx="779">
                  <c:v>11.05245817516688</c:v>
                </c:pt>
                <c:pt idx="780">
                  <c:v>11.059285584150604</c:v>
                </c:pt>
                <c:pt idx="781">
                  <c:v>11.06607695203985</c:v>
                </c:pt>
                <c:pt idx="782">
                  <c:v>11.072832115192092</c:v>
                </c:pt>
                <c:pt idx="783">
                  <c:v>11.079550910837179</c:v>
                </c:pt>
                <c:pt idx="784">
                  <c:v>11.086233177081251</c:v>
                </c:pt>
                <c:pt idx="785">
                  <c:v>11.092878752910664</c:v>
                </c:pt>
                <c:pt idx="786">
                  <c:v>11.09948747819584</c:v>
                </c:pt>
                <c:pt idx="787">
                  <c:v>11.106059193695152</c:v>
                </c:pt>
                <c:pt idx="788">
                  <c:v>11.112593741058737</c:v>
                </c:pt>
                <c:pt idx="789">
                  <c:v>11.119090962832326</c:v>
                </c:pt>
                <c:pt idx="790">
                  <c:v>11.125550702461037</c:v>
                </c:pt>
                <c:pt idx="791">
                  <c:v>11.131972804293152</c:v>
                </c:pt>
                <c:pt idx="792">
                  <c:v>11.138357113583842</c:v>
                </c:pt>
                <c:pt idx="793">
                  <c:v>11.144703476498936</c:v>
                </c:pt>
                <c:pt idx="794">
                  <c:v>11.151011740118593</c:v>
                </c:pt>
                <c:pt idx="795">
                  <c:v>11.157281752441001</c:v>
                </c:pt>
                <c:pt idx="796">
                  <c:v>11.163513362386043</c:v>
                </c:pt>
                <c:pt idx="797">
                  <c:v>11.169706419798926</c:v>
                </c:pt>
                <c:pt idx="798">
                  <c:v>11.175860775453815</c:v>
                </c:pt>
                <c:pt idx="799">
                  <c:v>11.181976281057413</c:v>
                </c:pt>
                <c:pt idx="800">
                  <c:v>11.188052789252545</c:v>
                </c:pt>
                <c:pt idx="801">
                  <c:v>11.194090153621696</c:v>
                </c:pt>
                <c:pt idx="802">
                  <c:v>11.200088228690561</c:v>
                </c:pt>
                <c:pt idx="803">
                  <c:v>11.206046869931525</c:v>
                </c:pt>
                <c:pt idx="804">
                  <c:v>11.211965933767164</c:v>
                </c:pt>
                <c:pt idx="805">
                  <c:v>11.217845277573693</c:v>
                </c:pt>
                <c:pt idx="806">
                  <c:v>11.223684759684415</c:v>
                </c:pt>
                <c:pt idx="807">
                  <c:v>11.229484239393118</c:v>
                </c:pt>
                <c:pt idx="808">
                  <c:v>11.235243576957483</c:v>
                </c:pt>
                <c:pt idx="809">
                  <c:v>11.240962633602434</c:v>
                </c:pt>
                <c:pt idx="810">
                  <c:v>11.246641271523499</c:v>
                </c:pt>
                <c:pt idx="811">
                  <c:v>11.252279353890119</c:v>
                </c:pt>
                <c:pt idx="812">
                  <c:v>11.257876744848941</c:v>
                </c:pt>
                <c:pt idx="813">
                  <c:v>11.263433309527112</c:v>
                </c:pt>
                <c:pt idx="814">
                  <c:v>11.268948914035505</c:v>
                </c:pt>
                <c:pt idx="815">
                  <c:v>11.274423425471957</c:v>
                </c:pt>
                <c:pt idx="816">
                  <c:v>11.279856711924477</c:v>
                </c:pt>
                <c:pt idx="817">
                  <c:v>11.285248642474407</c:v>
                </c:pt>
                <c:pt idx="818">
                  <c:v>11.290599087199595</c:v>
                </c:pt>
                <c:pt idx="819">
                  <c:v>11.295907917177514</c:v>
                </c:pt>
                <c:pt idx="820">
                  <c:v>11.301175004488371</c:v>
                </c:pt>
                <c:pt idx="821">
                  <c:v>11.306400222218196</c:v>
                </c:pt>
                <c:pt idx="822">
                  <c:v>11.311583444461888</c:v>
                </c:pt>
                <c:pt idx="823">
                  <c:v>11.316724546326256</c:v>
                </c:pt>
                <c:pt idx="824">
                  <c:v>11.321823403933033</c:v>
                </c:pt>
                <c:pt idx="825">
                  <c:v>11.326879894421849</c:v>
                </c:pt>
                <c:pt idx="826">
                  <c:v>11.331893895953201</c:v>
                </c:pt>
                <c:pt idx="827">
                  <c:v>11.336865287711385</c:v>
                </c:pt>
                <c:pt idx="828">
                  <c:v>11.341793949907412</c:v>
                </c:pt>
                <c:pt idx="829">
                  <c:v>11.346679763781882</c:v>
                </c:pt>
                <c:pt idx="830">
                  <c:v>11.351522611607859</c:v>
                </c:pt>
                <c:pt idx="831">
                  <c:v>11.356322376693704</c:v>
                </c:pt>
                <c:pt idx="832">
                  <c:v>11.361078943385879</c:v>
                </c:pt>
                <c:pt idx="833">
                  <c:v>11.365792197071748</c:v>
                </c:pt>
                <c:pt idx="834">
                  <c:v>11.370462024182327</c:v>
                </c:pt>
                <c:pt idx="835">
                  <c:v>11.37508831219502</c:v>
                </c:pt>
                <c:pt idx="836">
                  <c:v>11.379670949636342</c:v>
                </c:pt>
                <c:pt idx="837">
                  <c:v>11.384209826084597</c:v>
                </c:pt>
                <c:pt idx="838">
                  <c:v>11.388704832172527</c:v>
                </c:pt>
                <c:pt idx="839">
                  <c:v>11.393155859589976</c:v>
                </c:pt>
                <c:pt idx="840">
                  <c:v>11.397562801086478</c:v>
                </c:pt>
                <c:pt idx="841">
                  <c:v>11.401925550473839</c:v>
                </c:pt>
                <c:pt idx="842">
                  <c:v>11.406244002628714</c:v>
                </c:pt>
                <c:pt idx="843">
                  <c:v>11.410518053495121</c:v>
                </c:pt>
                <c:pt idx="844">
                  <c:v>11.414747600086963</c:v>
                </c:pt>
                <c:pt idx="845">
                  <c:v>11.4189325404905</c:v>
                </c:pt>
                <c:pt idx="846">
                  <c:v>11.423072773866803</c:v>
                </c:pt>
                <c:pt idx="847">
                  <c:v>11.427168200454199</c:v>
                </c:pt>
                <c:pt idx="848">
                  <c:v>11.431218721570659</c:v>
                </c:pt>
                <c:pt idx="849">
                  <c:v>11.435224239616176</c:v>
                </c:pt>
                <c:pt idx="850">
                  <c:v>11.439184658075131</c:v>
                </c:pt>
                <c:pt idx="851">
                  <c:v>11.443099881518608</c:v>
                </c:pt>
                <c:pt idx="852">
                  <c:v>11.446969815606685</c:v>
                </c:pt>
                <c:pt idx="853">
                  <c:v>11.450794367090733</c:v>
                </c:pt>
                <c:pt idx="854">
                  <c:v>11.454573443815633</c:v>
                </c:pt>
                <c:pt idx="855">
                  <c:v>11.458306954722019</c:v>
                </c:pt>
                <c:pt idx="856">
                  <c:v>11.461994809848459</c:v>
                </c:pt>
                <c:pt idx="857">
                  <c:v>11.465636920333635</c:v>
                </c:pt>
                <c:pt idx="858">
                  <c:v>11.469233198418465</c:v>
                </c:pt>
                <c:pt idx="859">
                  <c:v>11.472783557448237</c:v>
                </c:pt>
                <c:pt idx="860">
                  <c:v>11.476287911874692</c:v>
                </c:pt>
                <c:pt idx="861">
                  <c:v>11.479746177258068</c:v>
                </c:pt>
                <c:pt idx="862">
                  <c:v>11.483158270269168</c:v>
                </c:pt>
                <c:pt idx="863">
                  <c:v>11.48652410869134</c:v>
                </c:pt>
                <c:pt idx="864">
                  <c:v>11.48984361142246</c:v>
                </c:pt>
                <c:pt idx="865">
                  <c:v>11.493116698476905</c:v>
                </c:pt>
                <c:pt idx="866">
                  <c:v>11.496343290987468</c:v>
                </c:pt>
                <c:pt idx="867">
                  <c:v>11.499523311207248</c:v>
                </c:pt>
                <c:pt idx="868">
                  <c:v>11.502656682511549</c:v>
                </c:pt>
                <c:pt idx="869">
                  <c:v>11.505743329399699</c:v>
                </c:pt>
                <c:pt idx="870">
                  <c:v>11.508783177496888</c:v>
                </c:pt>
                <c:pt idx="871">
                  <c:v>11.511776153555953</c:v>
                </c:pt>
                <c:pt idx="872">
                  <c:v>11.514722185459146</c:v>
                </c:pt>
                <c:pt idx="873">
                  <c:v>11.517621202219866</c:v>
                </c:pt>
                <c:pt idx="874">
                  <c:v>11.520473133984376</c:v>
                </c:pt>
                <c:pt idx="875">
                  <c:v>11.52327791203348</c:v>
                </c:pt>
                <c:pt idx="876">
                  <c:v>11.52603546878419</c:v>
                </c:pt>
                <c:pt idx="877">
                  <c:v>11.528745737791331</c:v>
                </c:pt>
                <c:pt idx="878">
                  <c:v>11.531408653749176</c:v>
                </c:pt>
                <c:pt idx="879">
                  <c:v>11.534024152492993</c:v>
                </c:pt>
                <c:pt idx="880">
                  <c:v>11.536592171000594</c:v>
                </c:pt>
                <c:pt idx="881">
                  <c:v>11.539112647393868</c:v>
                </c:pt>
                <c:pt idx="882">
                  <c:v>11.541585520940256</c:v>
                </c:pt>
                <c:pt idx="883">
                  <c:v>11.544010732054227</c:v>
                </c:pt>
                <c:pt idx="884">
                  <c:v>11.546388222298706</c:v>
                </c:pt>
                <c:pt idx="885">
                  <c:v>11.548717934386477</c:v>
                </c:pt>
                <c:pt idx="886">
                  <c:v>11.550999812181583</c:v>
                </c:pt>
                <c:pt idx="887">
                  <c:v>11.55323380070066</c:v>
                </c:pt>
                <c:pt idx="888">
                  <c:v>11.555419846114264</c:v>
                </c:pt>
                <c:pt idx="889">
                  <c:v>11.557557895748181</c:v>
                </c:pt>
                <c:pt idx="890">
                  <c:v>11.559647898084677</c:v>
                </c:pt>
                <c:pt idx="891">
                  <c:v>11.561689802763759</c:v>
                </c:pt>
                <c:pt idx="892">
                  <c:v>11.563683560584373</c:v>
                </c:pt>
                <c:pt idx="893">
                  <c:v>11.565629123505596</c:v>
                </c:pt>
                <c:pt idx="894">
                  <c:v>11.567526444647797</c:v>
                </c:pt>
                <c:pt idx="895">
                  <c:v>11.569375478293761</c:v>
                </c:pt>
                <c:pt idx="896">
                  <c:v>11.57117617988979</c:v>
                </c:pt>
                <c:pt idx="897">
                  <c:v>11.572928506046781</c:v>
                </c:pt>
                <c:pt idx="898">
                  <c:v>11.57463241454127</c:v>
                </c:pt>
                <c:pt idx="899">
                  <c:v>11.576287864316447</c:v>
                </c:pt>
                <c:pt idx="900">
                  <c:v>11.577894815483146</c:v>
                </c:pt>
                <c:pt idx="901">
                  <c:v>11.579453229320817</c:v>
                </c:pt>
                <c:pt idx="902">
                  <c:v>11.580963068278432</c:v>
                </c:pt>
                <c:pt idx="903">
                  <c:v>11.582424295975422</c:v>
                </c:pt>
                <c:pt idx="904">
                  <c:v>11.583836877202531</c:v>
                </c:pt>
                <c:pt idx="905">
                  <c:v>11.585200777922674</c:v>
                </c:pt>
                <c:pt idx="906">
                  <c:v>11.586515965271758</c:v>
                </c:pt>
                <c:pt idx="907">
                  <c:v>11.587782407559468</c:v>
                </c:pt>
                <c:pt idx="908">
                  <c:v>11.589000074270031</c:v>
                </c:pt>
                <c:pt idx="909">
                  <c:v>11.590168936062959</c:v>
                </c:pt>
                <c:pt idx="910">
                  <c:v>11.591288964773753</c:v>
                </c:pt>
                <c:pt idx="911">
                  <c:v>11.592360133414573</c:v>
                </c:pt>
                <c:pt idx="912">
                  <c:v>11.593382416174894</c:v>
                </c:pt>
                <c:pt idx="913">
                  <c:v>11.594355788422137</c:v>
                </c:pt>
                <c:pt idx="914">
                  <c:v>11.595280226702252</c:v>
                </c:pt>
                <c:pt idx="915">
                  <c:v>11.596155708740278</c:v>
                </c:pt>
                <c:pt idx="916">
                  <c:v>11.596982213440896</c:v>
                </c:pt>
                <c:pt idx="917">
                  <c:v>11.597759720888924</c:v>
                </c:pt>
                <c:pt idx="918">
                  <c:v>11.598488212349801</c:v>
                </c:pt>
                <c:pt idx="919">
                  <c:v>11.599167670270045</c:v>
                </c:pt>
                <c:pt idx="920">
                  <c:v>11.599798078277662</c:v>
                </c:pt>
                <c:pt idx="921">
                  <c:v>11.600379421182552</c:v>
                </c:pt>
                <c:pt idx="922">
                  <c:v>11.600911684976872</c:v>
                </c:pt>
                <c:pt idx="923">
                  <c:v>11.601394856835368</c:v>
                </c:pt>
                <c:pt idx="924">
                  <c:v>11.601828925115699</c:v>
                </c:pt>
                <c:pt idx="925">
                  <c:v>11.602213879358692</c:v>
                </c:pt>
                <c:pt idx="926">
                  <c:v>11.602549710288628</c:v>
                </c:pt>
                <c:pt idx="927">
                  <c:v>11.602836409813429</c:v>
                </c:pt>
                <c:pt idx="928">
                  <c:v>11.603073971024886</c:v>
                </c:pt>
                <c:pt idx="929">
                  <c:v>11.6032623881988</c:v>
                </c:pt>
                <c:pt idx="930">
                  <c:v>11.603401656795134</c:v>
                </c:pt>
                <c:pt idx="931">
                  <c:v>11.603491773458117</c:v>
                </c:pt>
                <c:pt idx="932">
                  <c:v>11.60353273601633</c:v>
                </c:pt>
                <c:pt idx="933">
                  <c:v>11.603524543482754</c:v>
                </c:pt>
                <c:pt idx="934">
                  <c:v>11.60346719605479</c:v>
                </c:pt>
                <c:pt idx="935">
                  <c:v>11.603360695114269</c:v>
                </c:pt>
                <c:pt idx="936">
                  <c:v>11.603205043227394</c:v>
                </c:pt>
                <c:pt idx="937">
                  <c:v>11.603000244144702</c:v>
                </c:pt>
                <c:pt idx="938">
                  <c:v>11.602746302800972</c:v>
                </c:pt>
                <c:pt idx="939">
                  <c:v>11.602443225315081</c:v>
                </c:pt>
                <c:pt idx="940">
                  <c:v>11.602091018989881</c:v>
                </c:pt>
                <c:pt idx="941">
                  <c:v>11.601689692312027</c:v>
                </c:pt>
                <c:pt idx="942">
                  <c:v>11.601239254951745</c:v>
                </c:pt>
                <c:pt idx="943">
                  <c:v>11.600739717762625</c:v>
                </c:pt>
                <c:pt idx="944">
                  <c:v>11.600191092781348</c:v>
                </c:pt>
                <c:pt idx="945">
                  <c:v>11.599593393227398</c:v>
                </c:pt>
                <c:pt idx="946">
                  <c:v>11.598946633502743</c:v>
                </c:pt>
                <c:pt idx="947">
                  <c:v>11.598250829191491</c:v>
                </c:pt>
                <c:pt idx="948">
                  <c:v>11.597505997059509</c:v>
                </c:pt>
                <c:pt idx="949">
                  <c:v>11.596712155054023</c:v>
                </c:pt>
                <c:pt idx="950">
                  <c:v>11.59586932230318</c:v>
                </c:pt>
                <c:pt idx="951">
                  <c:v>11.594977519115602</c:v>
                </c:pt>
                <c:pt idx="952">
                  <c:v>11.594036766979881</c:v>
                </c:pt>
                <c:pt idx="953">
                  <c:v>11.593047088564058</c:v>
                </c:pt>
                <c:pt idx="954">
                  <c:v>11.592008507715104</c:v>
                </c:pt>
                <c:pt idx="955">
                  <c:v>11.590921049458306</c:v>
                </c:pt>
                <c:pt idx="956">
                  <c:v>11.589784739996697</c:v>
                </c:pt>
                <c:pt idx="957">
                  <c:v>11.588599606710414</c:v>
                </c:pt>
                <c:pt idx="958">
                  <c:v>11.587365678156026</c:v>
                </c:pt>
                <c:pt idx="959">
                  <c:v>11.586082984065866</c:v>
                </c:pt>
                <c:pt idx="960">
                  <c:v>11.584751555347305</c:v>
                </c:pt>
                <c:pt idx="961">
                  <c:v>11.583371424081996</c:v>
                </c:pt>
                <c:pt idx="962">
                  <c:v>11.581942623525126</c:v>
                </c:pt>
                <c:pt idx="963">
                  <c:v>11.580465188104595</c:v>
                </c:pt>
                <c:pt idx="964">
                  <c:v>11.578939153420192</c:v>
                </c:pt>
                <c:pt idx="965">
                  <c:v>11.577364556242737</c:v>
                </c:pt>
                <c:pt idx="966">
                  <c:v>11.575741434513198</c:v>
                </c:pt>
                <c:pt idx="967">
                  <c:v>11.574069827341772</c:v>
                </c:pt>
                <c:pt idx="968">
                  <c:v>11.572349775006947</c:v>
                </c:pt>
                <c:pt idx="969">
                  <c:v>11.570581318954531</c:v>
                </c:pt>
                <c:pt idx="970">
                  <c:v>11.568764501796649</c:v>
                </c:pt>
                <c:pt idx="971">
                  <c:v>11.566899367310713</c:v>
                </c:pt>
                <c:pt idx="972">
                  <c:v>11.564985960438387</c:v>
                </c:pt>
                <c:pt idx="973">
                  <c:v>11.563024327284483</c:v>
                </c:pt>
                <c:pt idx="974">
                  <c:v>11.561014515115851</c:v>
                </c:pt>
                <c:pt idx="975">
                  <c:v>11.558956572360257</c:v>
                </c:pt>
                <c:pt idx="976">
                  <c:v>11.556850548605201</c:v>
                </c:pt>
                <c:pt idx="977">
                  <c:v>11.554696494596728</c:v>
                </c:pt>
                <c:pt idx="978">
                  <c:v>11.552494462238203</c:v>
                </c:pt>
                <c:pt idx="979">
                  <c:v>11.550244504589054</c:v>
                </c:pt>
                <c:pt idx="980">
                  <c:v>11.547946675863518</c:v>
                </c:pt>
                <c:pt idx="981">
                  <c:v>11.5456010314293</c:v>
                </c:pt>
                <c:pt idx="982">
                  <c:v>11.543207627806268</c:v>
                </c:pt>
                <c:pt idx="983">
                  <c:v>11.540766522665074</c:v>
                </c:pt>
                <c:pt idx="984">
                  <c:v>11.538277774825769</c:v>
                </c:pt>
                <c:pt idx="985">
                  <c:v>11.53574144425639</c:v>
                </c:pt>
                <c:pt idx="986">
                  <c:v>11.533157592071509</c:v>
                </c:pt>
                <c:pt idx="987">
                  <c:v>11.530526280530765</c:v>
                </c:pt>
                <c:pt idx="988">
                  <c:v>11.527847573037363</c:v>
                </c:pt>
                <c:pt idx="989">
                  <c:v>11.525121534136535</c:v>
                </c:pt>
                <c:pt idx="990">
                  <c:v>11.522348229514012</c:v>
                </c:pt>
                <c:pt idx="991">
                  <c:v>11.519527725994406</c:v>
                </c:pt>
                <c:pt idx="992">
                  <c:v>11.516660091539633</c:v>
                </c:pt>
                <c:pt idx="993">
                  <c:v>11.513745395247252</c:v>
                </c:pt>
                <c:pt idx="994">
                  <c:v>11.510783707348807</c:v>
                </c:pt>
                <c:pt idx="995">
                  <c:v>11.507775099208139</c:v>
                </c:pt>
                <c:pt idx="996">
                  <c:v>11.504719643319667</c:v>
                </c:pt>
                <c:pt idx="997">
                  <c:v>11.501617413306629</c:v>
                </c:pt>
                <c:pt idx="998">
                  <c:v>11.498468483919327</c:v>
                </c:pt>
                <c:pt idx="999">
                  <c:v>11.495272931033309</c:v>
                </c:pt>
                <c:pt idx="1000">
                  <c:v>11.492030831647545</c:v>
                </c:pt>
                <c:pt idx="1001">
                  <c:v>11.48874226388258</c:v>
                </c:pt>
                <c:pt idx="1002">
                  <c:v>11.485407306978642</c:v>
                </c:pt>
                <c:pt idx="1003">
                  <c:v>11.482026041293738</c:v>
                </c:pt>
                <c:pt idx="1004">
                  <c:v>11.478598548301713</c:v>
                </c:pt>
                <c:pt idx="1005">
                  <c:v>11.475124910590292</c:v>
                </c:pt>
                <c:pt idx="1006">
                  <c:v>11.471605211859089</c:v>
                </c:pt>
                <c:pt idx="1007">
                  <c:v>11.468039536917587</c:v>
                </c:pt>
                <c:pt idx="1008">
                  <c:v>11.464427971683092</c:v>
                </c:pt>
                <c:pt idx="1009">
                  <c:v>11.460770603178677</c:v>
                </c:pt>
                <c:pt idx="1010">
                  <c:v>11.457067519531073</c:v>
                </c:pt>
                <c:pt idx="1011">
                  <c:v>11.453318809968536</c:v>
                </c:pt>
                <c:pt idx="1012">
                  <c:v>11.449524564818724</c:v>
                </c:pt>
                <c:pt idx="1013">
                  <c:v>11.445684875506492</c:v>
                </c:pt>
                <c:pt idx="1014">
                  <c:v>11.441799834551718</c:v>
                </c:pt>
                <c:pt idx="1015">
                  <c:v>11.437869535567044</c:v>
                </c:pt>
                <c:pt idx="1016">
                  <c:v>11.433894073255646</c:v>
                </c:pt>
                <c:pt idx="1017">
                  <c:v>11.429873543408924</c:v>
                </c:pt>
                <c:pt idx="1018">
                  <c:v>11.425808042904226</c:v>
                </c:pt>
                <c:pt idx="1019">
                  <c:v>11.421697669702493</c:v>
                </c:pt>
                <c:pt idx="1020">
                  <c:v>11.417542522845899</c:v>
                </c:pt>
                <c:pt idx="1021">
                  <c:v>11.413342702455477</c:v>
                </c:pt>
                <c:pt idx="1022">
                  <c:v>11.409098309728691</c:v>
                </c:pt>
                <c:pt idx="1023">
                  <c:v>11.40480944693701</c:v>
                </c:pt>
                <c:pt idx="1024">
                  <c:v>11.400476217423437</c:v>
                </c:pt>
                <c:pt idx="1025">
                  <c:v>11.396098725600021</c:v>
                </c:pt>
                <c:pt idx="1026">
                  <c:v>11.391677076945337</c:v>
                </c:pt>
                <c:pt idx="1027">
                  <c:v>11.387211378001954</c:v>
                </c:pt>
                <c:pt idx="1028">
                  <c:v>11.382701736373866</c:v>
                </c:pt>
                <c:pt idx="1029">
                  <c:v>11.378148260723879</c:v>
                </c:pt>
                <c:pt idx="1030">
                  <c:v>11.373551060771028</c:v>
                </c:pt>
                <c:pt idx="1031">
                  <c:v>11.368910247287902</c:v>
                </c:pt>
                <c:pt idx="1032">
                  <c:v>11.364225932097984</c:v>
                </c:pt>
                <c:pt idx="1033">
                  <c:v>11.359498228072976</c:v>
                </c:pt>
                <c:pt idx="1034">
                  <c:v>11.354727249130045</c:v>
                </c:pt>
                <c:pt idx="1035">
                  <c:v>11.34991311022911</c:v>
                </c:pt>
                <c:pt idx="1036">
                  <c:v>11.345055927370048</c:v>
                </c:pt>
                <c:pt idx="1037">
                  <c:v>11.34015581758991</c:v>
                </c:pt>
                <c:pt idx="1038">
                  <c:v>11.335212898960108</c:v>
                </c:pt>
                <c:pt idx="1039">
                  <c:v>11.330227290583549</c:v>
                </c:pt>
                <c:pt idx="1040">
                  <c:v>11.32519911259179</c:v>
                </c:pt>
                <c:pt idx="1041">
                  <c:v>11.320128486142124</c:v>
                </c:pt>
                <c:pt idx="1042">
                  <c:v>11.315015533414671</c:v>
                </c:pt>
                <c:pt idx="1043">
                  <c:v>11.309860377609427</c:v>
                </c:pt>
                <c:pt idx="1044">
                  <c:v>11.304663142943305</c:v>
                </c:pt>
                <c:pt idx="1045">
                  <c:v>11.29942395464713</c:v>
                </c:pt>
                <c:pt idx="1046">
                  <c:v>11.294142938962633</c:v>
                </c:pt>
                <c:pt idx="1047">
                  <c:v>11.2888202231394</c:v>
                </c:pt>
                <c:pt idx="1048">
                  <c:v>11.283455935431808</c:v>
                </c:pt>
                <c:pt idx="1049">
                  <c:v>11.278050205095946</c:v>
                </c:pt>
                <c:pt idx="1050">
                  <c:v>11.272603162386483</c:v>
                </c:pt>
                <c:pt idx="1051">
                  <c:v>11.267114938553529</c:v>
                </c:pt>
                <c:pt idx="1052">
                  <c:v>11.261585665839501</c:v>
                </c:pt>
                <c:pt idx="1053">
                  <c:v>11.256015477475897</c:v>
                </c:pt>
                <c:pt idx="1054">
                  <c:v>11.250404507680116</c:v>
                </c:pt>
                <c:pt idx="1055">
                  <c:v>11.244752891652206</c:v>
                </c:pt>
                <c:pt idx="1056">
                  <c:v>11.239060765571621</c:v>
                </c:pt>
                <c:pt idx="1057">
                  <c:v>11.233328266593922</c:v>
                </c:pt>
                <c:pt idx="1058">
                  <c:v>11.227555532847493</c:v>
                </c:pt>
                <c:pt idx="1059">
                  <c:v>11.221742703430191</c:v>
                </c:pt>
                <c:pt idx="1060">
                  <c:v>11.215889918406008</c:v>
                </c:pt>
                <c:pt idx="1061">
                  <c:v>11.209997318801694</c:v>
                </c:pt>
                <c:pt idx="1062">
                  <c:v>11.204065046603365</c:v>
                </c:pt>
                <c:pt idx="1063">
                  <c:v>11.198093244753059</c:v>
                </c:pt>
                <c:pt idx="1064">
                  <c:v>11.192082057145321</c:v>
                </c:pt>
                <c:pt idx="1065">
                  <c:v>11.186031628623711</c:v>
                </c:pt>
                <c:pt idx="1066">
                  <c:v>11.179942104977336</c:v>
                </c:pt>
                <c:pt idx="1067">
                  <c:v>11.173813632937321</c:v>
                </c:pt>
                <c:pt idx="1068">
                  <c:v>11.167646360173276</c:v>
                </c:pt>
                <c:pt idx="1069">
                  <c:v>11.161440435289741</c:v>
                </c:pt>
                <c:pt idx="1070">
                  <c:v>11.15519600782261</c:v>
                </c:pt>
                <c:pt idx="1071">
                  <c:v>11.148913228235514</c:v>
                </c:pt>
                <c:pt idx="1072">
                  <c:v>11.142592247916213</c:v>
                </c:pt>
                <c:pt idx="1073">
                  <c:v>11.136233219172931</c:v>
                </c:pt>
                <c:pt idx="1074">
                  <c:v>11.1298362952307</c:v>
                </c:pt>
                <c:pt idx="1075">
                  <c:v>11.123401630227654</c:v>
                </c:pt>
                <c:pt idx="1076">
                  <c:v>11.116929379211337</c:v>
                </c:pt>
                <c:pt idx="1077">
                  <c:v>11.110419698134935</c:v>
                </c:pt>
                <c:pt idx="1078">
                  <c:v>11.103872743853554</c:v>
                </c:pt>
                <c:pt idx="1079">
                  <c:v>11.097288674120406</c:v>
                </c:pt>
                <c:pt idx="1080">
                  <c:v>11.090667647583041</c:v>
                </c:pt>
                <c:pt idx="1081">
                  <c:v>11.084009823779498</c:v>
                </c:pt>
                <c:pt idx="1082">
                  <c:v>11.077315363134467</c:v>
                </c:pt>
                <c:pt idx="1083">
                  <c:v>11.070584426955438</c:v>
                </c:pt>
                <c:pt idx="1084">
                  <c:v>11.06381717742879</c:v>
                </c:pt>
                <c:pt idx="1085">
                  <c:v>11.057013777615918</c:v>
                </c:pt>
                <c:pt idx="1086">
                  <c:v>11.05017439144925</c:v>
                </c:pt>
                <c:pt idx="1087">
                  <c:v>11.043299183728362</c:v>
                </c:pt>
                <c:pt idx="1088">
                  <c:v>11.036388320115952</c:v>
                </c:pt>
                <c:pt idx="1089">
                  <c:v>11.029441967133877</c:v>
                </c:pt>
                <c:pt idx="1090">
                  <c:v>11.022460292159142</c:v>
                </c:pt>
                <c:pt idx="1091">
                  <c:v>11.015443463419844</c:v>
                </c:pt>
                <c:pt idx="1092">
                  <c:v>11.008391649991145</c:v>
                </c:pt>
                <c:pt idx="1093">
                  <c:v>11.001305021791183</c:v>
                </c:pt>
                <c:pt idx="1094">
                  <c:v>10.994183749576978</c:v>
                </c:pt>
                <c:pt idx="1095">
                  <c:v>10.987028004940321</c:v>
                </c:pt>
                <c:pt idx="1096">
                  <c:v>10.979837960303648</c:v>
                </c:pt>
                <c:pt idx="1097">
                  <c:v>10.972613788915863</c:v>
                </c:pt>
                <c:pt idx="1098">
                  <c:v>10.96535566484819</c:v>
                </c:pt>
                <c:pt idx="1099">
                  <c:v>10.958063762989951</c:v>
                </c:pt>
                <c:pt idx="1100">
                  <c:v>10.95073825904438</c:v>
                </c:pt>
                <c:pt idx="1101">
                  <c:v>10.943379329524365</c:v>
                </c:pt>
                <c:pt idx="1102">
                  <c:v>10.935987151748213</c:v>
                </c:pt>
                <c:pt idx="1103">
                  <c:v>10.928561903835364</c:v>
                </c:pt>
                <c:pt idx="1104">
                  <c:v>10.921103764702112</c:v>
                </c:pt>
                <c:pt idx="1105">
                  <c:v>10.91361291405728</c:v>
                </c:pt>
                <c:pt idx="1106">
                  <c:v>10.906089532397901</c:v>
                </c:pt>
                <c:pt idx="1107">
                  <c:v>10.898533801004859</c:v>
                </c:pt>
                <c:pt idx="1108">
                  <c:v>10.890945901938533</c:v>
                </c:pt>
                <c:pt idx="1109">
                  <c:v>10.883326018034403</c:v>
                </c:pt>
                <c:pt idx="1110">
                  <c:v>10.87567433289864</c:v>
                </c:pt>
                <c:pt idx="1111">
                  <c:v>10.867991030903688</c:v>
                </c:pt>
                <c:pt idx="1112">
                  <c:v>10.860276297183823</c:v>
                </c:pt>
                <c:pt idx="1113">
                  <c:v>10.85253031763069</c:v>
                </c:pt>
                <c:pt idx="1114">
                  <c:v>10.844753278888817</c:v>
                </c:pt>
                <c:pt idx="1115">
                  <c:v>10.836945368351129</c:v>
                </c:pt>
                <c:pt idx="1116">
                  <c:v>10.829106774154431</c:v>
                </c:pt>
                <c:pt idx="1117">
                  <c:v>10.821237685174864</c:v>
                </c:pt>
                <c:pt idx="1118">
                  <c:v>10.813338291023362</c:v>
                </c:pt>
                <c:pt idx="1119">
                  <c:v>10.805408782041086</c:v>
                </c:pt>
                <c:pt idx="1120">
                  <c:v>10.797449349294828</c:v>
                </c:pt>
                <c:pt idx="1121">
                  <c:v>10.789460184572425</c:v>
                </c:pt>
                <c:pt idx="1122">
                  <c:v>10.78144148037811</c:v>
                </c:pt>
                <c:pt idx="1123">
                  <c:v>10.773393429927898</c:v>
                </c:pt>
                <c:pt idx="1124">
                  <c:v>10.765316227144925</c:v>
                </c:pt>
                <c:pt idx="1125">
                  <c:v>10.757210066654762</c:v>
                </c:pt>
                <c:pt idx="1126">
                  <c:v>10.749075143780747</c:v>
                </c:pt>
                <c:pt idx="1127">
                  <c:v>10.74091165453925</c:v>
                </c:pt>
                <c:pt idx="1128">
                  <c:v>10.732719795634988</c:v>
                </c:pt>
                <c:pt idx="1129">
                  <c:v>10.724499764456247</c:v>
                </c:pt>
                <c:pt idx="1130">
                  <c:v>10.716251759070152</c:v>
                </c:pt>
                <c:pt idx="1131">
                  <c:v>10.707975978217876</c:v>
                </c:pt>
                <c:pt idx="1132">
                  <c:v>10.699672621309869</c:v>
                </c:pt>
                <c:pt idx="1133">
                  <c:v>10.691341888421043</c:v>
                </c:pt>
                <c:pt idx="1134">
                  <c:v>10.682983980285952</c:v>
                </c:pt>
                <c:pt idx="1135">
                  <c:v>10.67459909829395</c:v>
                </c:pt>
                <c:pt idx="1136">
                  <c:v>10.666187444484352</c:v>
                </c:pt>
                <c:pt idx="1137">
                  <c:v>10.657749221541552</c:v>
                </c:pt>
                <c:pt idx="1138">
                  <c:v>10.649284632790151</c:v>
                </c:pt>
                <c:pt idx="1139">
                  <c:v>10.640793882190044</c:v>
                </c:pt>
                <c:pt idx="1140">
                  <c:v>10.63227717433152</c:v>
                </c:pt>
                <c:pt idx="1141">
                  <c:v>10.623734714430324</c:v>
                </c:pt>
                <c:pt idx="1142">
                  <c:v>10.615166708322707</c:v>
                </c:pt>
                <c:pt idx="1143">
                  <c:v>10.60657336246048</c:v>
                </c:pt>
                <c:pt idx="1144">
                  <c:v>10.597954883906032</c:v>
                </c:pt>
                <c:pt idx="1145">
                  <c:v>10.589311480327341</c:v>
                </c:pt>
                <c:pt idx="1146">
                  <c:v>10.580643359992962</c:v>
                </c:pt>
                <c:pt idx="1147">
                  <c:v>10.57195073176703</c:v>
                </c:pt>
                <c:pt idx="1148">
                  <c:v>10.563233805104202</c:v>
                </c:pt>
                <c:pt idx="1149">
                  <c:v>10.554492790044629</c:v>
                </c:pt>
                <c:pt idx="1150">
                  <c:v>10.545727897208884</c:v>
                </c:pt>
                <c:pt idx="1151">
                  <c:v>10.536939337792898</c:v>
                </c:pt>
                <c:pt idx="1152">
                  <c:v>10.528127323562851</c:v>
                </c:pt>
                <c:pt idx="1153">
                  <c:v>10.519292066850094</c:v>
                </c:pt>
                <c:pt idx="1154">
                  <c:v>10.510433780546022</c:v>
                </c:pt>
                <c:pt idx="1155">
                  <c:v>10.501552678096928</c:v>
                </c:pt>
                <c:pt idx="1156">
                  <c:v>10.492648973498895</c:v>
                </c:pt>
                <c:pt idx="1157">
                  <c:v>10.483722881292609</c:v>
                </c:pt>
                <c:pt idx="1158">
                  <c:v>10.474774616558197</c:v>
                </c:pt>
                <c:pt idx="1159">
                  <c:v>10.465804394910057</c:v>
                </c:pt>
                <c:pt idx="1160">
                  <c:v>10.456812432491647</c:v>
                </c:pt>
                <c:pt idx="1161">
                  <c:v>10.447798945970289</c:v>
                </c:pt>
                <c:pt idx="1162">
                  <c:v>10.438764152531936</c:v>
                </c:pt>
                <c:pt idx="1163">
                  <c:v>10.429708269875951</c:v>
                </c:pt>
                <c:pt idx="1164">
                  <c:v>10.420631516209847</c:v>
                </c:pt>
                <c:pt idx="1165">
                  <c:v>10.411534110244052</c:v>
                </c:pt>
                <c:pt idx="1166">
                  <c:v>10.402416271186611</c:v>
                </c:pt>
                <c:pt idx="1167">
                  <c:v>10.393278218737926</c:v>
                </c:pt>
                <c:pt idx="1168">
                  <c:v>10.384120173085455</c:v>
                </c:pt>
                <c:pt idx="1169">
                  <c:v>10.374942354898398</c:v>
                </c:pt>
                <c:pt idx="1170">
                  <c:v>10.365744985322392</c:v>
                </c:pt>
                <c:pt idx="1171">
                  <c:v>10.35652828597418</c:v>
                </c:pt>
                <c:pt idx="1172">
                  <c:v>10.347292478936268</c:v>
                </c:pt>
                <c:pt idx="1173">
                  <c:v>10.33803778675157</c:v>
                </c:pt>
                <c:pt idx="1174">
                  <c:v>10.328764432418051</c:v>
                </c:pt>
                <c:pt idx="1175">
                  <c:v>10.319472639383362</c:v>
                </c:pt>
                <c:pt idx="1176">
                  <c:v>10.310162631539431</c:v>
                </c:pt>
                <c:pt idx="1177">
                  <c:v>10.300834633217097</c:v>
                </c:pt>
                <c:pt idx="1178">
                  <c:v>10.291488869180693</c:v>
                </c:pt>
                <c:pt idx="1179">
                  <c:v>10.282125564622611</c:v>
                </c:pt>
                <c:pt idx="1180">
                  <c:v>10.272744945157916</c:v>
                </c:pt>
                <c:pt idx="1181">
                  <c:v>10.26334723681887</c:v>
                </c:pt>
                <c:pt idx="1182">
                  <c:v>10.25393266604951</c:v>
                </c:pt>
                <c:pt idx="1183">
                  <c:v>10.244501459700189</c:v>
                </c:pt>
                <c:pt idx="1184">
                  <c:v>10.235053845022096</c:v>
                </c:pt>
                <c:pt idx="1185">
                  <c:v>10.225590049661793</c:v>
                </c:pt>
                <c:pt idx="1186">
                  <c:v>10.216110301655732</c:v>
                </c:pt>
                <c:pt idx="1187">
                  <c:v>10.206614829424746</c:v>
                </c:pt>
                <c:pt idx="1188">
                  <c:v>10.197103861768559</c:v>
                </c:pt>
                <c:pt idx="1189">
                  <c:v>10.187577627860264</c:v>
                </c:pt>
                <c:pt idx="1190">
                  <c:v>10.178036357240812</c:v>
                </c:pt>
                <c:pt idx="1191">
                  <c:v>10.16848027981346</c:v>
                </c:pt>
                <c:pt idx="1192">
                  <c:v>10.158909625838259</c:v>
                </c:pt>
                <c:pt idx="1193">
                  <c:v>10.149324625926484</c:v>
                </c:pt>
                <c:pt idx="1194">
                  <c:v>10.139725511035087</c:v>
                </c:pt>
                <c:pt idx="1195">
                  <c:v>10.130112512461134</c:v>
                </c:pt>
                <c:pt idx="1196">
                  <c:v>10.120485861836212</c:v>
                </c:pt>
                <c:pt idx="1197">
                  <c:v>10.110845791120882</c:v>
                </c:pt>
                <c:pt idx="1198">
                  <c:v>10.101192532599061</c:v>
                </c:pt>
                <c:pt idx="1199">
                  <c:v>10.09152631887244</c:v>
                </c:pt>
                <c:pt idx="1200">
                  <c:v>10.081847382854864</c:v>
                </c:pt>
                <c:pt idx="1201">
                  <c:v>10.072155957766746</c:v>
                </c:pt>
                <c:pt idx="1202">
                  <c:v>10.06245227712942</c:v>
                </c:pt>
                <c:pt idx="1203">
                  <c:v>10.052736574759528</c:v>
                </c:pt>
                <c:pt idx="1204">
                  <c:v>10.043009084763389</c:v>
                </c:pt>
                <c:pt idx="1205">
                  <c:v>10.033270041531335</c:v>
                </c:pt>
                <c:pt idx="1206">
                  <c:v>10.023519679732109</c:v>
                </c:pt>
                <c:pt idx="1207">
                  <c:v>10.013758234307158</c:v>
                </c:pt>
                <c:pt idx="1208">
                  <c:v>10.003985940465007</c:v>
                </c:pt>
                <c:pt idx="1209">
                  <c:v>9.9942030336755838</c:v>
                </c:pt>
                <c:pt idx="1210">
                  <c:v>9.9844097496645343</c:v>
                </c:pt>
                <c:pt idx="1211">
                  <c:v>9.9746063244075529</c:v>
                </c:pt>
                <c:pt idx="1212">
                  <c:v>9.9647929941246982</c:v>
                </c:pt>
                <c:pt idx="1213">
                  <c:v>9.9549699952746948</c:v>
                </c:pt>
                <c:pt idx="1214">
                  <c:v>9.9451375645492313</c:v>
                </c:pt>
                <c:pt idx="1215">
                  <c:v>9.9352959388672755</c:v>
                </c:pt>
                <c:pt idx="1216">
                  <c:v>9.9254453553693462</c:v>
                </c:pt>
                <c:pt idx="1217">
                  <c:v>9.9155860514118022</c:v>
                </c:pt>
                <c:pt idx="1218">
                  <c:v>9.9057182645611448</c:v>
                </c:pt>
                <c:pt idx="1219">
                  <c:v>9.8958422325882562</c:v>
                </c:pt>
                <c:pt idx="1220">
                  <c:v>9.8859581934627005</c:v>
                </c:pt>
                <c:pt idx="1221">
                  <c:v>9.8760663853469843</c:v>
                </c:pt>
                <c:pt idx="1222">
                  <c:v>9.8661670465907978</c:v>
                </c:pt>
                <c:pt idx="1223">
                  <c:v>9.8562604157253002</c:v>
                </c:pt>
                <c:pt idx="1224">
                  <c:v>9.8463467314573574</c:v>
                </c:pt>
                <c:pt idx="1225">
                  <c:v>9.8364262326637864</c:v>
                </c:pt>
                <c:pt idx="1226">
                  <c:v>9.8264991583856069</c:v>
                </c:pt>
                <c:pt idx="1227">
                  <c:v>9.8165657478222865</c:v>
                </c:pt>
                <c:pt idx="1228">
                  <c:v>9.8066262403259543</c:v>
                </c:pt>
                <c:pt idx="1229">
                  <c:v>9.796680875395662</c:v>
                </c:pt>
                <c:pt idx="1230">
                  <c:v>9.7867298926715982</c:v>
                </c:pt>
                <c:pt idx="1231">
                  <c:v>9.7767735319293099</c:v>
                </c:pt>
                <c:pt idx="1232">
                  <c:v>9.7668120330739345</c:v>
                </c:pt>
                <c:pt idx="1233">
                  <c:v>9.7568456361344218</c:v>
                </c:pt>
                <c:pt idx="1234">
                  <c:v>9.7468745812577318</c:v>
                </c:pt>
                <c:pt idx="1235">
                  <c:v>9.7368991087030761</c:v>
                </c:pt>
                <c:pt idx="1236">
                  <c:v>9.7269194588360968</c:v>
                </c:pt>
                <c:pt idx="1237">
                  <c:v>9.7169358721230985</c:v>
                </c:pt>
                <c:pt idx="1238">
                  <c:v>9.7069485891252558</c:v>
                </c:pt>
                <c:pt idx="1239">
                  <c:v>9.6969578504927867</c:v>
                </c:pt>
                <c:pt idx="1240">
                  <c:v>9.6869638969591954</c:v>
                </c:pt>
                <c:pt idx="1241">
                  <c:v>9.6769669693354405</c:v>
                </c:pt>
                <c:pt idx="1242">
                  <c:v>9.6669673085041463</c:v>
                </c:pt>
                <c:pt idx="1243">
                  <c:v>9.6569651554137952</c:v>
                </c:pt>
                <c:pt idx="1244">
                  <c:v>9.6469607510729247</c:v>
                </c:pt>
                <c:pt idx="1245">
                  <c:v>9.6369543365443135</c:v>
                </c:pt>
                <c:pt idx="1246">
                  <c:v>9.6269461529391727</c:v>
                </c:pt>
                <c:pt idx="1247">
                  <c:v>9.6169364414113563</c:v>
                </c:pt>
                <c:pt idx="1248">
                  <c:v>9.6069254431515194</c:v>
                </c:pt>
                <c:pt idx="1249">
                  <c:v>9.5969133993813269</c:v>
                </c:pt>
                <c:pt idx="1250">
                  <c:v>9.5869005513476395</c:v>
                </c:pt>
                <c:pt idx="1251">
                  <c:v>9.5768871403166944</c:v>
                </c:pt>
                <c:pt idx="1252">
                  <c:v>9.5668734075682877</c:v>
                </c:pt>
                <c:pt idx="1253">
                  <c:v>9.5568595943899819</c:v>
                </c:pt>
                <c:pt idx="1254">
                  <c:v>9.5468459420712648</c:v>
                </c:pt>
                <c:pt idx="1255">
                  <c:v>9.536832691897752</c:v>
                </c:pt>
                <c:pt idx="1256">
                  <c:v>9.5268200851453742</c:v>
                </c:pt>
                <c:pt idx="1257">
                  <c:v>9.5168083630745528</c:v>
                </c:pt>
                <c:pt idx="1258">
                  <c:v>9.506797766924393</c:v>
                </c:pt>
                <c:pt idx="1259">
                  <c:v>9.4967885379068715</c:v>
                </c:pt>
                <c:pt idx="1260">
                  <c:v>9.486780917201024</c:v>
                </c:pt>
                <c:pt idx="1261">
                  <c:v>9.4767751459471263</c:v>
                </c:pt>
                <c:pt idx="1262">
                  <c:v>9.4667714652409032</c:v>
                </c:pt>
                <c:pt idx="1263">
                  <c:v>9.4567701161276911</c:v>
                </c:pt>
                <c:pt idx="1264">
                  <c:v>9.4467713395966548</c:v>
                </c:pt>
                <c:pt idx="1265">
                  <c:v>9.4367753765749747</c:v>
                </c:pt>
                <c:pt idx="1266">
                  <c:v>9.4267824679220222</c:v>
                </c:pt>
                <c:pt idx="1267">
                  <c:v>9.416792854423587</c:v>
                </c:pt>
                <c:pt idx="1268">
                  <c:v>9.4068067767860555</c:v>
                </c:pt>
                <c:pt idx="1269">
                  <c:v>9.3968244756306127</c:v>
                </c:pt>
                <c:pt idx="1270">
                  <c:v>9.3868461914874448</c:v>
                </c:pt>
                <c:pt idx="1271">
                  <c:v>9.3768721647899564</c:v>
                </c:pt>
                <c:pt idx="1272">
                  <c:v>9.3669026358689482</c:v>
                </c:pt>
                <c:pt idx="1273">
                  <c:v>9.3569378449468612</c:v>
                </c:pt>
                <c:pt idx="1274">
                  <c:v>9.3469780321319611</c:v>
                </c:pt>
                <c:pt idx="1275">
                  <c:v>9.3370234374125651</c:v>
                </c:pt>
                <c:pt idx="1276">
                  <c:v>9.3270743006512653</c:v>
                </c:pt>
                <c:pt idx="1277">
                  <c:v>9.3171308615791251</c:v>
                </c:pt>
                <c:pt idx="1278">
                  <c:v>9.3071933597899275</c:v>
                </c:pt>
                <c:pt idx="1279">
                  <c:v>9.2972620347343895</c:v>
                </c:pt>
              </c:numCache>
            </c:numRef>
          </c:xVal>
          <c:yVal>
            <c:numRef>
              <c:f>'β形スターリングエンジン（TC=50℃＆20℃）'!$AE$3:$AE$1282</c:f>
              <c:numCache>
                <c:formatCode>0.0000E+00</c:formatCode>
                <c:ptCount val="1280"/>
                <c:pt idx="0">
                  <c:v>97.435280000000006</c:v>
                </c:pt>
                <c:pt idx="1">
                  <c:v>96.783180000000002</c:v>
                </c:pt>
                <c:pt idx="2">
                  <c:v>97.435280000000006</c:v>
                </c:pt>
                <c:pt idx="3">
                  <c:v>98.087379999999996</c:v>
                </c:pt>
                <c:pt idx="4">
                  <c:v>98.087379999999996</c:v>
                </c:pt>
                <c:pt idx="5">
                  <c:v>98.739490000000004</c:v>
                </c:pt>
                <c:pt idx="6">
                  <c:v>98.087379999999996</c:v>
                </c:pt>
                <c:pt idx="7">
                  <c:v>98.087379999999996</c:v>
                </c:pt>
                <c:pt idx="8">
                  <c:v>98.087379999999996</c:v>
                </c:pt>
                <c:pt idx="9">
                  <c:v>98.087379999999996</c:v>
                </c:pt>
                <c:pt idx="10">
                  <c:v>98.087379999999996</c:v>
                </c:pt>
                <c:pt idx="11">
                  <c:v>98.087379999999996</c:v>
                </c:pt>
                <c:pt idx="12">
                  <c:v>98.087379999999996</c:v>
                </c:pt>
                <c:pt idx="13">
                  <c:v>98.739490000000004</c:v>
                </c:pt>
                <c:pt idx="14">
                  <c:v>98.739490000000004</c:v>
                </c:pt>
                <c:pt idx="15">
                  <c:v>99.391589999999994</c:v>
                </c:pt>
                <c:pt idx="16">
                  <c:v>99.391589999999994</c:v>
                </c:pt>
                <c:pt idx="17">
                  <c:v>99.391589999999994</c:v>
                </c:pt>
                <c:pt idx="18">
                  <c:v>100.69579</c:v>
                </c:pt>
                <c:pt idx="19">
                  <c:v>100.69579</c:v>
                </c:pt>
                <c:pt idx="20">
                  <c:v>100.04369</c:v>
                </c:pt>
                <c:pt idx="21">
                  <c:v>99.391589999999994</c:v>
                </c:pt>
                <c:pt idx="22">
                  <c:v>99.391589999999994</c:v>
                </c:pt>
                <c:pt idx="23">
                  <c:v>100.04369</c:v>
                </c:pt>
                <c:pt idx="24">
                  <c:v>100.04369</c:v>
                </c:pt>
                <c:pt idx="25">
                  <c:v>100.04369</c:v>
                </c:pt>
                <c:pt idx="26">
                  <c:v>100.04369</c:v>
                </c:pt>
                <c:pt idx="27">
                  <c:v>100.04369</c:v>
                </c:pt>
                <c:pt idx="28">
                  <c:v>100.04369</c:v>
                </c:pt>
                <c:pt idx="29">
                  <c:v>100.04369</c:v>
                </c:pt>
                <c:pt idx="30">
                  <c:v>100.69579</c:v>
                </c:pt>
                <c:pt idx="31">
                  <c:v>100.69579</c:v>
                </c:pt>
                <c:pt idx="32">
                  <c:v>100.69579</c:v>
                </c:pt>
                <c:pt idx="33">
                  <c:v>101.347897</c:v>
                </c:pt>
                <c:pt idx="34">
                  <c:v>101.347897</c:v>
                </c:pt>
                <c:pt idx="35">
                  <c:v>100.69579</c:v>
                </c:pt>
                <c:pt idx="36">
                  <c:v>100.69579</c:v>
                </c:pt>
                <c:pt idx="37">
                  <c:v>101.347897</c:v>
                </c:pt>
                <c:pt idx="38">
                  <c:v>101.347897</c:v>
                </c:pt>
                <c:pt idx="39">
                  <c:v>102</c:v>
                </c:pt>
                <c:pt idx="40">
                  <c:v>102</c:v>
                </c:pt>
                <c:pt idx="41">
                  <c:v>101.347897</c:v>
                </c:pt>
                <c:pt idx="42">
                  <c:v>100.69579</c:v>
                </c:pt>
                <c:pt idx="43">
                  <c:v>100.04369</c:v>
                </c:pt>
                <c:pt idx="44">
                  <c:v>100.69579</c:v>
                </c:pt>
                <c:pt idx="45">
                  <c:v>101.347897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102</c:v>
                </c:pt>
                <c:pt idx="51">
                  <c:v>102.652103</c:v>
                </c:pt>
                <c:pt idx="52">
                  <c:v>102</c:v>
                </c:pt>
                <c:pt idx="53">
                  <c:v>102</c:v>
                </c:pt>
                <c:pt idx="54">
                  <c:v>102.652103</c:v>
                </c:pt>
                <c:pt idx="55">
                  <c:v>102.652103</c:v>
                </c:pt>
                <c:pt idx="56">
                  <c:v>102.652103</c:v>
                </c:pt>
                <c:pt idx="57">
                  <c:v>102</c:v>
                </c:pt>
                <c:pt idx="58">
                  <c:v>102</c:v>
                </c:pt>
                <c:pt idx="59">
                  <c:v>102.652103</c:v>
                </c:pt>
                <c:pt idx="60">
                  <c:v>103.30421</c:v>
                </c:pt>
                <c:pt idx="61">
                  <c:v>103.95631</c:v>
                </c:pt>
                <c:pt idx="62">
                  <c:v>103.30421</c:v>
                </c:pt>
                <c:pt idx="63">
                  <c:v>103.30421</c:v>
                </c:pt>
                <c:pt idx="64">
                  <c:v>103.95631</c:v>
                </c:pt>
                <c:pt idx="65">
                  <c:v>104.60841000000001</c:v>
                </c:pt>
                <c:pt idx="66">
                  <c:v>104.60841000000001</c:v>
                </c:pt>
                <c:pt idx="67">
                  <c:v>104.60841000000001</c:v>
                </c:pt>
                <c:pt idx="68">
                  <c:v>103.95631</c:v>
                </c:pt>
                <c:pt idx="69">
                  <c:v>103.95631</c:v>
                </c:pt>
                <c:pt idx="70">
                  <c:v>104.60841000000001</c:v>
                </c:pt>
                <c:pt idx="71">
                  <c:v>104.60841000000001</c:v>
                </c:pt>
                <c:pt idx="72">
                  <c:v>103.95631</c:v>
                </c:pt>
                <c:pt idx="73">
                  <c:v>104.60841000000001</c:v>
                </c:pt>
                <c:pt idx="74">
                  <c:v>105.26051</c:v>
                </c:pt>
                <c:pt idx="75">
                  <c:v>105.91262</c:v>
                </c:pt>
                <c:pt idx="76">
                  <c:v>105.26051</c:v>
                </c:pt>
                <c:pt idx="77">
                  <c:v>105.26051</c:v>
                </c:pt>
                <c:pt idx="78">
                  <c:v>105.26051</c:v>
                </c:pt>
                <c:pt idx="79">
                  <c:v>104.60841000000001</c:v>
                </c:pt>
                <c:pt idx="80">
                  <c:v>104.60841000000001</c:v>
                </c:pt>
                <c:pt idx="81">
                  <c:v>104.60841000000001</c:v>
                </c:pt>
                <c:pt idx="82">
                  <c:v>104.60841000000001</c:v>
                </c:pt>
                <c:pt idx="83">
                  <c:v>104.60841000000001</c:v>
                </c:pt>
                <c:pt idx="84">
                  <c:v>105.91262</c:v>
                </c:pt>
                <c:pt idx="85">
                  <c:v>105.91262</c:v>
                </c:pt>
                <c:pt idx="86">
                  <c:v>105.91262</c:v>
                </c:pt>
                <c:pt idx="87">
                  <c:v>105.91262</c:v>
                </c:pt>
                <c:pt idx="88">
                  <c:v>105.91262</c:v>
                </c:pt>
                <c:pt idx="89">
                  <c:v>105.91262</c:v>
                </c:pt>
                <c:pt idx="90">
                  <c:v>106.56471999999999</c:v>
                </c:pt>
                <c:pt idx="91">
                  <c:v>105.91262</c:v>
                </c:pt>
                <c:pt idx="92">
                  <c:v>106.56471999999999</c:v>
                </c:pt>
                <c:pt idx="93">
                  <c:v>106.56471999999999</c:v>
                </c:pt>
                <c:pt idx="94">
                  <c:v>106.56471999999999</c:v>
                </c:pt>
                <c:pt idx="95">
                  <c:v>106.56471999999999</c:v>
                </c:pt>
                <c:pt idx="96">
                  <c:v>107.21682</c:v>
                </c:pt>
                <c:pt idx="97">
                  <c:v>107.86893000000001</c:v>
                </c:pt>
                <c:pt idx="98">
                  <c:v>107.21682</c:v>
                </c:pt>
                <c:pt idx="99">
                  <c:v>107.21682</c:v>
                </c:pt>
                <c:pt idx="100">
                  <c:v>107.21682</c:v>
                </c:pt>
                <c:pt idx="101">
                  <c:v>107.86893000000001</c:v>
                </c:pt>
                <c:pt idx="102">
                  <c:v>107.86893000000001</c:v>
                </c:pt>
                <c:pt idx="103">
                  <c:v>108.52103</c:v>
                </c:pt>
                <c:pt idx="104">
                  <c:v>108.52103</c:v>
                </c:pt>
                <c:pt idx="105">
                  <c:v>108.52103</c:v>
                </c:pt>
                <c:pt idx="106">
                  <c:v>108.52103</c:v>
                </c:pt>
                <c:pt idx="107">
                  <c:v>109.17313</c:v>
                </c:pt>
                <c:pt idx="108">
                  <c:v>108.52103</c:v>
                </c:pt>
                <c:pt idx="109">
                  <c:v>108.52103</c:v>
                </c:pt>
                <c:pt idx="110">
                  <c:v>108.52103</c:v>
                </c:pt>
                <c:pt idx="111">
                  <c:v>109.17313</c:v>
                </c:pt>
                <c:pt idx="112">
                  <c:v>109.82523999999999</c:v>
                </c:pt>
                <c:pt idx="113">
                  <c:v>109.17313</c:v>
                </c:pt>
                <c:pt idx="114">
                  <c:v>108.52103</c:v>
                </c:pt>
                <c:pt idx="115">
                  <c:v>109.82523999999999</c:v>
                </c:pt>
                <c:pt idx="116">
                  <c:v>109.82523999999999</c:v>
                </c:pt>
                <c:pt idx="117">
                  <c:v>109.17313</c:v>
                </c:pt>
                <c:pt idx="118">
                  <c:v>109.17313</c:v>
                </c:pt>
                <c:pt idx="119">
                  <c:v>109.82523999999999</c:v>
                </c:pt>
                <c:pt idx="120">
                  <c:v>109.82523999999999</c:v>
                </c:pt>
                <c:pt idx="121">
                  <c:v>110.47734</c:v>
                </c:pt>
                <c:pt idx="122">
                  <c:v>110.47734</c:v>
                </c:pt>
                <c:pt idx="123">
                  <c:v>109.82523999999999</c:v>
                </c:pt>
                <c:pt idx="124">
                  <c:v>110.47734</c:v>
                </c:pt>
                <c:pt idx="125">
                  <c:v>109.82523999999999</c:v>
                </c:pt>
                <c:pt idx="126">
                  <c:v>110.47734</c:v>
                </c:pt>
                <c:pt idx="127">
                  <c:v>109.82523999999999</c:v>
                </c:pt>
                <c:pt idx="128">
                  <c:v>110.47734</c:v>
                </c:pt>
                <c:pt idx="129">
                  <c:v>110.47734</c:v>
                </c:pt>
                <c:pt idx="130">
                  <c:v>110.47734</c:v>
                </c:pt>
                <c:pt idx="131">
                  <c:v>110.47734</c:v>
                </c:pt>
                <c:pt idx="132">
                  <c:v>111.12944</c:v>
                </c:pt>
                <c:pt idx="133">
                  <c:v>111.12944</c:v>
                </c:pt>
                <c:pt idx="134">
                  <c:v>111.78154000000001</c:v>
                </c:pt>
                <c:pt idx="135">
                  <c:v>111.78154000000001</c:v>
                </c:pt>
                <c:pt idx="136">
                  <c:v>112.4336</c:v>
                </c:pt>
                <c:pt idx="137">
                  <c:v>112.4336</c:v>
                </c:pt>
                <c:pt idx="138">
                  <c:v>112.4336</c:v>
                </c:pt>
                <c:pt idx="139">
                  <c:v>111.78154000000001</c:v>
                </c:pt>
                <c:pt idx="140">
                  <c:v>112.4336</c:v>
                </c:pt>
                <c:pt idx="141">
                  <c:v>112.4336</c:v>
                </c:pt>
                <c:pt idx="142">
                  <c:v>112.4336</c:v>
                </c:pt>
                <c:pt idx="143">
                  <c:v>113.08580000000001</c:v>
                </c:pt>
                <c:pt idx="144">
                  <c:v>113.7379</c:v>
                </c:pt>
                <c:pt idx="145">
                  <c:v>113.7379</c:v>
                </c:pt>
                <c:pt idx="146">
                  <c:v>113.7379</c:v>
                </c:pt>
                <c:pt idx="147">
                  <c:v>113.08580000000001</c:v>
                </c:pt>
                <c:pt idx="148">
                  <c:v>113.7379</c:v>
                </c:pt>
                <c:pt idx="149">
                  <c:v>113.08580000000001</c:v>
                </c:pt>
                <c:pt idx="150">
                  <c:v>113.7379</c:v>
                </c:pt>
                <c:pt idx="151">
                  <c:v>113.08580000000001</c:v>
                </c:pt>
                <c:pt idx="152">
                  <c:v>113.08580000000001</c:v>
                </c:pt>
                <c:pt idx="153">
                  <c:v>112.4336</c:v>
                </c:pt>
                <c:pt idx="154">
                  <c:v>113.08580000000001</c:v>
                </c:pt>
                <c:pt idx="155">
                  <c:v>113.08580000000001</c:v>
                </c:pt>
                <c:pt idx="156">
                  <c:v>113.08580000000001</c:v>
                </c:pt>
                <c:pt idx="157">
                  <c:v>113.08580000000001</c:v>
                </c:pt>
                <c:pt idx="158">
                  <c:v>113.7379</c:v>
                </c:pt>
                <c:pt idx="159">
                  <c:v>113.7379</c:v>
                </c:pt>
                <c:pt idx="160">
                  <c:v>113.7379</c:v>
                </c:pt>
                <c:pt idx="161">
                  <c:v>114.39</c:v>
                </c:pt>
                <c:pt idx="162">
                  <c:v>115.0421</c:v>
                </c:pt>
                <c:pt idx="163">
                  <c:v>115.0421</c:v>
                </c:pt>
                <c:pt idx="164">
                  <c:v>115.0421</c:v>
                </c:pt>
                <c:pt idx="165">
                  <c:v>115.0421</c:v>
                </c:pt>
                <c:pt idx="166">
                  <c:v>115.0421</c:v>
                </c:pt>
                <c:pt idx="167">
                  <c:v>115.0421</c:v>
                </c:pt>
                <c:pt idx="168">
                  <c:v>115.0421</c:v>
                </c:pt>
                <c:pt idx="169">
                  <c:v>115.6942</c:v>
                </c:pt>
                <c:pt idx="170">
                  <c:v>115.6942</c:v>
                </c:pt>
                <c:pt idx="171">
                  <c:v>115.6942</c:v>
                </c:pt>
                <c:pt idx="172">
                  <c:v>115.6942</c:v>
                </c:pt>
                <c:pt idx="173">
                  <c:v>115.0421</c:v>
                </c:pt>
                <c:pt idx="174">
                  <c:v>115.0421</c:v>
                </c:pt>
                <c:pt idx="175">
                  <c:v>115.0421</c:v>
                </c:pt>
                <c:pt idx="176">
                  <c:v>115.6942</c:v>
                </c:pt>
                <c:pt idx="177">
                  <c:v>116.3463</c:v>
                </c:pt>
                <c:pt idx="178">
                  <c:v>116.3463</c:v>
                </c:pt>
                <c:pt idx="179">
                  <c:v>116.3463</c:v>
                </c:pt>
                <c:pt idx="180">
                  <c:v>116.3463</c:v>
                </c:pt>
                <c:pt idx="181">
                  <c:v>116.3463</c:v>
                </c:pt>
                <c:pt idx="182">
                  <c:v>116.3463</c:v>
                </c:pt>
                <c:pt idx="183">
                  <c:v>116.3463</c:v>
                </c:pt>
                <c:pt idx="184">
                  <c:v>116.3463</c:v>
                </c:pt>
                <c:pt idx="185">
                  <c:v>116.3463</c:v>
                </c:pt>
                <c:pt idx="186">
                  <c:v>116.9984</c:v>
                </c:pt>
                <c:pt idx="187">
                  <c:v>117.65049999999999</c:v>
                </c:pt>
                <c:pt idx="188">
                  <c:v>118.3026</c:v>
                </c:pt>
                <c:pt idx="189">
                  <c:v>118.3026</c:v>
                </c:pt>
                <c:pt idx="190">
                  <c:v>118.3026</c:v>
                </c:pt>
                <c:pt idx="191">
                  <c:v>117.65049999999999</c:v>
                </c:pt>
                <c:pt idx="192">
                  <c:v>117.65049999999999</c:v>
                </c:pt>
                <c:pt idx="193">
                  <c:v>117.65049999999999</c:v>
                </c:pt>
                <c:pt idx="194">
                  <c:v>117.65049999999999</c:v>
                </c:pt>
                <c:pt idx="195">
                  <c:v>118.3026</c:v>
                </c:pt>
                <c:pt idx="196">
                  <c:v>118.3026</c:v>
                </c:pt>
                <c:pt idx="197">
                  <c:v>118.3026</c:v>
                </c:pt>
                <c:pt idx="198">
                  <c:v>118.3026</c:v>
                </c:pt>
                <c:pt idx="199">
                  <c:v>118.3026</c:v>
                </c:pt>
                <c:pt idx="200">
                  <c:v>118.3026</c:v>
                </c:pt>
                <c:pt idx="201">
                  <c:v>118.3026</c:v>
                </c:pt>
                <c:pt idx="202">
                  <c:v>117.65049999999999</c:v>
                </c:pt>
                <c:pt idx="203">
                  <c:v>117.65049999999999</c:v>
                </c:pt>
                <c:pt idx="204">
                  <c:v>117.65049999999999</c:v>
                </c:pt>
                <c:pt idx="205">
                  <c:v>117.65049999999999</c:v>
                </c:pt>
                <c:pt idx="206">
                  <c:v>118.3026</c:v>
                </c:pt>
                <c:pt idx="207">
                  <c:v>117.65049999999999</c:v>
                </c:pt>
                <c:pt idx="208">
                  <c:v>117.65049999999999</c:v>
                </c:pt>
                <c:pt idx="209">
                  <c:v>117.65049999999999</c:v>
                </c:pt>
                <c:pt idx="210">
                  <c:v>118.3026</c:v>
                </c:pt>
                <c:pt idx="211">
                  <c:v>118.9547</c:v>
                </c:pt>
                <c:pt idx="212">
                  <c:v>118.9547</c:v>
                </c:pt>
                <c:pt idx="213">
                  <c:v>119.60679999999999</c:v>
                </c:pt>
                <c:pt idx="214">
                  <c:v>119.60679999999999</c:v>
                </c:pt>
                <c:pt idx="215">
                  <c:v>119.60679999999999</c:v>
                </c:pt>
                <c:pt idx="216">
                  <c:v>119.60679999999999</c:v>
                </c:pt>
                <c:pt idx="217">
                  <c:v>119.60679999999999</c:v>
                </c:pt>
                <c:pt idx="218">
                  <c:v>119.60679999999999</c:v>
                </c:pt>
                <c:pt idx="219">
                  <c:v>120.2589</c:v>
                </c:pt>
                <c:pt idx="220">
                  <c:v>120.2589</c:v>
                </c:pt>
                <c:pt idx="221">
                  <c:v>120.2589</c:v>
                </c:pt>
                <c:pt idx="222">
                  <c:v>120.2589</c:v>
                </c:pt>
                <c:pt idx="223">
                  <c:v>120.2589</c:v>
                </c:pt>
                <c:pt idx="224">
                  <c:v>120.2589</c:v>
                </c:pt>
                <c:pt idx="225">
                  <c:v>119.60679999999999</c:v>
                </c:pt>
                <c:pt idx="226">
                  <c:v>119.60679999999999</c:v>
                </c:pt>
                <c:pt idx="227">
                  <c:v>120.2589</c:v>
                </c:pt>
                <c:pt idx="228">
                  <c:v>120.2589</c:v>
                </c:pt>
                <c:pt idx="229">
                  <c:v>120.2589</c:v>
                </c:pt>
                <c:pt idx="230">
                  <c:v>120.911</c:v>
                </c:pt>
                <c:pt idx="231">
                  <c:v>120.2589</c:v>
                </c:pt>
                <c:pt idx="232">
                  <c:v>120.911</c:v>
                </c:pt>
                <c:pt idx="233">
                  <c:v>120.911</c:v>
                </c:pt>
                <c:pt idx="234">
                  <c:v>120.911</c:v>
                </c:pt>
                <c:pt idx="235">
                  <c:v>120.911</c:v>
                </c:pt>
                <c:pt idx="236">
                  <c:v>121.56309999999999</c:v>
                </c:pt>
                <c:pt idx="237">
                  <c:v>122.2152</c:v>
                </c:pt>
                <c:pt idx="238">
                  <c:v>122.2152</c:v>
                </c:pt>
                <c:pt idx="239">
                  <c:v>122.8673</c:v>
                </c:pt>
                <c:pt idx="240">
                  <c:v>122.2152</c:v>
                </c:pt>
                <c:pt idx="241">
                  <c:v>121.56309999999999</c:v>
                </c:pt>
                <c:pt idx="242">
                  <c:v>121.56309999999999</c:v>
                </c:pt>
                <c:pt idx="243">
                  <c:v>121.56309999999999</c:v>
                </c:pt>
                <c:pt idx="244">
                  <c:v>122.2152</c:v>
                </c:pt>
                <c:pt idx="245">
                  <c:v>121.56309999999999</c:v>
                </c:pt>
                <c:pt idx="246">
                  <c:v>121.56309999999999</c:v>
                </c:pt>
                <c:pt idx="247">
                  <c:v>120.911</c:v>
                </c:pt>
                <c:pt idx="248">
                  <c:v>121.56309999999999</c:v>
                </c:pt>
                <c:pt idx="249">
                  <c:v>122.2152</c:v>
                </c:pt>
                <c:pt idx="250">
                  <c:v>122.2152</c:v>
                </c:pt>
                <c:pt idx="251">
                  <c:v>121.56309999999999</c:v>
                </c:pt>
                <c:pt idx="252">
                  <c:v>122.2152</c:v>
                </c:pt>
                <c:pt idx="253">
                  <c:v>122.2152</c:v>
                </c:pt>
                <c:pt idx="254">
                  <c:v>122.8673</c:v>
                </c:pt>
                <c:pt idx="255">
                  <c:v>123.5194</c:v>
                </c:pt>
                <c:pt idx="256">
                  <c:v>123.5194</c:v>
                </c:pt>
                <c:pt idx="257">
                  <c:v>124.17150000000001</c:v>
                </c:pt>
                <c:pt idx="258">
                  <c:v>123.5194</c:v>
                </c:pt>
                <c:pt idx="259">
                  <c:v>123.5194</c:v>
                </c:pt>
                <c:pt idx="260">
                  <c:v>122.8673</c:v>
                </c:pt>
                <c:pt idx="261">
                  <c:v>122.8673</c:v>
                </c:pt>
                <c:pt idx="262">
                  <c:v>122.8673</c:v>
                </c:pt>
                <c:pt idx="263">
                  <c:v>123.5194</c:v>
                </c:pt>
                <c:pt idx="264">
                  <c:v>124.17150000000001</c:v>
                </c:pt>
                <c:pt idx="265">
                  <c:v>124.17150000000001</c:v>
                </c:pt>
                <c:pt idx="266">
                  <c:v>124.17150000000001</c:v>
                </c:pt>
                <c:pt idx="267">
                  <c:v>124.17150000000001</c:v>
                </c:pt>
                <c:pt idx="268">
                  <c:v>124.17150000000001</c:v>
                </c:pt>
                <c:pt idx="269">
                  <c:v>124.17150000000001</c:v>
                </c:pt>
                <c:pt idx="270">
                  <c:v>123.5194</c:v>
                </c:pt>
                <c:pt idx="271">
                  <c:v>123.5194</c:v>
                </c:pt>
                <c:pt idx="272">
                  <c:v>123.5194</c:v>
                </c:pt>
                <c:pt idx="273">
                  <c:v>122.8673</c:v>
                </c:pt>
                <c:pt idx="274">
                  <c:v>123.5194</c:v>
                </c:pt>
                <c:pt idx="275">
                  <c:v>123.5194</c:v>
                </c:pt>
                <c:pt idx="276">
                  <c:v>123.5194</c:v>
                </c:pt>
                <c:pt idx="277">
                  <c:v>123.5194</c:v>
                </c:pt>
                <c:pt idx="278">
                  <c:v>123.5194</c:v>
                </c:pt>
                <c:pt idx="279">
                  <c:v>124.17150000000001</c:v>
                </c:pt>
                <c:pt idx="280">
                  <c:v>123.5194</c:v>
                </c:pt>
                <c:pt idx="281">
                  <c:v>124.17150000000001</c:v>
                </c:pt>
                <c:pt idx="282">
                  <c:v>123.5194</c:v>
                </c:pt>
                <c:pt idx="283">
                  <c:v>123.5194</c:v>
                </c:pt>
                <c:pt idx="284">
                  <c:v>122.8673</c:v>
                </c:pt>
                <c:pt idx="285">
                  <c:v>123.5194</c:v>
                </c:pt>
                <c:pt idx="286">
                  <c:v>124.17150000000001</c:v>
                </c:pt>
                <c:pt idx="287">
                  <c:v>124.8236</c:v>
                </c:pt>
                <c:pt idx="288">
                  <c:v>124.8236</c:v>
                </c:pt>
                <c:pt idx="289">
                  <c:v>125.4757</c:v>
                </c:pt>
                <c:pt idx="290">
                  <c:v>124.8236</c:v>
                </c:pt>
                <c:pt idx="291">
                  <c:v>124.8236</c:v>
                </c:pt>
                <c:pt idx="292">
                  <c:v>124.8236</c:v>
                </c:pt>
                <c:pt idx="293">
                  <c:v>124.17150000000001</c:v>
                </c:pt>
                <c:pt idx="294">
                  <c:v>124.8236</c:v>
                </c:pt>
                <c:pt idx="295">
                  <c:v>124.17150000000001</c:v>
                </c:pt>
                <c:pt idx="296">
                  <c:v>124.8236</c:v>
                </c:pt>
                <c:pt idx="297">
                  <c:v>124.17150000000001</c:v>
                </c:pt>
                <c:pt idx="298">
                  <c:v>124.8236</c:v>
                </c:pt>
                <c:pt idx="299">
                  <c:v>124.17150000000001</c:v>
                </c:pt>
                <c:pt idx="300">
                  <c:v>124.8236</c:v>
                </c:pt>
                <c:pt idx="301">
                  <c:v>124.8236</c:v>
                </c:pt>
                <c:pt idx="302">
                  <c:v>124.8236</c:v>
                </c:pt>
                <c:pt idx="303">
                  <c:v>124.8236</c:v>
                </c:pt>
                <c:pt idx="304">
                  <c:v>124.8236</c:v>
                </c:pt>
                <c:pt idx="305">
                  <c:v>125.4757</c:v>
                </c:pt>
                <c:pt idx="306">
                  <c:v>125.4757</c:v>
                </c:pt>
                <c:pt idx="307">
                  <c:v>125.4757</c:v>
                </c:pt>
                <c:pt idx="308">
                  <c:v>125.4757</c:v>
                </c:pt>
                <c:pt idx="309">
                  <c:v>124.8236</c:v>
                </c:pt>
                <c:pt idx="310">
                  <c:v>124.8236</c:v>
                </c:pt>
                <c:pt idx="311">
                  <c:v>124.8236</c:v>
                </c:pt>
                <c:pt idx="312">
                  <c:v>124.17150000000001</c:v>
                </c:pt>
                <c:pt idx="313">
                  <c:v>124.8236</c:v>
                </c:pt>
                <c:pt idx="314">
                  <c:v>125.4757</c:v>
                </c:pt>
                <c:pt idx="315">
                  <c:v>126.12780000000001</c:v>
                </c:pt>
                <c:pt idx="316">
                  <c:v>125.4757</c:v>
                </c:pt>
                <c:pt idx="317">
                  <c:v>124.8236</c:v>
                </c:pt>
                <c:pt idx="318">
                  <c:v>124.8236</c:v>
                </c:pt>
                <c:pt idx="319">
                  <c:v>124.8236</c:v>
                </c:pt>
                <c:pt idx="320">
                  <c:v>124.8236</c:v>
                </c:pt>
                <c:pt idx="321">
                  <c:v>125.4757</c:v>
                </c:pt>
                <c:pt idx="322">
                  <c:v>124.8236</c:v>
                </c:pt>
                <c:pt idx="323">
                  <c:v>124.8236</c:v>
                </c:pt>
                <c:pt idx="324">
                  <c:v>125.4757</c:v>
                </c:pt>
                <c:pt idx="325">
                  <c:v>125.4757</c:v>
                </c:pt>
                <c:pt idx="326">
                  <c:v>125.4757</c:v>
                </c:pt>
                <c:pt idx="327">
                  <c:v>125.4757</c:v>
                </c:pt>
                <c:pt idx="328">
                  <c:v>124.8236</c:v>
                </c:pt>
                <c:pt idx="329">
                  <c:v>124.8236</c:v>
                </c:pt>
                <c:pt idx="330">
                  <c:v>124.8236</c:v>
                </c:pt>
                <c:pt idx="331">
                  <c:v>124.8236</c:v>
                </c:pt>
                <c:pt idx="332">
                  <c:v>124.8236</c:v>
                </c:pt>
                <c:pt idx="333">
                  <c:v>124.8236</c:v>
                </c:pt>
                <c:pt idx="334">
                  <c:v>125.4757</c:v>
                </c:pt>
                <c:pt idx="335">
                  <c:v>125.4757</c:v>
                </c:pt>
                <c:pt idx="336">
                  <c:v>125.4757</c:v>
                </c:pt>
                <c:pt idx="337">
                  <c:v>126.12780000000001</c:v>
                </c:pt>
                <c:pt idx="338">
                  <c:v>126.12780000000001</c:v>
                </c:pt>
                <c:pt idx="339">
                  <c:v>126.12780000000001</c:v>
                </c:pt>
                <c:pt idx="340">
                  <c:v>126.12780000000001</c:v>
                </c:pt>
                <c:pt idx="341">
                  <c:v>126.12780000000001</c:v>
                </c:pt>
                <c:pt idx="342">
                  <c:v>125.4757</c:v>
                </c:pt>
                <c:pt idx="343">
                  <c:v>125.4757</c:v>
                </c:pt>
                <c:pt idx="344">
                  <c:v>124.8236</c:v>
                </c:pt>
                <c:pt idx="345">
                  <c:v>125.4757</c:v>
                </c:pt>
                <c:pt idx="346">
                  <c:v>125.4757</c:v>
                </c:pt>
                <c:pt idx="347">
                  <c:v>125.4757</c:v>
                </c:pt>
                <c:pt idx="348">
                  <c:v>126.12780000000001</c:v>
                </c:pt>
                <c:pt idx="349">
                  <c:v>126.12780000000001</c:v>
                </c:pt>
                <c:pt idx="350">
                  <c:v>126.12780000000001</c:v>
                </c:pt>
                <c:pt idx="351">
                  <c:v>126.12780000000001</c:v>
                </c:pt>
                <c:pt idx="352">
                  <c:v>126.12780000000001</c:v>
                </c:pt>
                <c:pt idx="353">
                  <c:v>125.4757</c:v>
                </c:pt>
                <c:pt idx="354">
                  <c:v>124.8236</c:v>
                </c:pt>
                <c:pt idx="355">
                  <c:v>124.8236</c:v>
                </c:pt>
                <c:pt idx="356">
                  <c:v>124.8236</c:v>
                </c:pt>
                <c:pt idx="357">
                  <c:v>124.17150000000001</c:v>
                </c:pt>
                <c:pt idx="358">
                  <c:v>124.8236</c:v>
                </c:pt>
                <c:pt idx="359">
                  <c:v>124.8236</c:v>
                </c:pt>
                <c:pt idx="360">
                  <c:v>124.8236</c:v>
                </c:pt>
                <c:pt idx="361">
                  <c:v>124.8236</c:v>
                </c:pt>
                <c:pt idx="362">
                  <c:v>125.4757</c:v>
                </c:pt>
                <c:pt idx="363">
                  <c:v>125.4757</c:v>
                </c:pt>
                <c:pt idx="364">
                  <c:v>125.4757</c:v>
                </c:pt>
                <c:pt idx="365">
                  <c:v>125.4757</c:v>
                </c:pt>
                <c:pt idx="366">
                  <c:v>124.8236</c:v>
                </c:pt>
                <c:pt idx="367">
                  <c:v>124.8236</c:v>
                </c:pt>
                <c:pt idx="368">
                  <c:v>124.17150000000001</c:v>
                </c:pt>
                <c:pt idx="369">
                  <c:v>124.8236</c:v>
                </c:pt>
                <c:pt idx="370">
                  <c:v>124.8236</c:v>
                </c:pt>
                <c:pt idx="371">
                  <c:v>125.4757</c:v>
                </c:pt>
                <c:pt idx="372">
                  <c:v>125.4757</c:v>
                </c:pt>
                <c:pt idx="373">
                  <c:v>125.4757</c:v>
                </c:pt>
                <c:pt idx="374">
                  <c:v>125.4757</c:v>
                </c:pt>
                <c:pt idx="375">
                  <c:v>126.12780000000001</c:v>
                </c:pt>
                <c:pt idx="376">
                  <c:v>126.12780000000001</c:v>
                </c:pt>
                <c:pt idx="377">
                  <c:v>125.4757</c:v>
                </c:pt>
                <c:pt idx="378">
                  <c:v>125.4757</c:v>
                </c:pt>
                <c:pt idx="379">
                  <c:v>125.4757</c:v>
                </c:pt>
                <c:pt idx="380">
                  <c:v>124.8236</c:v>
                </c:pt>
                <c:pt idx="381">
                  <c:v>124.8236</c:v>
                </c:pt>
                <c:pt idx="382">
                  <c:v>124.17150000000001</c:v>
                </c:pt>
                <c:pt idx="383">
                  <c:v>124.17150000000001</c:v>
                </c:pt>
                <c:pt idx="384">
                  <c:v>124.17150000000001</c:v>
                </c:pt>
                <c:pt idx="385">
                  <c:v>124.17150000000001</c:v>
                </c:pt>
                <c:pt idx="386">
                  <c:v>124.17150000000001</c:v>
                </c:pt>
                <c:pt idx="387">
                  <c:v>124.17150000000001</c:v>
                </c:pt>
                <c:pt idx="388">
                  <c:v>124.8236</c:v>
                </c:pt>
                <c:pt idx="389">
                  <c:v>124.8236</c:v>
                </c:pt>
                <c:pt idx="390">
                  <c:v>124.8236</c:v>
                </c:pt>
                <c:pt idx="391">
                  <c:v>124.8236</c:v>
                </c:pt>
                <c:pt idx="392">
                  <c:v>124.17150000000001</c:v>
                </c:pt>
                <c:pt idx="393">
                  <c:v>124.17150000000001</c:v>
                </c:pt>
                <c:pt idx="394">
                  <c:v>124.17150000000001</c:v>
                </c:pt>
                <c:pt idx="395">
                  <c:v>124.17150000000001</c:v>
                </c:pt>
                <c:pt idx="396">
                  <c:v>124.17150000000001</c:v>
                </c:pt>
                <c:pt idx="397">
                  <c:v>123.5194</c:v>
                </c:pt>
                <c:pt idx="398">
                  <c:v>122.8673</c:v>
                </c:pt>
                <c:pt idx="399">
                  <c:v>122.8673</c:v>
                </c:pt>
                <c:pt idx="400">
                  <c:v>123.5194</c:v>
                </c:pt>
                <c:pt idx="401">
                  <c:v>124.17150000000001</c:v>
                </c:pt>
                <c:pt idx="402">
                  <c:v>123.5194</c:v>
                </c:pt>
                <c:pt idx="403">
                  <c:v>123.5194</c:v>
                </c:pt>
                <c:pt idx="404">
                  <c:v>123.5194</c:v>
                </c:pt>
                <c:pt idx="405">
                  <c:v>124.17150000000001</c:v>
                </c:pt>
                <c:pt idx="406">
                  <c:v>123.5194</c:v>
                </c:pt>
                <c:pt idx="407">
                  <c:v>123.5194</c:v>
                </c:pt>
                <c:pt idx="408">
                  <c:v>124.17150000000001</c:v>
                </c:pt>
                <c:pt idx="409">
                  <c:v>123.5194</c:v>
                </c:pt>
                <c:pt idx="410">
                  <c:v>123.5194</c:v>
                </c:pt>
                <c:pt idx="411">
                  <c:v>123.5194</c:v>
                </c:pt>
                <c:pt idx="412">
                  <c:v>122.8673</c:v>
                </c:pt>
                <c:pt idx="413">
                  <c:v>123.5194</c:v>
                </c:pt>
                <c:pt idx="414">
                  <c:v>122.8673</c:v>
                </c:pt>
                <c:pt idx="415">
                  <c:v>123.5194</c:v>
                </c:pt>
                <c:pt idx="416">
                  <c:v>123.5194</c:v>
                </c:pt>
                <c:pt idx="417">
                  <c:v>123.5194</c:v>
                </c:pt>
                <c:pt idx="418">
                  <c:v>124.17150000000001</c:v>
                </c:pt>
                <c:pt idx="419">
                  <c:v>123.5194</c:v>
                </c:pt>
                <c:pt idx="420">
                  <c:v>123.5194</c:v>
                </c:pt>
                <c:pt idx="421">
                  <c:v>123.5194</c:v>
                </c:pt>
                <c:pt idx="422">
                  <c:v>123.5194</c:v>
                </c:pt>
                <c:pt idx="423">
                  <c:v>123.5194</c:v>
                </c:pt>
                <c:pt idx="424">
                  <c:v>122.8673</c:v>
                </c:pt>
                <c:pt idx="425">
                  <c:v>123.5194</c:v>
                </c:pt>
                <c:pt idx="426">
                  <c:v>122.8673</c:v>
                </c:pt>
                <c:pt idx="427">
                  <c:v>123.5194</c:v>
                </c:pt>
                <c:pt idx="428">
                  <c:v>122.8673</c:v>
                </c:pt>
                <c:pt idx="429">
                  <c:v>123.5194</c:v>
                </c:pt>
                <c:pt idx="430">
                  <c:v>122.8673</c:v>
                </c:pt>
                <c:pt idx="431">
                  <c:v>122.8673</c:v>
                </c:pt>
                <c:pt idx="432">
                  <c:v>122.2152</c:v>
                </c:pt>
                <c:pt idx="433">
                  <c:v>122.2152</c:v>
                </c:pt>
                <c:pt idx="434">
                  <c:v>122.2152</c:v>
                </c:pt>
                <c:pt idx="435">
                  <c:v>122.2152</c:v>
                </c:pt>
                <c:pt idx="436">
                  <c:v>122.2152</c:v>
                </c:pt>
                <c:pt idx="437">
                  <c:v>122.2152</c:v>
                </c:pt>
                <c:pt idx="438">
                  <c:v>122.8673</c:v>
                </c:pt>
                <c:pt idx="439">
                  <c:v>122.2152</c:v>
                </c:pt>
                <c:pt idx="440">
                  <c:v>122.2152</c:v>
                </c:pt>
                <c:pt idx="441">
                  <c:v>122.2152</c:v>
                </c:pt>
                <c:pt idx="442">
                  <c:v>122.2152</c:v>
                </c:pt>
                <c:pt idx="443">
                  <c:v>122.2152</c:v>
                </c:pt>
                <c:pt idx="444">
                  <c:v>122.2152</c:v>
                </c:pt>
                <c:pt idx="445">
                  <c:v>121.56309999999999</c:v>
                </c:pt>
                <c:pt idx="446">
                  <c:v>122.2152</c:v>
                </c:pt>
                <c:pt idx="447">
                  <c:v>122.2152</c:v>
                </c:pt>
                <c:pt idx="448">
                  <c:v>122.2152</c:v>
                </c:pt>
                <c:pt idx="449">
                  <c:v>122.2152</c:v>
                </c:pt>
                <c:pt idx="450">
                  <c:v>122.2152</c:v>
                </c:pt>
                <c:pt idx="451">
                  <c:v>122.2152</c:v>
                </c:pt>
                <c:pt idx="452">
                  <c:v>120.911</c:v>
                </c:pt>
                <c:pt idx="453">
                  <c:v>121.56309999999999</c:v>
                </c:pt>
                <c:pt idx="454">
                  <c:v>120.911</c:v>
                </c:pt>
                <c:pt idx="455">
                  <c:v>121.56309999999999</c:v>
                </c:pt>
                <c:pt idx="456">
                  <c:v>121.56309999999999</c:v>
                </c:pt>
                <c:pt idx="457">
                  <c:v>120.911</c:v>
                </c:pt>
                <c:pt idx="458">
                  <c:v>120.2589</c:v>
                </c:pt>
                <c:pt idx="459">
                  <c:v>120.2589</c:v>
                </c:pt>
                <c:pt idx="460">
                  <c:v>120.2589</c:v>
                </c:pt>
                <c:pt idx="461">
                  <c:v>119.60679999999999</c:v>
                </c:pt>
                <c:pt idx="462">
                  <c:v>119.60679999999999</c:v>
                </c:pt>
                <c:pt idx="463">
                  <c:v>120.911</c:v>
                </c:pt>
                <c:pt idx="464">
                  <c:v>120.2589</c:v>
                </c:pt>
                <c:pt idx="465">
                  <c:v>120.2589</c:v>
                </c:pt>
                <c:pt idx="466">
                  <c:v>120.2589</c:v>
                </c:pt>
                <c:pt idx="467">
                  <c:v>120.2589</c:v>
                </c:pt>
                <c:pt idx="468">
                  <c:v>120.2589</c:v>
                </c:pt>
                <c:pt idx="469">
                  <c:v>120.911</c:v>
                </c:pt>
                <c:pt idx="470">
                  <c:v>120.2589</c:v>
                </c:pt>
                <c:pt idx="471">
                  <c:v>119.60679999999999</c:v>
                </c:pt>
                <c:pt idx="472">
                  <c:v>119.60679999999999</c:v>
                </c:pt>
                <c:pt idx="473">
                  <c:v>119.60679999999999</c:v>
                </c:pt>
                <c:pt idx="474">
                  <c:v>119.60679999999999</c:v>
                </c:pt>
                <c:pt idx="475">
                  <c:v>118.9547</c:v>
                </c:pt>
                <c:pt idx="476">
                  <c:v>119.60679999999999</c:v>
                </c:pt>
                <c:pt idx="477">
                  <c:v>119.60679999999999</c:v>
                </c:pt>
                <c:pt idx="478">
                  <c:v>119.60679999999999</c:v>
                </c:pt>
                <c:pt idx="479">
                  <c:v>119.60679999999999</c:v>
                </c:pt>
                <c:pt idx="480">
                  <c:v>118.3026</c:v>
                </c:pt>
                <c:pt idx="481">
                  <c:v>117.65049999999999</c:v>
                </c:pt>
                <c:pt idx="482">
                  <c:v>116.9984</c:v>
                </c:pt>
                <c:pt idx="483">
                  <c:v>117.65049999999999</c:v>
                </c:pt>
                <c:pt idx="484">
                  <c:v>117.65049999999999</c:v>
                </c:pt>
                <c:pt idx="485">
                  <c:v>117.65049999999999</c:v>
                </c:pt>
                <c:pt idx="486">
                  <c:v>117.65049999999999</c:v>
                </c:pt>
                <c:pt idx="487">
                  <c:v>117.65049999999999</c:v>
                </c:pt>
                <c:pt idx="488">
                  <c:v>118.3026</c:v>
                </c:pt>
                <c:pt idx="489">
                  <c:v>118.3026</c:v>
                </c:pt>
                <c:pt idx="490">
                  <c:v>118.3026</c:v>
                </c:pt>
                <c:pt idx="491">
                  <c:v>118.3026</c:v>
                </c:pt>
                <c:pt idx="492">
                  <c:v>118.9547</c:v>
                </c:pt>
                <c:pt idx="493">
                  <c:v>118.3026</c:v>
                </c:pt>
                <c:pt idx="494">
                  <c:v>118.3026</c:v>
                </c:pt>
                <c:pt idx="495">
                  <c:v>117.65049999999999</c:v>
                </c:pt>
                <c:pt idx="496">
                  <c:v>116.9984</c:v>
                </c:pt>
                <c:pt idx="497">
                  <c:v>117.65049999999999</c:v>
                </c:pt>
                <c:pt idx="498">
                  <c:v>117.65049999999999</c:v>
                </c:pt>
                <c:pt idx="499">
                  <c:v>116.9984</c:v>
                </c:pt>
                <c:pt idx="500">
                  <c:v>116.9984</c:v>
                </c:pt>
                <c:pt idx="501">
                  <c:v>116.9984</c:v>
                </c:pt>
                <c:pt idx="502">
                  <c:v>117.65049999999999</c:v>
                </c:pt>
                <c:pt idx="503">
                  <c:v>117.65049999999999</c:v>
                </c:pt>
                <c:pt idx="504">
                  <c:v>118.3026</c:v>
                </c:pt>
                <c:pt idx="505">
                  <c:v>117.65049999999999</c:v>
                </c:pt>
                <c:pt idx="506">
                  <c:v>117.65049999999999</c:v>
                </c:pt>
                <c:pt idx="507">
                  <c:v>116.9984</c:v>
                </c:pt>
                <c:pt idx="508">
                  <c:v>116.9984</c:v>
                </c:pt>
                <c:pt idx="509">
                  <c:v>116.9984</c:v>
                </c:pt>
                <c:pt idx="510">
                  <c:v>116.9984</c:v>
                </c:pt>
                <c:pt idx="511">
                  <c:v>116.9984</c:v>
                </c:pt>
                <c:pt idx="512">
                  <c:v>116.9984</c:v>
                </c:pt>
                <c:pt idx="513">
                  <c:v>116.3463</c:v>
                </c:pt>
                <c:pt idx="514">
                  <c:v>116.3463</c:v>
                </c:pt>
                <c:pt idx="515">
                  <c:v>116.3463</c:v>
                </c:pt>
                <c:pt idx="516">
                  <c:v>116.3463</c:v>
                </c:pt>
                <c:pt idx="517">
                  <c:v>116.3463</c:v>
                </c:pt>
                <c:pt idx="518">
                  <c:v>116.3463</c:v>
                </c:pt>
                <c:pt idx="519">
                  <c:v>116.3463</c:v>
                </c:pt>
                <c:pt idx="520">
                  <c:v>116.3463</c:v>
                </c:pt>
                <c:pt idx="521">
                  <c:v>116.3463</c:v>
                </c:pt>
                <c:pt idx="522">
                  <c:v>115.6942</c:v>
                </c:pt>
                <c:pt idx="523">
                  <c:v>116.3463</c:v>
                </c:pt>
                <c:pt idx="524">
                  <c:v>115.6942</c:v>
                </c:pt>
                <c:pt idx="525">
                  <c:v>115.0421</c:v>
                </c:pt>
                <c:pt idx="526">
                  <c:v>114.39</c:v>
                </c:pt>
                <c:pt idx="527">
                  <c:v>113.7379</c:v>
                </c:pt>
                <c:pt idx="528">
                  <c:v>113.08580000000001</c:v>
                </c:pt>
                <c:pt idx="529">
                  <c:v>113.08580000000001</c:v>
                </c:pt>
                <c:pt idx="530">
                  <c:v>114.39</c:v>
                </c:pt>
                <c:pt idx="531">
                  <c:v>114.39</c:v>
                </c:pt>
                <c:pt idx="532">
                  <c:v>115.0421</c:v>
                </c:pt>
                <c:pt idx="533">
                  <c:v>115.0421</c:v>
                </c:pt>
                <c:pt idx="534">
                  <c:v>114.39</c:v>
                </c:pt>
                <c:pt idx="535">
                  <c:v>114.39</c:v>
                </c:pt>
                <c:pt idx="536">
                  <c:v>114.39</c:v>
                </c:pt>
                <c:pt idx="537">
                  <c:v>113.7379</c:v>
                </c:pt>
                <c:pt idx="538">
                  <c:v>113.7379</c:v>
                </c:pt>
                <c:pt idx="539">
                  <c:v>113.08580000000001</c:v>
                </c:pt>
                <c:pt idx="540">
                  <c:v>113.08580000000001</c:v>
                </c:pt>
                <c:pt idx="541">
                  <c:v>113.08580000000001</c:v>
                </c:pt>
                <c:pt idx="542">
                  <c:v>113.08580000000001</c:v>
                </c:pt>
                <c:pt idx="543">
                  <c:v>113.08580000000001</c:v>
                </c:pt>
                <c:pt idx="544">
                  <c:v>113.08580000000001</c:v>
                </c:pt>
                <c:pt idx="545">
                  <c:v>113.08580000000001</c:v>
                </c:pt>
                <c:pt idx="546">
                  <c:v>113.08580000000001</c:v>
                </c:pt>
                <c:pt idx="547">
                  <c:v>113.7379</c:v>
                </c:pt>
                <c:pt idx="548">
                  <c:v>113.08580000000001</c:v>
                </c:pt>
                <c:pt idx="549">
                  <c:v>112.4336</c:v>
                </c:pt>
                <c:pt idx="550">
                  <c:v>112.4336</c:v>
                </c:pt>
                <c:pt idx="551">
                  <c:v>112.4336</c:v>
                </c:pt>
                <c:pt idx="552">
                  <c:v>113.08580000000001</c:v>
                </c:pt>
                <c:pt idx="553">
                  <c:v>112.4336</c:v>
                </c:pt>
                <c:pt idx="554">
                  <c:v>112.4336</c:v>
                </c:pt>
                <c:pt idx="555">
                  <c:v>112.4336</c:v>
                </c:pt>
                <c:pt idx="556">
                  <c:v>111.78154000000001</c:v>
                </c:pt>
                <c:pt idx="557">
                  <c:v>111.12944</c:v>
                </c:pt>
                <c:pt idx="558">
                  <c:v>111.12944</c:v>
                </c:pt>
                <c:pt idx="559">
                  <c:v>111.12944</c:v>
                </c:pt>
                <c:pt idx="560">
                  <c:v>111.12944</c:v>
                </c:pt>
                <c:pt idx="561">
                  <c:v>110.47734</c:v>
                </c:pt>
                <c:pt idx="562">
                  <c:v>111.12944</c:v>
                </c:pt>
                <c:pt idx="563">
                  <c:v>111.12944</c:v>
                </c:pt>
                <c:pt idx="564">
                  <c:v>111.78154000000001</c:v>
                </c:pt>
                <c:pt idx="565">
                  <c:v>111.12944</c:v>
                </c:pt>
                <c:pt idx="566">
                  <c:v>111.12944</c:v>
                </c:pt>
                <c:pt idx="567">
                  <c:v>111.12944</c:v>
                </c:pt>
                <c:pt idx="568">
                  <c:v>111.12944</c:v>
                </c:pt>
                <c:pt idx="569">
                  <c:v>110.47734</c:v>
                </c:pt>
                <c:pt idx="570">
                  <c:v>110.47734</c:v>
                </c:pt>
                <c:pt idx="571">
                  <c:v>110.47734</c:v>
                </c:pt>
                <c:pt idx="572">
                  <c:v>109.82523999999999</c:v>
                </c:pt>
                <c:pt idx="573">
                  <c:v>110.47734</c:v>
                </c:pt>
                <c:pt idx="574">
                  <c:v>109.82523999999999</c:v>
                </c:pt>
                <c:pt idx="575">
                  <c:v>109.82523999999999</c:v>
                </c:pt>
                <c:pt idx="576">
                  <c:v>109.82523999999999</c:v>
                </c:pt>
                <c:pt idx="577">
                  <c:v>109.82523999999999</c:v>
                </c:pt>
                <c:pt idx="578">
                  <c:v>109.82523999999999</c:v>
                </c:pt>
                <c:pt idx="579">
                  <c:v>110.47734</c:v>
                </c:pt>
                <c:pt idx="580">
                  <c:v>110.47734</c:v>
                </c:pt>
                <c:pt idx="581">
                  <c:v>110.47734</c:v>
                </c:pt>
                <c:pt idx="582">
                  <c:v>109.17313</c:v>
                </c:pt>
                <c:pt idx="583">
                  <c:v>108.52103</c:v>
                </c:pt>
                <c:pt idx="584">
                  <c:v>107.86893000000001</c:v>
                </c:pt>
                <c:pt idx="585">
                  <c:v>107.86893000000001</c:v>
                </c:pt>
                <c:pt idx="586">
                  <c:v>108.52103</c:v>
                </c:pt>
                <c:pt idx="587">
                  <c:v>107.86893000000001</c:v>
                </c:pt>
                <c:pt idx="588">
                  <c:v>108.52103</c:v>
                </c:pt>
                <c:pt idx="589">
                  <c:v>108.52103</c:v>
                </c:pt>
                <c:pt idx="590">
                  <c:v>109.17313</c:v>
                </c:pt>
                <c:pt idx="591">
                  <c:v>109.17313</c:v>
                </c:pt>
                <c:pt idx="592">
                  <c:v>109.17313</c:v>
                </c:pt>
                <c:pt idx="593">
                  <c:v>109.17313</c:v>
                </c:pt>
                <c:pt idx="594">
                  <c:v>108.52103</c:v>
                </c:pt>
                <c:pt idx="595">
                  <c:v>107.86893000000001</c:v>
                </c:pt>
                <c:pt idx="596">
                  <c:v>107.21682</c:v>
                </c:pt>
                <c:pt idx="597">
                  <c:v>107.21682</c:v>
                </c:pt>
                <c:pt idx="598">
                  <c:v>108.52103</c:v>
                </c:pt>
                <c:pt idx="599">
                  <c:v>107.21682</c:v>
                </c:pt>
                <c:pt idx="600">
                  <c:v>107.86893000000001</c:v>
                </c:pt>
                <c:pt idx="601">
                  <c:v>107.21682</c:v>
                </c:pt>
                <c:pt idx="602">
                  <c:v>107.21682</c:v>
                </c:pt>
                <c:pt idx="603">
                  <c:v>107.21682</c:v>
                </c:pt>
                <c:pt idx="604">
                  <c:v>106.56471999999999</c:v>
                </c:pt>
                <c:pt idx="605">
                  <c:v>105.91262</c:v>
                </c:pt>
                <c:pt idx="606">
                  <c:v>105.91262</c:v>
                </c:pt>
                <c:pt idx="607">
                  <c:v>105.26051</c:v>
                </c:pt>
                <c:pt idx="608">
                  <c:v>105.91262</c:v>
                </c:pt>
                <c:pt idx="609">
                  <c:v>105.91262</c:v>
                </c:pt>
                <c:pt idx="610">
                  <c:v>106.56471999999999</c:v>
                </c:pt>
                <c:pt idx="611">
                  <c:v>105.91262</c:v>
                </c:pt>
                <c:pt idx="612">
                  <c:v>105.91262</c:v>
                </c:pt>
                <c:pt idx="613">
                  <c:v>105.26051</c:v>
                </c:pt>
                <c:pt idx="614">
                  <c:v>105.26051</c:v>
                </c:pt>
                <c:pt idx="615">
                  <c:v>105.26051</c:v>
                </c:pt>
                <c:pt idx="616">
                  <c:v>105.91262</c:v>
                </c:pt>
                <c:pt idx="617">
                  <c:v>105.91262</c:v>
                </c:pt>
                <c:pt idx="618">
                  <c:v>105.91262</c:v>
                </c:pt>
                <c:pt idx="619">
                  <c:v>105.91262</c:v>
                </c:pt>
                <c:pt idx="620">
                  <c:v>105.91262</c:v>
                </c:pt>
                <c:pt idx="621">
                  <c:v>105.91262</c:v>
                </c:pt>
                <c:pt idx="622">
                  <c:v>105.91262</c:v>
                </c:pt>
                <c:pt idx="623">
                  <c:v>105.91262</c:v>
                </c:pt>
                <c:pt idx="624">
                  <c:v>105.26051</c:v>
                </c:pt>
                <c:pt idx="625">
                  <c:v>104.60841000000001</c:v>
                </c:pt>
                <c:pt idx="626">
                  <c:v>104.60841000000001</c:v>
                </c:pt>
                <c:pt idx="627">
                  <c:v>104.60841000000001</c:v>
                </c:pt>
                <c:pt idx="628">
                  <c:v>104.60841000000001</c:v>
                </c:pt>
                <c:pt idx="629">
                  <c:v>105.26051</c:v>
                </c:pt>
                <c:pt idx="630">
                  <c:v>104.60841000000001</c:v>
                </c:pt>
                <c:pt idx="631">
                  <c:v>103.95631</c:v>
                </c:pt>
                <c:pt idx="632">
                  <c:v>103.95631</c:v>
                </c:pt>
                <c:pt idx="633">
                  <c:v>103.95631</c:v>
                </c:pt>
                <c:pt idx="634">
                  <c:v>103.30421</c:v>
                </c:pt>
                <c:pt idx="635">
                  <c:v>103.95631</c:v>
                </c:pt>
                <c:pt idx="636">
                  <c:v>103.95631</c:v>
                </c:pt>
                <c:pt idx="637">
                  <c:v>103.95631</c:v>
                </c:pt>
                <c:pt idx="638">
                  <c:v>103.95631</c:v>
                </c:pt>
                <c:pt idx="639">
                  <c:v>103.95631</c:v>
                </c:pt>
                <c:pt idx="640">
                  <c:v>103.30421</c:v>
                </c:pt>
                <c:pt idx="641">
                  <c:v>103.30421</c:v>
                </c:pt>
                <c:pt idx="642">
                  <c:v>102.652103</c:v>
                </c:pt>
                <c:pt idx="643">
                  <c:v>102</c:v>
                </c:pt>
                <c:pt idx="644">
                  <c:v>102</c:v>
                </c:pt>
                <c:pt idx="645">
                  <c:v>102</c:v>
                </c:pt>
                <c:pt idx="646">
                  <c:v>102.652103</c:v>
                </c:pt>
                <c:pt idx="647">
                  <c:v>103.30421</c:v>
                </c:pt>
                <c:pt idx="648">
                  <c:v>102.652103</c:v>
                </c:pt>
                <c:pt idx="649">
                  <c:v>102.652103</c:v>
                </c:pt>
                <c:pt idx="650">
                  <c:v>102.652103</c:v>
                </c:pt>
                <c:pt idx="651">
                  <c:v>102.652103</c:v>
                </c:pt>
                <c:pt idx="652">
                  <c:v>103.30421</c:v>
                </c:pt>
                <c:pt idx="653">
                  <c:v>102</c:v>
                </c:pt>
                <c:pt idx="654">
                  <c:v>102</c:v>
                </c:pt>
                <c:pt idx="655">
                  <c:v>102</c:v>
                </c:pt>
                <c:pt idx="656">
                  <c:v>102</c:v>
                </c:pt>
                <c:pt idx="657">
                  <c:v>102</c:v>
                </c:pt>
                <c:pt idx="658">
                  <c:v>102</c:v>
                </c:pt>
                <c:pt idx="659">
                  <c:v>102</c:v>
                </c:pt>
                <c:pt idx="660">
                  <c:v>102</c:v>
                </c:pt>
                <c:pt idx="661">
                  <c:v>102</c:v>
                </c:pt>
                <c:pt idx="662">
                  <c:v>102</c:v>
                </c:pt>
                <c:pt idx="663">
                  <c:v>102</c:v>
                </c:pt>
                <c:pt idx="664">
                  <c:v>102</c:v>
                </c:pt>
                <c:pt idx="665">
                  <c:v>102</c:v>
                </c:pt>
                <c:pt idx="666">
                  <c:v>102</c:v>
                </c:pt>
                <c:pt idx="667">
                  <c:v>102</c:v>
                </c:pt>
                <c:pt idx="668">
                  <c:v>101.347897</c:v>
                </c:pt>
                <c:pt idx="669">
                  <c:v>101.347897</c:v>
                </c:pt>
                <c:pt idx="670">
                  <c:v>102</c:v>
                </c:pt>
                <c:pt idx="671">
                  <c:v>101.347897</c:v>
                </c:pt>
                <c:pt idx="672">
                  <c:v>100.69579</c:v>
                </c:pt>
                <c:pt idx="673">
                  <c:v>100.69579</c:v>
                </c:pt>
                <c:pt idx="674">
                  <c:v>101.347897</c:v>
                </c:pt>
                <c:pt idx="675">
                  <c:v>102</c:v>
                </c:pt>
                <c:pt idx="676">
                  <c:v>102</c:v>
                </c:pt>
                <c:pt idx="677">
                  <c:v>102</c:v>
                </c:pt>
                <c:pt idx="678">
                  <c:v>102</c:v>
                </c:pt>
                <c:pt idx="679">
                  <c:v>101.347897</c:v>
                </c:pt>
                <c:pt idx="680">
                  <c:v>101.347897</c:v>
                </c:pt>
                <c:pt idx="681">
                  <c:v>101.347897</c:v>
                </c:pt>
                <c:pt idx="682">
                  <c:v>100.69579</c:v>
                </c:pt>
                <c:pt idx="683">
                  <c:v>100.69579</c:v>
                </c:pt>
                <c:pt idx="684">
                  <c:v>100.69579</c:v>
                </c:pt>
                <c:pt idx="685">
                  <c:v>100.69579</c:v>
                </c:pt>
                <c:pt idx="686">
                  <c:v>100.69579</c:v>
                </c:pt>
                <c:pt idx="687">
                  <c:v>100.04369</c:v>
                </c:pt>
                <c:pt idx="688">
                  <c:v>100.69579</c:v>
                </c:pt>
                <c:pt idx="689">
                  <c:v>100.69579</c:v>
                </c:pt>
                <c:pt idx="690">
                  <c:v>100.69579</c:v>
                </c:pt>
                <c:pt idx="691">
                  <c:v>100.04369</c:v>
                </c:pt>
                <c:pt idx="692">
                  <c:v>100.04369</c:v>
                </c:pt>
                <c:pt idx="693">
                  <c:v>100.04369</c:v>
                </c:pt>
                <c:pt idx="694">
                  <c:v>100.04369</c:v>
                </c:pt>
                <c:pt idx="695">
                  <c:v>99.391589999999994</c:v>
                </c:pt>
                <c:pt idx="696">
                  <c:v>99.391589999999994</c:v>
                </c:pt>
                <c:pt idx="697">
                  <c:v>99.391589999999994</c:v>
                </c:pt>
                <c:pt idx="698">
                  <c:v>98.739490000000004</c:v>
                </c:pt>
                <c:pt idx="699">
                  <c:v>98.739490000000004</c:v>
                </c:pt>
                <c:pt idx="700">
                  <c:v>99.391589999999994</c:v>
                </c:pt>
                <c:pt idx="701">
                  <c:v>98.739490000000004</c:v>
                </c:pt>
                <c:pt idx="702">
                  <c:v>98.087379999999996</c:v>
                </c:pt>
                <c:pt idx="703">
                  <c:v>98.087379999999996</c:v>
                </c:pt>
                <c:pt idx="704">
                  <c:v>98.739490000000004</c:v>
                </c:pt>
                <c:pt idx="705">
                  <c:v>98.087379999999996</c:v>
                </c:pt>
                <c:pt idx="706">
                  <c:v>98.739490000000004</c:v>
                </c:pt>
                <c:pt idx="707">
                  <c:v>98.739490000000004</c:v>
                </c:pt>
                <c:pt idx="708">
                  <c:v>98.739490000000004</c:v>
                </c:pt>
                <c:pt idx="709">
                  <c:v>98.739490000000004</c:v>
                </c:pt>
                <c:pt idx="710">
                  <c:v>98.739490000000004</c:v>
                </c:pt>
                <c:pt idx="711">
                  <c:v>98.087379999999996</c:v>
                </c:pt>
                <c:pt idx="712">
                  <c:v>98.087379999999996</c:v>
                </c:pt>
                <c:pt idx="713">
                  <c:v>97.435280000000006</c:v>
                </c:pt>
                <c:pt idx="714">
                  <c:v>98.087379999999996</c:v>
                </c:pt>
                <c:pt idx="715">
                  <c:v>98.087379999999996</c:v>
                </c:pt>
                <c:pt idx="716">
                  <c:v>98.087379999999996</c:v>
                </c:pt>
                <c:pt idx="717">
                  <c:v>97.435280000000006</c:v>
                </c:pt>
                <c:pt idx="718">
                  <c:v>98.087379999999996</c:v>
                </c:pt>
                <c:pt idx="719">
                  <c:v>98.087379999999996</c:v>
                </c:pt>
                <c:pt idx="720">
                  <c:v>98.087379999999996</c:v>
                </c:pt>
                <c:pt idx="721">
                  <c:v>98.087379999999996</c:v>
                </c:pt>
                <c:pt idx="722">
                  <c:v>97.435280000000006</c:v>
                </c:pt>
                <c:pt idx="723">
                  <c:v>97.435280000000006</c:v>
                </c:pt>
                <c:pt idx="724">
                  <c:v>98.087379999999996</c:v>
                </c:pt>
                <c:pt idx="725">
                  <c:v>98.087379999999996</c:v>
                </c:pt>
                <c:pt idx="726">
                  <c:v>97.435280000000006</c:v>
                </c:pt>
                <c:pt idx="727">
                  <c:v>96.783180000000002</c:v>
                </c:pt>
                <c:pt idx="728">
                  <c:v>96.783180000000002</c:v>
                </c:pt>
                <c:pt idx="729">
                  <c:v>95.478970000000004</c:v>
                </c:pt>
                <c:pt idx="730">
                  <c:v>96.783180000000002</c:v>
                </c:pt>
                <c:pt idx="731">
                  <c:v>96.783180000000002</c:v>
                </c:pt>
                <c:pt idx="732">
                  <c:v>96.131069999999994</c:v>
                </c:pt>
                <c:pt idx="733">
                  <c:v>96.131069999999994</c:v>
                </c:pt>
                <c:pt idx="734">
                  <c:v>96.131069999999994</c:v>
                </c:pt>
                <c:pt idx="735">
                  <c:v>95.478970000000004</c:v>
                </c:pt>
                <c:pt idx="736">
                  <c:v>96.131069999999994</c:v>
                </c:pt>
                <c:pt idx="737">
                  <c:v>96.131069999999994</c:v>
                </c:pt>
                <c:pt idx="738">
                  <c:v>94.82687</c:v>
                </c:pt>
                <c:pt idx="739">
                  <c:v>94.82687</c:v>
                </c:pt>
                <c:pt idx="740">
                  <c:v>94.174760000000006</c:v>
                </c:pt>
                <c:pt idx="741">
                  <c:v>94.82687</c:v>
                </c:pt>
                <c:pt idx="742">
                  <c:v>94.82687</c:v>
                </c:pt>
                <c:pt idx="743">
                  <c:v>94.174760000000006</c:v>
                </c:pt>
                <c:pt idx="744">
                  <c:v>95.478970000000004</c:v>
                </c:pt>
                <c:pt idx="745">
                  <c:v>94.174760000000006</c:v>
                </c:pt>
                <c:pt idx="746">
                  <c:v>94.174760000000006</c:v>
                </c:pt>
                <c:pt idx="747">
                  <c:v>94.174760000000006</c:v>
                </c:pt>
                <c:pt idx="748">
                  <c:v>93.522660000000002</c:v>
                </c:pt>
                <c:pt idx="749">
                  <c:v>93.522660000000002</c:v>
                </c:pt>
                <c:pt idx="750">
                  <c:v>94.174760000000006</c:v>
                </c:pt>
                <c:pt idx="751">
                  <c:v>94.174760000000006</c:v>
                </c:pt>
                <c:pt idx="752">
                  <c:v>94.82687</c:v>
                </c:pt>
                <c:pt idx="753">
                  <c:v>94.82687</c:v>
                </c:pt>
                <c:pt idx="754">
                  <c:v>94.82687</c:v>
                </c:pt>
                <c:pt idx="755">
                  <c:v>94.82687</c:v>
                </c:pt>
                <c:pt idx="756">
                  <c:v>94.82687</c:v>
                </c:pt>
                <c:pt idx="757">
                  <c:v>94.174760000000006</c:v>
                </c:pt>
                <c:pt idx="758">
                  <c:v>95.478970000000004</c:v>
                </c:pt>
                <c:pt idx="759">
                  <c:v>94.174760000000006</c:v>
                </c:pt>
                <c:pt idx="760">
                  <c:v>94.174760000000006</c:v>
                </c:pt>
                <c:pt idx="761">
                  <c:v>93.522660000000002</c:v>
                </c:pt>
                <c:pt idx="762">
                  <c:v>92.870559999999998</c:v>
                </c:pt>
                <c:pt idx="763">
                  <c:v>93.522660000000002</c:v>
                </c:pt>
                <c:pt idx="764">
                  <c:v>92.870559999999998</c:v>
                </c:pt>
                <c:pt idx="765">
                  <c:v>92.870559999999998</c:v>
                </c:pt>
                <c:pt idx="766">
                  <c:v>93.522660000000002</c:v>
                </c:pt>
                <c:pt idx="767">
                  <c:v>93.522660000000002</c:v>
                </c:pt>
                <c:pt idx="768">
                  <c:v>92.870559999999998</c:v>
                </c:pt>
                <c:pt idx="769">
                  <c:v>93.522660000000002</c:v>
                </c:pt>
                <c:pt idx="770">
                  <c:v>92.870559999999998</c:v>
                </c:pt>
                <c:pt idx="771">
                  <c:v>92.218459999999993</c:v>
                </c:pt>
                <c:pt idx="772">
                  <c:v>92.218459999999993</c:v>
                </c:pt>
                <c:pt idx="773">
                  <c:v>92.218459999999993</c:v>
                </c:pt>
                <c:pt idx="774">
                  <c:v>92.870559999999998</c:v>
                </c:pt>
                <c:pt idx="775">
                  <c:v>92.218459999999993</c:v>
                </c:pt>
                <c:pt idx="776">
                  <c:v>91.566400000000002</c:v>
                </c:pt>
                <c:pt idx="777">
                  <c:v>91.566400000000002</c:v>
                </c:pt>
                <c:pt idx="778">
                  <c:v>91.566400000000002</c:v>
                </c:pt>
                <c:pt idx="779">
                  <c:v>91.566400000000002</c:v>
                </c:pt>
                <c:pt idx="780">
                  <c:v>92.218459999999993</c:v>
                </c:pt>
                <c:pt idx="781">
                  <c:v>91.566400000000002</c:v>
                </c:pt>
                <c:pt idx="782">
                  <c:v>91.566400000000002</c:v>
                </c:pt>
                <c:pt idx="783">
                  <c:v>91.566400000000002</c:v>
                </c:pt>
                <c:pt idx="784">
                  <c:v>91.566400000000002</c:v>
                </c:pt>
                <c:pt idx="785">
                  <c:v>91.566400000000002</c:v>
                </c:pt>
                <c:pt idx="786">
                  <c:v>92.218459999999993</c:v>
                </c:pt>
                <c:pt idx="787">
                  <c:v>92.218459999999993</c:v>
                </c:pt>
                <c:pt idx="788">
                  <c:v>91.566400000000002</c:v>
                </c:pt>
                <c:pt idx="789">
                  <c:v>90.914199999999994</c:v>
                </c:pt>
                <c:pt idx="790">
                  <c:v>90.914199999999994</c:v>
                </c:pt>
                <c:pt idx="791">
                  <c:v>90.914199999999994</c:v>
                </c:pt>
                <c:pt idx="792">
                  <c:v>90.914199999999994</c:v>
                </c:pt>
                <c:pt idx="793">
                  <c:v>91.566400000000002</c:v>
                </c:pt>
                <c:pt idx="794">
                  <c:v>90.914199999999994</c:v>
                </c:pt>
                <c:pt idx="795">
                  <c:v>90.914199999999994</c:v>
                </c:pt>
                <c:pt idx="796">
                  <c:v>90.914199999999994</c:v>
                </c:pt>
                <c:pt idx="797">
                  <c:v>90.914199999999994</c:v>
                </c:pt>
                <c:pt idx="798">
                  <c:v>90.914199999999994</c:v>
                </c:pt>
                <c:pt idx="799">
                  <c:v>90.262100000000004</c:v>
                </c:pt>
                <c:pt idx="800">
                  <c:v>90.262100000000004</c:v>
                </c:pt>
                <c:pt idx="801">
                  <c:v>90.262100000000004</c:v>
                </c:pt>
                <c:pt idx="802">
                  <c:v>89.61</c:v>
                </c:pt>
                <c:pt idx="803">
                  <c:v>90.262100000000004</c:v>
                </c:pt>
                <c:pt idx="804">
                  <c:v>90.914199999999994</c:v>
                </c:pt>
                <c:pt idx="805">
                  <c:v>90.262100000000004</c:v>
                </c:pt>
                <c:pt idx="806">
                  <c:v>90.262100000000004</c:v>
                </c:pt>
                <c:pt idx="807">
                  <c:v>90.262100000000004</c:v>
                </c:pt>
                <c:pt idx="808">
                  <c:v>90.262100000000004</c:v>
                </c:pt>
                <c:pt idx="809">
                  <c:v>90.262100000000004</c:v>
                </c:pt>
                <c:pt idx="810">
                  <c:v>90.914199999999994</c:v>
                </c:pt>
                <c:pt idx="811">
                  <c:v>90.914199999999994</c:v>
                </c:pt>
                <c:pt idx="812">
                  <c:v>90.914199999999994</c:v>
                </c:pt>
                <c:pt idx="813">
                  <c:v>90.262100000000004</c:v>
                </c:pt>
                <c:pt idx="814">
                  <c:v>90.262100000000004</c:v>
                </c:pt>
                <c:pt idx="815">
                  <c:v>90.262100000000004</c:v>
                </c:pt>
                <c:pt idx="816">
                  <c:v>89.61</c:v>
                </c:pt>
                <c:pt idx="817">
                  <c:v>89.61</c:v>
                </c:pt>
                <c:pt idx="818">
                  <c:v>89.61</c:v>
                </c:pt>
                <c:pt idx="819">
                  <c:v>90.262100000000004</c:v>
                </c:pt>
                <c:pt idx="820">
                  <c:v>90.262100000000004</c:v>
                </c:pt>
                <c:pt idx="821">
                  <c:v>90.262100000000004</c:v>
                </c:pt>
                <c:pt idx="822">
                  <c:v>90.262100000000004</c:v>
                </c:pt>
                <c:pt idx="823">
                  <c:v>90.262100000000004</c:v>
                </c:pt>
                <c:pt idx="824">
                  <c:v>88.957899999999995</c:v>
                </c:pt>
                <c:pt idx="825">
                  <c:v>88.957899999999995</c:v>
                </c:pt>
                <c:pt idx="826">
                  <c:v>88.957899999999995</c:v>
                </c:pt>
                <c:pt idx="827">
                  <c:v>88.957899999999995</c:v>
                </c:pt>
                <c:pt idx="828">
                  <c:v>88.957899999999995</c:v>
                </c:pt>
                <c:pt idx="829">
                  <c:v>89.61</c:v>
                </c:pt>
                <c:pt idx="830">
                  <c:v>89.61</c:v>
                </c:pt>
                <c:pt idx="831">
                  <c:v>89.61</c:v>
                </c:pt>
                <c:pt idx="832">
                  <c:v>89.61</c:v>
                </c:pt>
                <c:pt idx="833">
                  <c:v>89.61</c:v>
                </c:pt>
                <c:pt idx="834">
                  <c:v>88.957899999999995</c:v>
                </c:pt>
                <c:pt idx="835">
                  <c:v>88.957899999999995</c:v>
                </c:pt>
                <c:pt idx="836">
                  <c:v>88.305800000000005</c:v>
                </c:pt>
                <c:pt idx="837">
                  <c:v>88.305800000000005</c:v>
                </c:pt>
                <c:pt idx="838">
                  <c:v>88.305800000000005</c:v>
                </c:pt>
                <c:pt idx="839">
                  <c:v>88.305800000000005</c:v>
                </c:pt>
                <c:pt idx="840">
                  <c:v>88.305800000000005</c:v>
                </c:pt>
                <c:pt idx="841">
                  <c:v>88.957899999999995</c:v>
                </c:pt>
                <c:pt idx="842">
                  <c:v>88.957899999999995</c:v>
                </c:pt>
                <c:pt idx="843">
                  <c:v>88.305800000000005</c:v>
                </c:pt>
                <c:pt idx="844">
                  <c:v>88.305800000000005</c:v>
                </c:pt>
                <c:pt idx="845">
                  <c:v>88.305800000000005</c:v>
                </c:pt>
                <c:pt idx="846">
                  <c:v>87.653700000000001</c:v>
                </c:pt>
                <c:pt idx="847">
                  <c:v>87.653700000000001</c:v>
                </c:pt>
                <c:pt idx="848">
                  <c:v>87.653700000000001</c:v>
                </c:pt>
                <c:pt idx="849">
                  <c:v>87.653700000000001</c:v>
                </c:pt>
                <c:pt idx="850">
                  <c:v>88.305800000000005</c:v>
                </c:pt>
                <c:pt idx="851">
                  <c:v>88.305800000000005</c:v>
                </c:pt>
                <c:pt idx="852">
                  <c:v>88.305800000000005</c:v>
                </c:pt>
                <c:pt idx="853">
                  <c:v>88.305800000000005</c:v>
                </c:pt>
                <c:pt idx="854">
                  <c:v>88.305800000000005</c:v>
                </c:pt>
                <c:pt idx="855">
                  <c:v>87.653700000000001</c:v>
                </c:pt>
                <c:pt idx="856">
                  <c:v>87.653700000000001</c:v>
                </c:pt>
                <c:pt idx="857">
                  <c:v>87.653700000000001</c:v>
                </c:pt>
                <c:pt idx="858">
                  <c:v>87.653700000000001</c:v>
                </c:pt>
                <c:pt idx="859">
                  <c:v>88.305800000000005</c:v>
                </c:pt>
                <c:pt idx="860">
                  <c:v>87.653700000000001</c:v>
                </c:pt>
                <c:pt idx="861">
                  <c:v>87.653700000000001</c:v>
                </c:pt>
                <c:pt idx="862">
                  <c:v>87.653700000000001</c:v>
                </c:pt>
                <c:pt idx="863">
                  <c:v>87.653700000000001</c:v>
                </c:pt>
                <c:pt idx="864">
                  <c:v>87.653700000000001</c:v>
                </c:pt>
                <c:pt idx="865">
                  <c:v>88.305800000000005</c:v>
                </c:pt>
                <c:pt idx="866">
                  <c:v>87.653700000000001</c:v>
                </c:pt>
                <c:pt idx="867">
                  <c:v>87.653700000000001</c:v>
                </c:pt>
                <c:pt idx="868">
                  <c:v>87.653700000000001</c:v>
                </c:pt>
                <c:pt idx="869">
                  <c:v>87.001599999999996</c:v>
                </c:pt>
                <c:pt idx="870">
                  <c:v>87.001599999999996</c:v>
                </c:pt>
                <c:pt idx="871">
                  <c:v>87.001599999999996</c:v>
                </c:pt>
                <c:pt idx="872">
                  <c:v>86.349500000000006</c:v>
                </c:pt>
                <c:pt idx="873">
                  <c:v>85.697400000000002</c:v>
                </c:pt>
                <c:pt idx="874">
                  <c:v>86.349500000000006</c:v>
                </c:pt>
                <c:pt idx="875">
                  <c:v>87.001599999999996</c:v>
                </c:pt>
                <c:pt idx="876">
                  <c:v>87.001599999999996</c:v>
                </c:pt>
                <c:pt idx="877">
                  <c:v>87.001599999999996</c:v>
                </c:pt>
                <c:pt idx="878">
                  <c:v>87.001599999999996</c:v>
                </c:pt>
                <c:pt idx="879">
                  <c:v>86.349500000000006</c:v>
                </c:pt>
                <c:pt idx="880">
                  <c:v>86.349500000000006</c:v>
                </c:pt>
                <c:pt idx="881">
                  <c:v>87.001599999999996</c:v>
                </c:pt>
                <c:pt idx="882">
                  <c:v>86.349500000000006</c:v>
                </c:pt>
                <c:pt idx="883">
                  <c:v>86.349500000000006</c:v>
                </c:pt>
                <c:pt idx="884">
                  <c:v>87.001599999999996</c:v>
                </c:pt>
                <c:pt idx="885">
                  <c:v>87.653700000000001</c:v>
                </c:pt>
                <c:pt idx="886">
                  <c:v>87.653700000000001</c:v>
                </c:pt>
                <c:pt idx="887">
                  <c:v>87.001599999999996</c:v>
                </c:pt>
                <c:pt idx="888">
                  <c:v>87.001599999999996</c:v>
                </c:pt>
                <c:pt idx="889">
                  <c:v>87.001599999999996</c:v>
                </c:pt>
                <c:pt idx="890">
                  <c:v>87.001599999999996</c:v>
                </c:pt>
                <c:pt idx="891">
                  <c:v>86.349500000000006</c:v>
                </c:pt>
                <c:pt idx="892">
                  <c:v>86.349500000000006</c:v>
                </c:pt>
                <c:pt idx="893">
                  <c:v>85.697400000000002</c:v>
                </c:pt>
                <c:pt idx="894">
                  <c:v>85.697400000000002</c:v>
                </c:pt>
                <c:pt idx="895">
                  <c:v>85.697400000000002</c:v>
                </c:pt>
                <c:pt idx="896">
                  <c:v>85.697400000000002</c:v>
                </c:pt>
                <c:pt idx="897">
                  <c:v>86.349500000000006</c:v>
                </c:pt>
                <c:pt idx="898">
                  <c:v>86.349500000000006</c:v>
                </c:pt>
                <c:pt idx="899">
                  <c:v>86.349500000000006</c:v>
                </c:pt>
                <c:pt idx="900">
                  <c:v>86.349500000000006</c:v>
                </c:pt>
                <c:pt idx="901">
                  <c:v>85.697400000000002</c:v>
                </c:pt>
                <c:pt idx="902">
                  <c:v>85.697400000000002</c:v>
                </c:pt>
                <c:pt idx="903">
                  <c:v>85.697400000000002</c:v>
                </c:pt>
                <c:pt idx="904">
                  <c:v>85.697400000000002</c:v>
                </c:pt>
                <c:pt idx="905">
                  <c:v>85.697400000000002</c:v>
                </c:pt>
                <c:pt idx="906">
                  <c:v>85.697400000000002</c:v>
                </c:pt>
                <c:pt idx="907">
                  <c:v>85.697400000000002</c:v>
                </c:pt>
                <c:pt idx="908">
                  <c:v>86.349500000000006</c:v>
                </c:pt>
                <c:pt idx="909">
                  <c:v>86.349500000000006</c:v>
                </c:pt>
                <c:pt idx="910">
                  <c:v>86.349500000000006</c:v>
                </c:pt>
                <c:pt idx="911">
                  <c:v>86.349500000000006</c:v>
                </c:pt>
                <c:pt idx="912">
                  <c:v>86.349500000000006</c:v>
                </c:pt>
                <c:pt idx="913">
                  <c:v>86.349500000000006</c:v>
                </c:pt>
                <c:pt idx="914">
                  <c:v>86.349500000000006</c:v>
                </c:pt>
                <c:pt idx="915">
                  <c:v>86.349500000000006</c:v>
                </c:pt>
                <c:pt idx="916">
                  <c:v>86.349500000000006</c:v>
                </c:pt>
                <c:pt idx="917">
                  <c:v>86.349500000000006</c:v>
                </c:pt>
                <c:pt idx="918">
                  <c:v>85.697400000000002</c:v>
                </c:pt>
                <c:pt idx="919">
                  <c:v>86.349500000000006</c:v>
                </c:pt>
                <c:pt idx="920">
                  <c:v>86.349500000000006</c:v>
                </c:pt>
                <c:pt idx="921">
                  <c:v>85.697400000000002</c:v>
                </c:pt>
                <c:pt idx="922">
                  <c:v>85.697400000000002</c:v>
                </c:pt>
                <c:pt idx="923">
                  <c:v>85.045299999999997</c:v>
                </c:pt>
                <c:pt idx="924">
                  <c:v>84.393200000000007</c:v>
                </c:pt>
                <c:pt idx="925">
                  <c:v>84.393200000000007</c:v>
                </c:pt>
                <c:pt idx="926">
                  <c:v>85.045299999999997</c:v>
                </c:pt>
                <c:pt idx="927">
                  <c:v>85.045299999999997</c:v>
                </c:pt>
                <c:pt idx="928">
                  <c:v>85.045299999999997</c:v>
                </c:pt>
                <c:pt idx="929">
                  <c:v>85.697400000000002</c:v>
                </c:pt>
                <c:pt idx="930">
                  <c:v>85.045299999999997</c:v>
                </c:pt>
                <c:pt idx="931">
                  <c:v>85.045299999999997</c:v>
                </c:pt>
                <c:pt idx="932">
                  <c:v>85.045299999999997</c:v>
                </c:pt>
                <c:pt idx="933">
                  <c:v>85.697400000000002</c:v>
                </c:pt>
                <c:pt idx="934">
                  <c:v>85.045299999999997</c:v>
                </c:pt>
                <c:pt idx="935">
                  <c:v>85.045299999999997</c:v>
                </c:pt>
                <c:pt idx="936">
                  <c:v>85.045299999999997</c:v>
                </c:pt>
                <c:pt idx="937">
                  <c:v>85.045299999999997</c:v>
                </c:pt>
                <c:pt idx="938">
                  <c:v>84.393200000000007</c:v>
                </c:pt>
                <c:pt idx="939">
                  <c:v>85.045299999999997</c:v>
                </c:pt>
                <c:pt idx="940">
                  <c:v>85.045299999999997</c:v>
                </c:pt>
                <c:pt idx="941">
                  <c:v>85.045299999999997</c:v>
                </c:pt>
                <c:pt idx="942">
                  <c:v>85.045299999999997</c:v>
                </c:pt>
                <c:pt idx="943">
                  <c:v>85.045299999999997</c:v>
                </c:pt>
                <c:pt idx="944">
                  <c:v>85.697400000000002</c:v>
                </c:pt>
                <c:pt idx="945">
                  <c:v>85.697400000000002</c:v>
                </c:pt>
                <c:pt idx="946">
                  <c:v>85.697400000000002</c:v>
                </c:pt>
                <c:pt idx="947">
                  <c:v>85.045299999999997</c:v>
                </c:pt>
                <c:pt idx="948">
                  <c:v>85.045299999999997</c:v>
                </c:pt>
                <c:pt idx="949">
                  <c:v>85.045299999999997</c:v>
                </c:pt>
                <c:pt idx="950">
                  <c:v>84.393200000000007</c:v>
                </c:pt>
                <c:pt idx="951">
                  <c:v>85.045299999999997</c:v>
                </c:pt>
                <c:pt idx="952">
                  <c:v>85.045299999999997</c:v>
                </c:pt>
                <c:pt idx="953">
                  <c:v>85.045299999999997</c:v>
                </c:pt>
                <c:pt idx="954">
                  <c:v>85.045299999999997</c:v>
                </c:pt>
                <c:pt idx="955">
                  <c:v>84.393200000000007</c:v>
                </c:pt>
                <c:pt idx="956">
                  <c:v>85.045299999999997</c:v>
                </c:pt>
                <c:pt idx="957">
                  <c:v>85.045299999999997</c:v>
                </c:pt>
                <c:pt idx="958">
                  <c:v>85.045299999999997</c:v>
                </c:pt>
                <c:pt idx="959">
                  <c:v>84.393200000000007</c:v>
                </c:pt>
                <c:pt idx="960">
                  <c:v>84.393200000000007</c:v>
                </c:pt>
                <c:pt idx="961">
                  <c:v>85.045299999999997</c:v>
                </c:pt>
                <c:pt idx="962">
                  <c:v>85.697400000000002</c:v>
                </c:pt>
                <c:pt idx="963">
                  <c:v>85.697400000000002</c:v>
                </c:pt>
                <c:pt idx="964">
                  <c:v>85.697400000000002</c:v>
                </c:pt>
                <c:pt idx="965">
                  <c:v>85.697400000000002</c:v>
                </c:pt>
                <c:pt idx="966">
                  <c:v>85.045299999999997</c:v>
                </c:pt>
                <c:pt idx="967">
                  <c:v>84.393200000000007</c:v>
                </c:pt>
                <c:pt idx="968">
                  <c:v>84.393200000000007</c:v>
                </c:pt>
                <c:pt idx="969">
                  <c:v>85.045299999999997</c:v>
                </c:pt>
                <c:pt idx="970">
                  <c:v>85.697400000000002</c:v>
                </c:pt>
                <c:pt idx="971">
                  <c:v>85.697400000000002</c:v>
                </c:pt>
                <c:pt idx="972">
                  <c:v>85.697400000000002</c:v>
                </c:pt>
                <c:pt idx="973">
                  <c:v>85.697400000000002</c:v>
                </c:pt>
                <c:pt idx="974">
                  <c:v>85.697400000000002</c:v>
                </c:pt>
                <c:pt idx="975">
                  <c:v>85.697400000000002</c:v>
                </c:pt>
                <c:pt idx="976">
                  <c:v>84.393200000000007</c:v>
                </c:pt>
                <c:pt idx="977">
                  <c:v>84.393200000000007</c:v>
                </c:pt>
                <c:pt idx="978">
                  <c:v>83.741100000000003</c:v>
                </c:pt>
                <c:pt idx="979">
                  <c:v>83.741100000000003</c:v>
                </c:pt>
                <c:pt idx="980">
                  <c:v>83.741100000000003</c:v>
                </c:pt>
                <c:pt idx="981">
                  <c:v>83.741100000000003</c:v>
                </c:pt>
                <c:pt idx="982">
                  <c:v>84.393200000000007</c:v>
                </c:pt>
                <c:pt idx="983">
                  <c:v>85.045299999999997</c:v>
                </c:pt>
                <c:pt idx="984">
                  <c:v>85.045299999999997</c:v>
                </c:pt>
                <c:pt idx="985">
                  <c:v>85.697400000000002</c:v>
                </c:pt>
                <c:pt idx="986">
                  <c:v>85.697400000000002</c:v>
                </c:pt>
                <c:pt idx="987">
                  <c:v>85.697400000000002</c:v>
                </c:pt>
                <c:pt idx="988">
                  <c:v>85.697400000000002</c:v>
                </c:pt>
                <c:pt idx="989">
                  <c:v>85.045299999999997</c:v>
                </c:pt>
                <c:pt idx="990">
                  <c:v>85.045299999999997</c:v>
                </c:pt>
                <c:pt idx="991">
                  <c:v>83.741100000000003</c:v>
                </c:pt>
                <c:pt idx="992">
                  <c:v>84.393200000000007</c:v>
                </c:pt>
                <c:pt idx="993">
                  <c:v>85.045299999999997</c:v>
                </c:pt>
                <c:pt idx="994">
                  <c:v>85.045299999999997</c:v>
                </c:pt>
                <c:pt idx="995">
                  <c:v>85.045299999999997</c:v>
                </c:pt>
                <c:pt idx="996">
                  <c:v>85.045299999999997</c:v>
                </c:pt>
                <c:pt idx="997">
                  <c:v>85.045299999999997</c:v>
                </c:pt>
                <c:pt idx="998">
                  <c:v>85.045299999999997</c:v>
                </c:pt>
                <c:pt idx="999">
                  <c:v>85.045299999999997</c:v>
                </c:pt>
                <c:pt idx="1000">
                  <c:v>85.045299999999997</c:v>
                </c:pt>
                <c:pt idx="1001">
                  <c:v>85.045299999999997</c:v>
                </c:pt>
                <c:pt idx="1002">
                  <c:v>85.045299999999997</c:v>
                </c:pt>
                <c:pt idx="1003">
                  <c:v>85.045299999999997</c:v>
                </c:pt>
                <c:pt idx="1004">
                  <c:v>85.045299999999997</c:v>
                </c:pt>
                <c:pt idx="1005">
                  <c:v>85.045299999999997</c:v>
                </c:pt>
                <c:pt idx="1006">
                  <c:v>85.045299999999997</c:v>
                </c:pt>
                <c:pt idx="1007">
                  <c:v>84.393200000000007</c:v>
                </c:pt>
                <c:pt idx="1008">
                  <c:v>84.393200000000007</c:v>
                </c:pt>
                <c:pt idx="1009">
                  <c:v>85.045299999999997</c:v>
                </c:pt>
                <c:pt idx="1010">
                  <c:v>85.045299999999997</c:v>
                </c:pt>
                <c:pt idx="1011">
                  <c:v>85.697400000000002</c:v>
                </c:pt>
                <c:pt idx="1012">
                  <c:v>85.045299999999997</c:v>
                </c:pt>
                <c:pt idx="1013">
                  <c:v>85.697400000000002</c:v>
                </c:pt>
                <c:pt idx="1014">
                  <c:v>85.697400000000002</c:v>
                </c:pt>
                <c:pt idx="1015">
                  <c:v>85.045299999999997</c:v>
                </c:pt>
                <c:pt idx="1016">
                  <c:v>84.393200000000007</c:v>
                </c:pt>
                <c:pt idx="1017">
                  <c:v>84.393200000000007</c:v>
                </c:pt>
                <c:pt idx="1018">
                  <c:v>84.393200000000007</c:v>
                </c:pt>
                <c:pt idx="1019">
                  <c:v>85.045299999999997</c:v>
                </c:pt>
                <c:pt idx="1020">
                  <c:v>84.393200000000007</c:v>
                </c:pt>
                <c:pt idx="1021">
                  <c:v>84.393200000000007</c:v>
                </c:pt>
                <c:pt idx="1022">
                  <c:v>84.393200000000007</c:v>
                </c:pt>
                <c:pt idx="1023">
                  <c:v>84.393200000000007</c:v>
                </c:pt>
                <c:pt idx="1024">
                  <c:v>84.393200000000007</c:v>
                </c:pt>
                <c:pt idx="1025">
                  <c:v>84.393200000000007</c:v>
                </c:pt>
                <c:pt idx="1026">
                  <c:v>84.393200000000007</c:v>
                </c:pt>
                <c:pt idx="1027">
                  <c:v>85.045299999999997</c:v>
                </c:pt>
                <c:pt idx="1028">
                  <c:v>85.045299999999997</c:v>
                </c:pt>
                <c:pt idx="1029">
                  <c:v>84.393200000000007</c:v>
                </c:pt>
                <c:pt idx="1030">
                  <c:v>84.393200000000007</c:v>
                </c:pt>
                <c:pt idx="1031">
                  <c:v>85.045299999999997</c:v>
                </c:pt>
                <c:pt idx="1032">
                  <c:v>85.045299999999997</c:v>
                </c:pt>
                <c:pt idx="1033">
                  <c:v>85.045299999999997</c:v>
                </c:pt>
                <c:pt idx="1034">
                  <c:v>84.393200000000007</c:v>
                </c:pt>
                <c:pt idx="1035">
                  <c:v>85.045299999999997</c:v>
                </c:pt>
                <c:pt idx="1036">
                  <c:v>85.045299999999997</c:v>
                </c:pt>
                <c:pt idx="1037">
                  <c:v>85.045299999999997</c:v>
                </c:pt>
                <c:pt idx="1038">
                  <c:v>85.045299999999997</c:v>
                </c:pt>
                <c:pt idx="1039">
                  <c:v>85.045299999999997</c:v>
                </c:pt>
                <c:pt idx="1040">
                  <c:v>85.045299999999997</c:v>
                </c:pt>
                <c:pt idx="1041">
                  <c:v>85.045299999999997</c:v>
                </c:pt>
                <c:pt idx="1042">
                  <c:v>85.045299999999997</c:v>
                </c:pt>
                <c:pt idx="1043">
                  <c:v>85.045299999999997</c:v>
                </c:pt>
                <c:pt idx="1044">
                  <c:v>85.697400000000002</c:v>
                </c:pt>
                <c:pt idx="1045">
                  <c:v>86.349500000000006</c:v>
                </c:pt>
                <c:pt idx="1046">
                  <c:v>86.349500000000006</c:v>
                </c:pt>
                <c:pt idx="1047">
                  <c:v>86.349500000000006</c:v>
                </c:pt>
                <c:pt idx="1048">
                  <c:v>85.697400000000002</c:v>
                </c:pt>
                <c:pt idx="1049">
                  <c:v>85.045299999999997</c:v>
                </c:pt>
                <c:pt idx="1050">
                  <c:v>85.045299999999997</c:v>
                </c:pt>
                <c:pt idx="1051">
                  <c:v>85.697400000000002</c:v>
                </c:pt>
                <c:pt idx="1052">
                  <c:v>85.697400000000002</c:v>
                </c:pt>
                <c:pt idx="1053">
                  <c:v>85.697400000000002</c:v>
                </c:pt>
                <c:pt idx="1054">
                  <c:v>85.697400000000002</c:v>
                </c:pt>
                <c:pt idx="1055">
                  <c:v>85.045299999999997</c:v>
                </c:pt>
                <c:pt idx="1056">
                  <c:v>85.697400000000002</c:v>
                </c:pt>
                <c:pt idx="1057">
                  <c:v>85.045299999999997</c:v>
                </c:pt>
                <c:pt idx="1058">
                  <c:v>85.045299999999997</c:v>
                </c:pt>
                <c:pt idx="1059">
                  <c:v>85.045299999999997</c:v>
                </c:pt>
                <c:pt idx="1060">
                  <c:v>84.393200000000007</c:v>
                </c:pt>
                <c:pt idx="1061">
                  <c:v>84.393200000000007</c:v>
                </c:pt>
                <c:pt idx="1062">
                  <c:v>84.393200000000007</c:v>
                </c:pt>
                <c:pt idx="1063">
                  <c:v>84.393200000000007</c:v>
                </c:pt>
                <c:pt idx="1064">
                  <c:v>85.045299999999997</c:v>
                </c:pt>
                <c:pt idx="1065">
                  <c:v>85.045299999999997</c:v>
                </c:pt>
                <c:pt idx="1066">
                  <c:v>85.697400000000002</c:v>
                </c:pt>
                <c:pt idx="1067">
                  <c:v>85.697400000000002</c:v>
                </c:pt>
                <c:pt idx="1068">
                  <c:v>86.349500000000006</c:v>
                </c:pt>
                <c:pt idx="1069">
                  <c:v>86.349500000000006</c:v>
                </c:pt>
                <c:pt idx="1070">
                  <c:v>86.349500000000006</c:v>
                </c:pt>
                <c:pt idx="1071">
                  <c:v>87.001599999999996</c:v>
                </c:pt>
                <c:pt idx="1072">
                  <c:v>87.001599999999996</c:v>
                </c:pt>
                <c:pt idx="1073">
                  <c:v>86.349500000000006</c:v>
                </c:pt>
                <c:pt idx="1074">
                  <c:v>85.697400000000002</c:v>
                </c:pt>
                <c:pt idx="1075">
                  <c:v>85.697400000000002</c:v>
                </c:pt>
                <c:pt idx="1076">
                  <c:v>85.697400000000002</c:v>
                </c:pt>
                <c:pt idx="1077">
                  <c:v>85.697400000000002</c:v>
                </c:pt>
                <c:pt idx="1078">
                  <c:v>86.349500000000006</c:v>
                </c:pt>
                <c:pt idx="1079">
                  <c:v>86.349500000000006</c:v>
                </c:pt>
                <c:pt idx="1080">
                  <c:v>86.349500000000006</c:v>
                </c:pt>
                <c:pt idx="1081">
                  <c:v>86.349500000000006</c:v>
                </c:pt>
                <c:pt idx="1082">
                  <c:v>85.697400000000002</c:v>
                </c:pt>
                <c:pt idx="1083">
                  <c:v>85.045299999999997</c:v>
                </c:pt>
                <c:pt idx="1084">
                  <c:v>85.045299999999997</c:v>
                </c:pt>
                <c:pt idx="1085">
                  <c:v>85.045299999999997</c:v>
                </c:pt>
                <c:pt idx="1086">
                  <c:v>84.393200000000007</c:v>
                </c:pt>
                <c:pt idx="1087">
                  <c:v>85.045299999999997</c:v>
                </c:pt>
                <c:pt idx="1088">
                  <c:v>85.045299999999997</c:v>
                </c:pt>
                <c:pt idx="1089">
                  <c:v>85.697400000000002</c:v>
                </c:pt>
                <c:pt idx="1090">
                  <c:v>85.697400000000002</c:v>
                </c:pt>
                <c:pt idx="1091">
                  <c:v>85.697400000000002</c:v>
                </c:pt>
                <c:pt idx="1092">
                  <c:v>85.697400000000002</c:v>
                </c:pt>
                <c:pt idx="1093">
                  <c:v>85.697400000000002</c:v>
                </c:pt>
                <c:pt idx="1094">
                  <c:v>85.697400000000002</c:v>
                </c:pt>
                <c:pt idx="1095">
                  <c:v>85.697400000000002</c:v>
                </c:pt>
                <c:pt idx="1096">
                  <c:v>85.045299999999997</c:v>
                </c:pt>
                <c:pt idx="1097">
                  <c:v>85.045299999999997</c:v>
                </c:pt>
                <c:pt idx="1098">
                  <c:v>85.045299999999997</c:v>
                </c:pt>
                <c:pt idx="1099">
                  <c:v>85.045299999999997</c:v>
                </c:pt>
                <c:pt idx="1100">
                  <c:v>85.045299999999997</c:v>
                </c:pt>
                <c:pt idx="1101">
                  <c:v>85.045299999999997</c:v>
                </c:pt>
                <c:pt idx="1102">
                  <c:v>85.045299999999997</c:v>
                </c:pt>
                <c:pt idx="1103">
                  <c:v>85.697400000000002</c:v>
                </c:pt>
                <c:pt idx="1104">
                  <c:v>85.697400000000002</c:v>
                </c:pt>
                <c:pt idx="1105">
                  <c:v>85.697400000000002</c:v>
                </c:pt>
                <c:pt idx="1106">
                  <c:v>86.349500000000006</c:v>
                </c:pt>
                <c:pt idx="1107">
                  <c:v>86.349500000000006</c:v>
                </c:pt>
                <c:pt idx="1108">
                  <c:v>86.349500000000006</c:v>
                </c:pt>
                <c:pt idx="1109">
                  <c:v>86.349500000000006</c:v>
                </c:pt>
                <c:pt idx="1110">
                  <c:v>87.001599999999996</c:v>
                </c:pt>
                <c:pt idx="1111">
                  <c:v>86.349500000000006</c:v>
                </c:pt>
                <c:pt idx="1112">
                  <c:v>85.697400000000002</c:v>
                </c:pt>
                <c:pt idx="1113">
                  <c:v>85.697400000000002</c:v>
                </c:pt>
                <c:pt idx="1114">
                  <c:v>85.697400000000002</c:v>
                </c:pt>
                <c:pt idx="1115">
                  <c:v>86.349500000000006</c:v>
                </c:pt>
                <c:pt idx="1116">
                  <c:v>86.349500000000006</c:v>
                </c:pt>
                <c:pt idx="1117">
                  <c:v>86.349500000000006</c:v>
                </c:pt>
                <c:pt idx="1118">
                  <c:v>87.001599999999996</c:v>
                </c:pt>
                <c:pt idx="1119">
                  <c:v>87.001599999999996</c:v>
                </c:pt>
                <c:pt idx="1120">
                  <c:v>87.001599999999996</c:v>
                </c:pt>
                <c:pt idx="1121">
                  <c:v>87.001599999999996</c:v>
                </c:pt>
                <c:pt idx="1122">
                  <c:v>87.001599999999996</c:v>
                </c:pt>
                <c:pt idx="1123">
                  <c:v>87.001599999999996</c:v>
                </c:pt>
                <c:pt idx="1124">
                  <c:v>87.001599999999996</c:v>
                </c:pt>
                <c:pt idx="1125">
                  <c:v>87.001599999999996</c:v>
                </c:pt>
                <c:pt idx="1126">
                  <c:v>87.001599999999996</c:v>
                </c:pt>
                <c:pt idx="1127">
                  <c:v>87.001599999999996</c:v>
                </c:pt>
                <c:pt idx="1128">
                  <c:v>87.001599999999996</c:v>
                </c:pt>
                <c:pt idx="1129">
                  <c:v>87.653700000000001</c:v>
                </c:pt>
                <c:pt idx="1130">
                  <c:v>87.653700000000001</c:v>
                </c:pt>
                <c:pt idx="1131">
                  <c:v>87.653700000000001</c:v>
                </c:pt>
                <c:pt idx="1132">
                  <c:v>87.653700000000001</c:v>
                </c:pt>
                <c:pt idx="1133">
                  <c:v>87.653700000000001</c:v>
                </c:pt>
                <c:pt idx="1134">
                  <c:v>87.653700000000001</c:v>
                </c:pt>
                <c:pt idx="1135">
                  <c:v>87.653700000000001</c:v>
                </c:pt>
                <c:pt idx="1136">
                  <c:v>88.305800000000005</c:v>
                </c:pt>
                <c:pt idx="1137">
                  <c:v>87.653700000000001</c:v>
                </c:pt>
                <c:pt idx="1138">
                  <c:v>87.653700000000001</c:v>
                </c:pt>
                <c:pt idx="1139">
                  <c:v>87.653700000000001</c:v>
                </c:pt>
                <c:pt idx="1140">
                  <c:v>87.653700000000001</c:v>
                </c:pt>
                <c:pt idx="1141">
                  <c:v>87.653700000000001</c:v>
                </c:pt>
                <c:pt idx="1142">
                  <c:v>87.653700000000001</c:v>
                </c:pt>
                <c:pt idx="1143">
                  <c:v>87.653700000000001</c:v>
                </c:pt>
                <c:pt idx="1144">
                  <c:v>87.653700000000001</c:v>
                </c:pt>
                <c:pt idx="1145">
                  <c:v>88.305800000000005</c:v>
                </c:pt>
                <c:pt idx="1146">
                  <c:v>88.305800000000005</c:v>
                </c:pt>
                <c:pt idx="1147">
                  <c:v>88.305800000000005</c:v>
                </c:pt>
                <c:pt idx="1148">
                  <c:v>88.305800000000005</c:v>
                </c:pt>
                <c:pt idx="1149">
                  <c:v>88.305800000000005</c:v>
                </c:pt>
                <c:pt idx="1150">
                  <c:v>88.305800000000005</c:v>
                </c:pt>
                <c:pt idx="1151">
                  <c:v>87.653700000000001</c:v>
                </c:pt>
                <c:pt idx="1152">
                  <c:v>87.653700000000001</c:v>
                </c:pt>
                <c:pt idx="1153">
                  <c:v>87.653700000000001</c:v>
                </c:pt>
                <c:pt idx="1154">
                  <c:v>87.653700000000001</c:v>
                </c:pt>
                <c:pt idx="1155">
                  <c:v>87.653700000000001</c:v>
                </c:pt>
                <c:pt idx="1156">
                  <c:v>87.653700000000001</c:v>
                </c:pt>
                <c:pt idx="1157">
                  <c:v>87.653700000000001</c:v>
                </c:pt>
                <c:pt idx="1158">
                  <c:v>88.305800000000005</c:v>
                </c:pt>
                <c:pt idx="1159">
                  <c:v>88.305800000000005</c:v>
                </c:pt>
                <c:pt idx="1160">
                  <c:v>88.305800000000005</c:v>
                </c:pt>
                <c:pt idx="1161">
                  <c:v>87.653700000000001</c:v>
                </c:pt>
                <c:pt idx="1162">
                  <c:v>88.305800000000005</c:v>
                </c:pt>
                <c:pt idx="1163">
                  <c:v>88.957899999999995</c:v>
                </c:pt>
                <c:pt idx="1164">
                  <c:v>89.61</c:v>
                </c:pt>
                <c:pt idx="1165">
                  <c:v>90.914199999999994</c:v>
                </c:pt>
                <c:pt idx="1166">
                  <c:v>90.262100000000004</c:v>
                </c:pt>
                <c:pt idx="1167">
                  <c:v>89.61</c:v>
                </c:pt>
                <c:pt idx="1168">
                  <c:v>89.61</c:v>
                </c:pt>
                <c:pt idx="1169">
                  <c:v>90.262100000000004</c:v>
                </c:pt>
                <c:pt idx="1170">
                  <c:v>89.61</c:v>
                </c:pt>
                <c:pt idx="1171">
                  <c:v>89.61</c:v>
                </c:pt>
                <c:pt idx="1172">
                  <c:v>88.957899999999995</c:v>
                </c:pt>
                <c:pt idx="1173">
                  <c:v>88.957899999999995</c:v>
                </c:pt>
                <c:pt idx="1174">
                  <c:v>88.957899999999995</c:v>
                </c:pt>
                <c:pt idx="1175">
                  <c:v>88.957899999999995</c:v>
                </c:pt>
                <c:pt idx="1176">
                  <c:v>88.957899999999995</c:v>
                </c:pt>
                <c:pt idx="1177">
                  <c:v>88.957899999999995</c:v>
                </c:pt>
                <c:pt idx="1178">
                  <c:v>89.61</c:v>
                </c:pt>
                <c:pt idx="1179">
                  <c:v>89.61</c:v>
                </c:pt>
                <c:pt idx="1180">
                  <c:v>89.61</c:v>
                </c:pt>
                <c:pt idx="1181">
                  <c:v>89.61</c:v>
                </c:pt>
                <c:pt idx="1182">
                  <c:v>89.61</c:v>
                </c:pt>
                <c:pt idx="1183">
                  <c:v>89.61</c:v>
                </c:pt>
                <c:pt idx="1184">
                  <c:v>89.61</c:v>
                </c:pt>
                <c:pt idx="1185">
                  <c:v>89.61</c:v>
                </c:pt>
                <c:pt idx="1186">
                  <c:v>89.61</c:v>
                </c:pt>
                <c:pt idx="1187">
                  <c:v>90.262100000000004</c:v>
                </c:pt>
                <c:pt idx="1188">
                  <c:v>90.262100000000004</c:v>
                </c:pt>
                <c:pt idx="1189">
                  <c:v>90.262100000000004</c:v>
                </c:pt>
                <c:pt idx="1190">
                  <c:v>89.61</c:v>
                </c:pt>
                <c:pt idx="1191">
                  <c:v>90.262100000000004</c:v>
                </c:pt>
                <c:pt idx="1192">
                  <c:v>90.262100000000004</c:v>
                </c:pt>
                <c:pt idx="1193">
                  <c:v>89.61</c:v>
                </c:pt>
                <c:pt idx="1194">
                  <c:v>90.262100000000004</c:v>
                </c:pt>
                <c:pt idx="1195">
                  <c:v>90.262100000000004</c:v>
                </c:pt>
                <c:pt idx="1196">
                  <c:v>90.262100000000004</c:v>
                </c:pt>
                <c:pt idx="1197">
                  <c:v>90.262100000000004</c:v>
                </c:pt>
                <c:pt idx="1198">
                  <c:v>90.262100000000004</c:v>
                </c:pt>
                <c:pt idx="1199">
                  <c:v>89.61</c:v>
                </c:pt>
                <c:pt idx="1200">
                  <c:v>90.262100000000004</c:v>
                </c:pt>
                <c:pt idx="1201">
                  <c:v>90.262100000000004</c:v>
                </c:pt>
                <c:pt idx="1202">
                  <c:v>90.262100000000004</c:v>
                </c:pt>
                <c:pt idx="1203">
                  <c:v>91.566400000000002</c:v>
                </c:pt>
                <c:pt idx="1204">
                  <c:v>91.566400000000002</c:v>
                </c:pt>
                <c:pt idx="1205">
                  <c:v>90.914199999999994</c:v>
                </c:pt>
                <c:pt idx="1206">
                  <c:v>90.914199999999994</c:v>
                </c:pt>
                <c:pt idx="1207">
                  <c:v>90.914199999999994</c:v>
                </c:pt>
                <c:pt idx="1208">
                  <c:v>90.914199999999994</c:v>
                </c:pt>
                <c:pt idx="1209">
                  <c:v>91.566400000000002</c:v>
                </c:pt>
                <c:pt idx="1210">
                  <c:v>91.566400000000002</c:v>
                </c:pt>
                <c:pt idx="1211">
                  <c:v>91.566400000000002</c:v>
                </c:pt>
                <c:pt idx="1212">
                  <c:v>92.218459999999993</c:v>
                </c:pt>
                <c:pt idx="1213">
                  <c:v>92.218459999999993</c:v>
                </c:pt>
                <c:pt idx="1214">
                  <c:v>91.566400000000002</c:v>
                </c:pt>
                <c:pt idx="1215">
                  <c:v>91.566400000000002</c:v>
                </c:pt>
                <c:pt idx="1216">
                  <c:v>91.566400000000002</c:v>
                </c:pt>
                <c:pt idx="1217">
                  <c:v>91.566400000000002</c:v>
                </c:pt>
                <c:pt idx="1218">
                  <c:v>92.218459999999993</c:v>
                </c:pt>
                <c:pt idx="1219">
                  <c:v>91.566400000000002</c:v>
                </c:pt>
                <c:pt idx="1220">
                  <c:v>92.218459999999993</c:v>
                </c:pt>
                <c:pt idx="1221">
                  <c:v>91.566400000000002</c:v>
                </c:pt>
                <c:pt idx="1222">
                  <c:v>92.218459999999993</c:v>
                </c:pt>
                <c:pt idx="1223">
                  <c:v>92.870559999999998</c:v>
                </c:pt>
                <c:pt idx="1224">
                  <c:v>93.522660000000002</c:v>
                </c:pt>
                <c:pt idx="1225">
                  <c:v>94.174760000000006</c:v>
                </c:pt>
                <c:pt idx="1226">
                  <c:v>93.522660000000002</c:v>
                </c:pt>
                <c:pt idx="1227">
                  <c:v>93.522660000000002</c:v>
                </c:pt>
                <c:pt idx="1228">
                  <c:v>94.174760000000006</c:v>
                </c:pt>
                <c:pt idx="1229">
                  <c:v>94.174760000000006</c:v>
                </c:pt>
                <c:pt idx="1230">
                  <c:v>94.174760000000006</c:v>
                </c:pt>
                <c:pt idx="1231">
                  <c:v>94.174760000000006</c:v>
                </c:pt>
                <c:pt idx="1232">
                  <c:v>94.174760000000006</c:v>
                </c:pt>
                <c:pt idx="1233">
                  <c:v>94.174760000000006</c:v>
                </c:pt>
                <c:pt idx="1234">
                  <c:v>93.522660000000002</c:v>
                </c:pt>
                <c:pt idx="1235">
                  <c:v>94.174760000000006</c:v>
                </c:pt>
                <c:pt idx="1236">
                  <c:v>94.174760000000006</c:v>
                </c:pt>
                <c:pt idx="1237">
                  <c:v>94.174760000000006</c:v>
                </c:pt>
                <c:pt idx="1238">
                  <c:v>93.522660000000002</c:v>
                </c:pt>
                <c:pt idx="1239">
                  <c:v>93.522660000000002</c:v>
                </c:pt>
                <c:pt idx="1240">
                  <c:v>93.522660000000002</c:v>
                </c:pt>
                <c:pt idx="1241">
                  <c:v>94.174760000000006</c:v>
                </c:pt>
                <c:pt idx="1242">
                  <c:v>95.478970000000004</c:v>
                </c:pt>
                <c:pt idx="1243">
                  <c:v>94.82687</c:v>
                </c:pt>
                <c:pt idx="1244">
                  <c:v>95.478970000000004</c:v>
                </c:pt>
                <c:pt idx="1245">
                  <c:v>94.82687</c:v>
                </c:pt>
                <c:pt idx="1246">
                  <c:v>94.174760000000006</c:v>
                </c:pt>
                <c:pt idx="1247">
                  <c:v>94.82687</c:v>
                </c:pt>
                <c:pt idx="1248">
                  <c:v>96.131069999999994</c:v>
                </c:pt>
                <c:pt idx="1249">
                  <c:v>96.131069999999994</c:v>
                </c:pt>
                <c:pt idx="1250">
                  <c:v>96.131069999999994</c:v>
                </c:pt>
                <c:pt idx="1251">
                  <c:v>95.478970000000004</c:v>
                </c:pt>
                <c:pt idx="1252">
                  <c:v>95.478970000000004</c:v>
                </c:pt>
                <c:pt idx="1253">
                  <c:v>94.82687</c:v>
                </c:pt>
                <c:pt idx="1254">
                  <c:v>95.478970000000004</c:v>
                </c:pt>
                <c:pt idx="1255">
                  <c:v>94.82687</c:v>
                </c:pt>
                <c:pt idx="1256">
                  <c:v>95.478970000000004</c:v>
                </c:pt>
                <c:pt idx="1257">
                  <c:v>95.478970000000004</c:v>
                </c:pt>
                <c:pt idx="1258">
                  <c:v>96.131069999999994</c:v>
                </c:pt>
                <c:pt idx="1259">
                  <c:v>96.131069999999994</c:v>
                </c:pt>
                <c:pt idx="1260">
                  <c:v>96.783180000000002</c:v>
                </c:pt>
                <c:pt idx="1261">
                  <c:v>96.131069999999994</c:v>
                </c:pt>
                <c:pt idx="1262">
                  <c:v>95.478970000000004</c:v>
                </c:pt>
                <c:pt idx="1263">
                  <c:v>96.131069999999994</c:v>
                </c:pt>
                <c:pt idx="1264">
                  <c:v>95.478970000000004</c:v>
                </c:pt>
                <c:pt idx="1265">
                  <c:v>96.131069999999994</c:v>
                </c:pt>
                <c:pt idx="1266">
                  <c:v>95.478970000000004</c:v>
                </c:pt>
                <c:pt idx="1267">
                  <c:v>96.131069999999994</c:v>
                </c:pt>
                <c:pt idx="1268">
                  <c:v>96.783180000000002</c:v>
                </c:pt>
                <c:pt idx="1269">
                  <c:v>96.783180000000002</c:v>
                </c:pt>
                <c:pt idx="1270">
                  <c:v>97.435280000000006</c:v>
                </c:pt>
                <c:pt idx="1271">
                  <c:v>97.435280000000006</c:v>
                </c:pt>
                <c:pt idx="1272">
                  <c:v>97.435280000000006</c:v>
                </c:pt>
                <c:pt idx="1273">
                  <c:v>97.435280000000006</c:v>
                </c:pt>
                <c:pt idx="1274">
                  <c:v>97.435280000000006</c:v>
                </c:pt>
                <c:pt idx="1275">
                  <c:v>97.435280000000006</c:v>
                </c:pt>
                <c:pt idx="1276">
                  <c:v>97.435280000000006</c:v>
                </c:pt>
                <c:pt idx="1277">
                  <c:v>96.783180000000002</c:v>
                </c:pt>
                <c:pt idx="1278">
                  <c:v>96.783180000000002</c:v>
                </c:pt>
                <c:pt idx="1279">
                  <c:v>96.783180000000002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10-4235-89C8-104731427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78560"/>
        <c:axId val="294578144"/>
      </c:scatterChart>
      <c:valAx>
        <c:axId val="294578560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瞬時全容積</a:t>
                </a:r>
                <a:r>
                  <a:rPr lang="en-US" altLang="ja-JP"/>
                  <a:t>V[cm</a:t>
                </a:r>
                <a:r>
                  <a:rPr lang="en-US" altLang="ja-JP" baseline="30000"/>
                  <a:t>3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1226568790454976"/>
              <c:y val="0.91117375923156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578144"/>
        <c:crosses val="autoZero"/>
        <c:crossBetween val="midCat"/>
      </c:valAx>
      <c:valAx>
        <c:axId val="29457814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</a:t>
                </a:r>
                <a:r>
                  <a:rPr lang="en-US" altLang="ja-JP"/>
                  <a:t>P[kPa]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6.6805845511482248E-2"/>
              <c:y val="0.35348753280839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578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190501</xdr:colOff>
      <xdr:row>4</xdr:row>
      <xdr:rowOff>53068</xdr:rowOff>
    </xdr:from>
    <xdr:to>
      <xdr:col>17</xdr:col>
      <xdr:colOff>523876</xdr:colOff>
      <xdr:row>17</xdr:row>
      <xdr:rowOff>113620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BA0F80-8DDB-46AD-8B3A-A7E520BF4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850899</xdr:colOff>
      <xdr:row>5</xdr:row>
      <xdr:rowOff>18142</xdr:rowOff>
    </xdr:from>
    <xdr:to>
      <xdr:col>41</xdr:col>
      <xdr:colOff>344715</xdr:colOff>
      <xdr:row>22</xdr:row>
      <xdr:rowOff>166006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64B1F4-B8E7-4618-813C-DEE142D4B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0D5B-E8E7-44F3-892C-E923D49C0D51}">
  <dimension ref="A1:AK1282"/>
  <sheetViews>
    <sheetView tabSelected="1" zoomScale="70" zoomScaleNormal="70" workbookViewId="0">
      <selection activeCell="AA12" sqref="AA12"/>
    </sheetView>
  </sheetViews>
  <sheetFormatPr defaultRowHeight="18" x14ac:dyDescent="0.55000000000000004"/>
  <cols>
    <col min="1" max="1" width="24.25" customWidth="1"/>
    <col min="2" max="2" width="12" customWidth="1"/>
    <col min="5" max="5" width="10" bestFit="1" customWidth="1"/>
    <col min="6" max="7" width="12.75" bestFit="1" customWidth="1"/>
    <col min="8" max="8" width="13" customWidth="1"/>
    <col min="9" max="9" width="3.75" customWidth="1"/>
    <col min="11" max="11" width="11.58203125" bestFit="1" customWidth="1"/>
    <col min="12" max="12" width="4.5" customWidth="1"/>
    <col min="13" max="13" width="16.33203125" bestFit="1" customWidth="1"/>
    <col min="19" max="19" width="24" customWidth="1"/>
    <col min="20" max="20" width="10" style="2" bestFit="1" customWidth="1"/>
    <col min="21" max="21" width="8.83203125" customWidth="1"/>
    <col min="23" max="23" width="11.58203125" bestFit="1" customWidth="1"/>
    <col min="24" max="24" width="11.08203125" bestFit="1" customWidth="1"/>
    <col min="25" max="25" width="11.58203125" bestFit="1" customWidth="1"/>
    <col min="26" max="26" width="11.08203125" bestFit="1" customWidth="1"/>
    <col min="28" max="28" width="13.25" customWidth="1"/>
    <col min="31" max="31" width="11.58203125" bestFit="1" customWidth="1"/>
    <col min="32" max="32" width="13.33203125" style="1" bestFit="1" customWidth="1"/>
    <col min="33" max="34" width="13.33203125" style="1" customWidth="1"/>
    <col min="35" max="35" width="16.33203125" bestFit="1" customWidth="1"/>
    <col min="36" max="36" width="14.58203125" customWidth="1"/>
    <col min="37" max="37" width="11.58203125" bestFit="1" customWidth="1"/>
  </cols>
  <sheetData>
    <row r="1" spans="1:37" ht="18.5" thickBot="1" x14ac:dyDescent="0.6">
      <c r="A1" s="36">
        <v>43991</v>
      </c>
      <c r="B1" t="s">
        <v>33</v>
      </c>
      <c r="D1" s="17"/>
      <c r="E1" s="17"/>
      <c r="F1" s="17"/>
      <c r="G1" s="17"/>
      <c r="H1" s="17"/>
      <c r="J1" s="38" t="s">
        <v>30</v>
      </c>
      <c r="K1" s="38"/>
      <c r="L1" s="37"/>
      <c r="M1" s="38" t="s">
        <v>30</v>
      </c>
      <c r="N1" s="38"/>
      <c r="S1" s="36">
        <v>43991</v>
      </c>
      <c r="T1" s="2" t="s">
        <v>34</v>
      </c>
      <c r="V1" s="17" t="s">
        <v>35</v>
      </c>
      <c r="W1" s="17"/>
      <c r="X1" s="17"/>
      <c r="Y1" s="17"/>
      <c r="Z1" s="17"/>
      <c r="AB1" s="17"/>
      <c r="AC1" s="5"/>
      <c r="AD1" s="5"/>
      <c r="AE1" s="39" t="s">
        <v>27</v>
      </c>
      <c r="AF1" s="39"/>
      <c r="AG1" s="35"/>
      <c r="AH1" s="34"/>
      <c r="AI1" s="33" t="s">
        <v>27</v>
      </c>
      <c r="AJ1" s="33" t="s">
        <v>32</v>
      </c>
      <c r="AK1" s="40" t="s">
        <v>31</v>
      </c>
    </row>
    <row r="2" spans="1:37" ht="20.5" thickBot="1" x14ac:dyDescent="0.6">
      <c r="A2" s="31" t="s">
        <v>28</v>
      </c>
      <c r="B2" s="32" t="s">
        <v>30</v>
      </c>
      <c r="D2" s="29" t="s">
        <v>26</v>
      </c>
      <c r="E2" s="29" t="s">
        <v>29</v>
      </c>
      <c r="F2" s="29" t="s">
        <v>25</v>
      </c>
      <c r="G2" s="29" t="s">
        <v>24</v>
      </c>
      <c r="H2" s="29" t="s">
        <v>23</v>
      </c>
      <c r="J2" s="8" t="s">
        <v>21</v>
      </c>
      <c r="K2" s="8" t="s">
        <v>20</v>
      </c>
      <c r="M2" s="5" t="s">
        <v>18</v>
      </c>
      <c r="N2" s="12">
        <f>B8*B3*PI()*(1-B12)*B20*SIN(ROUND(B17,1)*PI()/180)/(1+SQRT(1-B20*B20))</f>
        <v>3.9437677778332569E-3</v>
      </c>
      <c r="S2" s="31" t="s">
        <v>28</v>
      </c>
      <c r="T2" s="30" t="s">
        <v>27</v>
      </c>
      <c r="V2" s="29" t="s">
        <v>26</v>
      </c>
      <c r="W2" s="29" t="s">
        <v>21</v>
      </c>
      <c r="X2" s="29" t="s">
        <v>25</v>
      </c>
      <c r="Y2" s="29" t="s">
        <v>24</v>
      </c>
      <c r="Z2" s="29" t="s">
        <v>23</v>
      </c>
      <c r="AA2" s="5"/>
      <c r="AB2" s="8" t="s">
        <v>22</v>
      </c>
      <c r="AC2" s="5"/>
      <c r="AD2" s="5"/>
      <c r="AE2" s="8" t="s">
        <v>21</v>
      </c>
      <c r="AF2" s="28" t="s">
        <v>20</v>
      </c>
      <c r="AG2" s="28" t="s">
        <v>19</v>
      </c>
      <c r="AH2" s="3"/>
      <c r="AI2" s="5" t="s">
        <v>18</v>
      </c>
      <c r="AJ2" s="12">
        <f>T8*T3*PI()*(1-T12)*T20*SIN((T17))/(1+SQRT(1-T20*T20))</f>
        <v>0.11358953660475285</v>
      </c>
      <c r="AK2" s="1">
        <f>SUM(AG3:AG1282)/1000</f>
        <v>3.8481896642565461E-2</v>
      </c>
    </row>
    <row r="3" spans="1:37" ht="20.5" thickBot="1" x14ac:dyDescent="0.6">
      <c r="A3" t="s">
        <v>17</v>
      </c>
      <c r="B3" s="25">
        <f>5.97*10^3*10^-9</f>
        <v>5.9700000000000004E-6</v>
      </c>
      <c r="D3" s="5">
        <v>0</v>
      </c>
      <c r="E3" s="11">
        <f t="shared" ref="E3:E39" si="0">($B$8*SQRT(1-$B$20^2))/(1-$B$20*COS(D3*PI()/180-$B$17))</f>
        <v>148750.1340976269</v>
      </c>
      <c r="F3" s="4">
        <f t="shared" ref="F3:F39" si="1">G3+H3+$B$5</f>
        <v>9.2937265678710946E-6</v>
      </c>
      <c r="G3" s="4">
        <f t="shared" ref="G3:G39" si="2">$B$3*(1-COS(D3*PI()/180))/2</f>
        <v>0</v>
      </c>
      <c r="H3" s="4">
        <f t="shared" ref="H3:H39" si="3">$B$3*(1+COS(D3*PI()/180))/2+$B$4*(1-COS(D3*PI()/180-$B$7*PI()/180))/2-$B$14</f>
        <v>6.1037265678710946E-6</v>
      </c>
      <c r="I3" s="5"/>
      <c r="J3" s="10">
        <f t="shared" ref="J3:J39" si="4">E3*10^-3</f>
        <v>148.7501340976269</v>
      </c>
      <c r="K3" s="4">
        <f t="shared" ref="K3:K39" si="5">F3*10^6</f>
        <v>9.2937265678710954</v>
      </c>
      <c r="M3" s="8" t="s">
        <v>16</v>
      </c>
      <c r="N3" s="27">
        <f>N2*700/60</f>
        <v>4.6010624074721333E-2</v>
      </c>
      <c r="S3" t="s">
        <v>17</v>
      </c>
      <c r="T3" s="2">
        <v>5.9700000000000004E-6</v>
      </c>
      <c r="U3" s="5"/>
      <c r="V3" s="5">
        <f>360/1280</f>
        <v>0.28125</v>
      </c>
      <c r="W3" s="4">
        <f t="shared" ref="W3:W66" si="6">102+AB3</f>
        <v>97.435280000000006</v>
      </c>
      <c r="X3" s="4">
        <f t="shared" ref="X3:X66" si="7">Y3+Z3+$T$5</f>
        <v>9.2873371257144019E-6</v>
      </c>
      <c r="Y3" s="4">
        <f t="shared" ref="Y3:Y66" si="8">$T$3*(1-COS(V3*PI()/180))/2</f>
        <v>3.5962780738188483E-11</v>
      </c>
      <c r="Z3" s="4">
        <f t="shared" ref="Z3:Z66" si="9">$T$3*(1+COS(V3*PI()/180))/2+$T$4*(1-COS(V3*PI()/180-$T$7*PI()/180))/2-$T$14</f>
        <v>6.0973011629336631E-6</v>
      </c>
      <c r="AA3" s="4"/>
      <c r="AB3">
        <v>-4.5647200000000003</v>
      </c>
      <c r="AC3" s="5"/>
      <c r="AD3" s="5"/>
      <c r="AE3" s="4">
        <v>97.435280000000006</v>
      </c>
      <c r="AF3" s="3">
        <f t="shared" ref="AF3:AF66" si="10">X3*10^6</f>
        <v>9.2873371257144015</v>
      </c>
      <c r="AH3" s="3"/>
      <c r="AI3" s="8" t="s">
        <v>16</v>
      </c>
      <c r="AJ3" s="27">
        <f>AJ2*950/60</f>
        <v>1.7985009962419201</v>
      </c>
      <c r="AK3" s="26">
        <f>AK2*901/60</f>
        <v>0.57786981458252462</v>
      </c>
    </row>
    <row r="4" spans="1:37" ht="20" x14ac:dyDescent="0.55000000000000004">
      <c r="A4" t="s">
        <v>15</v>
      </c>
      <c r="B4" s="25">
        <f>4.08*10^3*10^-9</f>
        <v>4.0799999999999999E-6</v>
      </c>
      <c r="D4" s="5">
        <v>10</v>
      </c>
      <c r="E4" s="11">
        <f t="shared" si="0"/>
        <v>158109.09577952037</v>
      </c>
      <c r="F4" s="4">
        <f t="shared" si="1"/>
        <v>8.9465601690112849E-6</v>
      </c>
      <c r="G4" s="4">
        <f t="shared" si="2"/>
        <v>4.5348857258559066E-8</v>
      </c>
      <c r="H4" s="4">
        <f t="shared" si="3"/>
        <v>5.7112113117527248E-6</v>
      </c>
      <c r="I4" s="5"/>
      <c r="J4" s="10">
        <f t="shared" si="4"/>
        <v>158.10909577952037</v>
      </c>
      <c r="K4" s="4">
        <f t="shared" si="5"/>
        <v>8.9465601690112848</v>
      </c>
      <c r="S4" t="s">
        <v>15</v>
      </c>
      <c r="T4" s="2">
        <v>4.0799999999999999E-6</v>
      </c>
      <c r="V4" s="5">
        <f t="shared" ref="V4:V67" si="11">V3+$V$3</f>
        <v>0.5625</v>
      </c>
      <c r="W4" s="4">
        <f t="shared" si="6"/>
        <v>96.783180000000002</v>
      </c>
      <c r="X4" s="4">
        <f t="shared" si="7"/>
        <v>9.2774188718772498E-6</v>
      </c>
      <c r="Y4" s="4">
        <f t="shared" si="8"/>
        <v>1.4385025640590967E-10</v>
      </c>
      <c r="Z4" s="4">
        <f t="shared" si="9"/>
        <v>6.087275021620843E-6</v>
      </c>
      <c r="AA4" s="4"/>
      <c r="AB4">
        <v>-5.2168200000000002</v>
      </c>
      <c r="AC4" s="5"/>
      <c r="AD4" s="5"/>
      <c r="AE4" s="4">
        <v>96.783180000000002</v>
      </c>
      <c r="AF4" s="3">
        <f t="shared" si="10"/>
        <v>9.2774188718772503</v>
      </c>
      <c r="AG4" s="3">
        <f t="shared" ref="AG4:AG67" si="12">(AE3+AE4)/2*(AF4-AF3)</f>
        <v>-0.96315399307029548</v>
      </c>
      <c r="AH4" s="3"/>
    </row>
    <row r="5" spans="1:37" ht="20" x14ac:dyDescent="0.55000000000000004">
      <c r="A5" t="s">
        <v>14</v>
      </c>
      <c r="B5" s="25">
        <f>(2.18*10^3+1.01*10^3)*10^-9</f>
        <v>3.1900000000000004E-6</v>
      </c>
      <c r="D5" s="5">
        <v>20</v>
      </c>
      <c r="E5" s="11">
        <f t="shared" si="0"/>
        <v>167059.83801929335</v>
      </c>
      <c r="F5" s="4">
        <f t="shared" si="1"/>
        <v>8.618032829000531E-6</v>
      </c>
      <c r="G5" s="4">
        <f t="shared" si="2"/>
        <v>1.8001752695406336E-7</v>
      </c>
      <c r="H5" s="4">
        <f t="shared" si="3"/>
        <v>5.2480153020464676E-6</v>
      </c>
      <c r="I5" s="5"/>
      <c r="J5" s="10">
        <f t="shared" si="4"/>
        <v>167.05983801929335</v>
      </c>
      <c r="K5" s="4">
        <f t="shared" si="5"/>
        <v>8.6180328290005317</v>
      </c>
      <c r="S5" t="s">
        <v>14</v>
      </c>
      <c r="T5" s="2">
        <v>3.1900000000000004E-6</v>
      </c>
      <c r="V5" s="5">
        <f t="shared" si="11"/>
        <v>0.84375</v>
      </c>
      <c r="W5" s="4">
        <f t="shared" si="6"/>
        <v>97.435280000000006</v>
      </c>
      <c r="X5" s="4">
        <f t="shared" si="7"/>
        <v>9.2675075122098625E-6</v>
      </c>
      <c r="Y5" s="4">
        <f t="shared" si="8"/>
        <v>3.2365982738251477E-10</v>
      </c>
      <c r="Z5" s="4">
        <f t="shared" si="9"/>
        <v>6.0771838523824789E-6</v>
      </c>
      <c r="AA5" s="4"/>
      <c r="AB5">
        <v>-4.5647200000000003</v>
      </c>
      <c r="AC5" s="5"/>
      <c r="AD5" s="5"/>
      <c r="AE5" s="4">
        <v>97.435280000000006</v>
      </c>
      <c r="AF5" s="3">
        <f t="shared" si="10"/>
        <v>9.2675075122098622</v>
      </c>
      <c r="AG5" s="3">
        <f t="shared" si="12"/>
        <v>-0.96248450555311427</v>
      </c>
      <c r="AH5" s="3"/>
    </row>
    <row r="6" spans="1:37" ht="20" x14ac:dyDescent="0.55000000000000004">
      <c r="A6" t="s">
        <v>13</v>
      </c>
      <c r="B6" s="25">
        <f>1.01*10^-6</f>
        <v>1.0099999999999999E-6</v>
      </c>
      <c r="D6" s="5">
        <v>30</v>
      </c>
      <c r="E6" s="11">
        <f t="shared" si="0"/>
        <v>174935.99860154689</v>
      </c>
      <c r="F6" s="4">
        <f t="shared" si="1"/>
        <v>8.3181266848222113E-6</v>
      </c>
      <c r="G6" s="4">
        <f t="shared" si="2"/>
        <v>3.9991416970345051E-7</v>
      </c>
      <c r="H6" s="4">
        <f t="shared" si="3"/>
        <v>4.7282125151187605E-6</v>
      </c>
      <c r="I6" s="5"/>
      <c r="J6" s="10">
        <f t="shared" si="4"/>
        <v>174.93599860154688</v>
      </c>
      <c r="K6" s="4">
        <f t="shared" si="5"/>
        <v>8.3181266848222108</v>
      </c>
      <c r="S6" t="s">
        <v>13</v>
      </c>
      <c r="T6" s="2">
        <v>1.0099999999999999E-6</v>
      </c>
      <c r="V6" s="5">
        <f t="shared" si="11"/>
        <v>1.125</v>
      </c>
      <c r="W6" s="4">
        <f t="shared" si="6"/>
        <v>98.087379999999996</v>
      </c>
      <c r="X6" s="4">
        <f t="shared" si="7"/>
        <v>9.2576032855330421E-6</v>
      </c>
      <c r="Y6" s="4">
        <f t="shared" si="8"/>
        <v>5.7538716103651695E-10</v>
      </c>
      <c r="Z6" s="4">
        <f t="shared" si="9"/>
        <v>6.0670278983720057E-6</v>
      </c>
      <c r="AA6" s="4"/>
      <c r="AB6">
        <v>-3.91262</v>
      </c>
      <c r="AC6" s="5"/>
      <c r="AD6" s="5"/>
      <c r="AE6" s="4">
        <v>98.087379999999996</v>
      </c>
      <c r="AF6" s="3">
        <f t="shared" si="10"/>
        <v>9.2576032855330421</v>
      </c>
      <c r="AG6" s="3">
        <f t="shared" si="12"/>
        <v>-0.96825037254741475</v>
      </c>
      <c r="AH6" s="3"/>
    </row>
    <row r="7" spans="1:37" x14ac:dyDescent="0.55000000000000004">
      <c r="A7" t="s">
        <v>12</v>
      </c>
      <c r="B7">
        <v>82.5</v>
      </c>
      <c r="D7" s="5">
        <v>40</v>
      </c>
      <c r="E7" s="11">
        <f t="shared" si="0"/>
        <v>181014.24636889031</v>
      </c>
      <c r="F7" s="4">
        <f t="shared" si="1"/>
        <v>8.0559542329073481E-6</v>
      </c>
      <c r="G7" s="4">
        <f t="shared" si="2"/>
        <v>6.9835733728985064E-7</v>
      </c>
      <c r="H7" s="4">
        <f t="shared" si="3"/>
        <v>4.1675968956174963E-6</v>
      </c>
      <c r="I7" s="5"/>
      <c r="J7" s="10">
        <f t="shared" si="4"/>
        <v>181.0142463688903</v>
      </c>
      <c r="K7" s="4">
        <f t="shared" si="5"/>
        <v>8.0559542329073484</v>
      </c>
      <c r="S7" t="s">
        <v>12</v>
      </c>
      <c r="T7" s="2">
        <v>82.5</v>
      </c>
      <c r="V7" s="5">
        <f t="shared" si="11"/>
        <v>1.40625</v>
      </c>
      <c r="W7" s="4">
        <f t="shared" si="6"/>
        <v>98.087379999999996</v>
      </c>
      <c r="X7" s="4">
        <f t="shared" si="7"/>
        <v>9.2477064304957263E-6</v>
      </c>
      <c r="Y7" s="4">
        <f t="shared" si="8"/>
        <v>8.9902619183031395E-10</v>
      </c>
      <c r="Z7" s="4">
        <f t="shared" si="9"/>
        <v>6.0568074043038963E-6</v>
      </c>
      <c r="AA7" s="4"/>
      <c r="AB7">
        <v>-3.91262</v>
      </c>
      <c r="AC7" s="5"/>
      <c r="AD7" s="5"/>
      <c r="AE7" s="4">
        <v>98.087379999999996</v>
      </c>
      <c r="AF7" s="3">
        <f t="shared" si="10"/>
        <v>9.247706430495727</v>
      </c>
      <c r="AG7" s="3">
        <f t="shared" si="12"/>
        <v>-0.97075658085003813</v>
      </c>
      <c r="AH7" s="3"/>
    </row>
    <row r="8" spans="1:37" ht="20" x14ac:dyDescent="0.55000000000000004">
      <c r="A8" t="s">
        <v>11</v>
      </c>
      <c r="B8" s="24">
        <f>129*10^3</f>
        <v>129000</v>
      </c>
      <c r="D8" s="5">
        <v>50</v>
      </c>
      <c r="E8" s="11">
        <f t="shared" si="0"/>
        <v>184642.75850974565</v>
      </c>
      <c r="F8" s="4">
        <f t="shared" si="1"/>
        <v>7.8394814505417135E-6</v>
      </c>
      <c r="G8" s="4">
        <f t="shared" si="2"/>
        <v>1.0662789850856801E-6</v>
      </c>
      <c r="H8" s="4">
        <f t="shared" si="3"/>
        <v>3.5832024654560339E-6</v>
      </c>
      <c r="I8" s="5"/>
      <c r="J8" s="10">
        <f t="shared" si="4"/>
        <v>184.64275850974565</v>
      </c>
      <c r="K8" s="4">
        <f t="shared" si="5"/>
        <v>7.8394814505417134</v>
      </c>
      <c r="S8" t="s">
        <v>11</v>
      </c>
      <c r="T8" s="23">
        <v>129000</v>
      </c>
      <c r="V8" s="5">
        <f t="shared" si="11"/>
        <v>1.6875</v>
      </c>
      <c r="W8" s="4">
        <f t="shared" si="6"/>
        <v>98.739490000000004</v>
      </c>
      <c r="X8" s="4">
        <f t="shared" si="7"/>
        <v>9.2378171855692229E-6</v>
      </c>
      <c r="Y8" s="4">
        <f t="shared" si="8"/>
        <v>1.2945691214666678E-9</v>
      </c>
      <c r="Z8" s="4">
        <f t="shared" si="9"/>
        <v>6.0465226164477555E-6</v>
      </c>
      <c r="AA8" s="4"/>
      <c r="AB8">
        <v>-3.26051</v>
      </c>
      <c r="AC8" s="5"/>
      <c r="AD8" s="5"/>
      <c r="AE8" s="4">
        <v>98.739490000000004</v>
      </c>
      <c r="AF8" s="3">
        <f t="shared" si="10"/>
        <v>9.2378171855692237</v>
      </c>
      <c r="AG8" s="3">
        <f t="shared" si="12"/>
        <v>-0.97323456277351594</v>
      </c>
      <c r="AH8" s="3"/>
    </row>
    <row r="9" spans="1:37" ht="20" x14ac:dyDescent="0.55000000000000004">
      <c r="A9" t="s">
        <v>10</v>
      </c>
      <c r="B9">
        <v>400</v>
      </c>
      <c r="D9" s="5">
        <v>60</v>
      </c>
      <c r="E9" s="11">
        <f t="shared" si="0"/>
        <v>185391.70178581812</v>
      </c>
      <c r="F9" s="4">
        <f t="shared" si="1"/>
        <v>7.675285753676977E-6</v>
      </c>
      <c r="G9" s="4">
        <f t="shared" si="2"/>
        <v>1.4924999999999997E-6</v>
      </c>
      <c r="H9" s="4">
        <f t="shared" si="3"/>
        <v>2.9927857536769765E-6</v>
      </c>
      <c r="I9" s="5"/>
      <c r="J9" s="10">
        <f t="shared" si="4"/>
        <v>185.39170178581813</v>
      </c>
      <c r="K9" s="4">
        <f t="shared" si="5"/>
        <v>7.6752857536769774</v>
      </c>
      <c r="S9" t="s">
        <v>10</v>
      </c>
      <c r="T9" s="2">
        <v>430</v>
      </c>
      <c r="V9" s="5">
        <f t="shared" si="11"/>
        <v>1.96875</v>
      </c>
      <c r="W9" s="4">
        <f t="shared" si="6"/>
        <v>98.087379999999996</v>
      </c>
      <c r="X9" s="4">
        <f t="shared" si="7"/>
        <v>9.227935789041466E-6</v>
      </c>
      <c r="Y9" s="4">
        <f t="shared" si="8"/>
        <v>1.762006419074621E-9</v>
      </c>
      <c r="Z9" s="4">
        <f t="shared" si="9"/>
        <v>6.0361737826223912E-6</v>
      </c>
      <c r="AA9" s="4"/>
      <c r="AB9">
        <v>-3.91262</v>
      </c>
      <c r="AC9" s="5"/>
      <c r="AD9" s="5"/>
      <c r="AE9" s="4">
        <v>98.087379999999996</v>
      </c>
      <c r="AF9" s="3">
        <f t="shared" si="10"/>
        <v>9.2279357890414655</v>
      </c>
      <c r="AG9" s="3">
        <f t="shared" si="12"/>
        <v>-0.97246217489375852</v>
      </c>
      <c r="AH9" s="3"/>
    </row>
    <row r="10" spans="1:37" ht="20.5" thickBot="1" x14ac:dyDescent="0.6">
      <c r="A10" s="17" t="s">
        <v>9</v>
      </c>
      <c r="B10" s="17">
        <v>50</v>
      </c>
      <c r="D10" s="5">
        <v>70</v>
      </c>
      <c r="E10" s="11">
        <f t="shared" si="0"/>
        <v>183168.4663167001</v>
      </c>
      <c r="F10" s="4">
        <f t="shared" si="1"/>
        <v>7.568356145475337E-6</v>
      </c>
      <c r="G10" s="4">
        <f t="shared" si="2"/>
        <v>1.9640698721728785E-6</v>
      </c>
      <c r="H10" s="4">
        <f t="shared" si="3"/>
        <v>2.4142862733024581E-6</v>
      </c>
      <c r="I10" s="5"/>
      <c r="J10" s="10">
        <f t="shared" si="4"/>
        <v>183.16846631670009</v>
      </c>
      <c r="K10" s="4">
        <f t="shared" si="5"/>
        <v>7.5683561454753372</v>
      </c>
      <c r="S10" s="17" t="s">
        <v>9</v>
      </c>
      <c r="T10" s="22">
        <v>180</v>
      </c>
      <c r="V10" s="5">
        <f t="shared" si="11"/>
        <v>2.25</v>
      </c>
      <c r="W10" s="4">
        <f t="shared" si="6"/>
        <v>98.087379999999996</v>
      </c>
      <c r="X10" s="4">
        <f t="shared" si="7"/>
        <v>9.2180624790112857E-6</v>
      </c>
      <c r="Y10" s="4">
        <f t="shared" si="8"/>
        <v>2.3013268214421409E-9</v>
      </c>
      <c r="Z10" s="4">
        <f t="shared" si="9"/>
        <v>6.0257611521898426E-6</v>
      </c>
      <c r="AA10" s="4"/>
      <c r="AB10">
        <v>-3.91262</v>
      </c>
      <c r="AC10" s="5"/>
      <c r="AD10" s="5"/>
      <c r="AE10" s="4">
        <v>98.087379999999996</v>
      </c>
      <c r="AF10" s="3">
        <f t="shared" si="10"/>
        <v>9.2180624790112855</v>
      </c>
      <c r="AG10" s="3">
        <f t="shared" si="12"/>
        <v>-0.96844711278807649</v>
      </c>
      <c r="AH10" s="3"/>
    </row>
    <row r="11" spans="1:37" ht="18.5" thickBot="1" x14ac:dyDescent="0.6">
      <c r="A11" s="21"/>
      <c r="B11" s="21"/>
      <c r="D11" s="5">
        <v>80</v>
      </c>
      <c r="E11" s="11">
        <f t="shared" si="0"/>
        <v>178244.05456040899</v>
      </c>
      <c r="F11" s="4">
        <f t="shared" si="1"/>
        <v>7.5219416279730107E-6</v>
      </c>
      <c r="G11" s="4">
        <f t="shared" si="2"/>
        <v>2.4666601896642131E-6</v>
      </c>
      <c r="H11" s="4">
        <f t="shared" si="3"/>
        <v>1.8652814383087979E-6</v>
      </c>
      <c r="I11" s="5"/>
      <c r="J11" s="10">
        <f t="shared" si="4"/>
        <v>178.24405456040898</v>
      </c>
      <c r="K11" s="4">
        <f t="shared" si="5"/>
        <v>7.5219416279730105</v>
      </c>
      <c r="S11" s="21"/>
      <c r="T11" s="20"/>
      <c r="V11" s="5">
        <f t="shared" si="11"/>
        <v>2.53125</v>
      </c>
      <c r="W11" s="4">
        <f t="shared" si="6"/>
        <v>98.087379999999996</v>
      </c>
      <c r="X11" s="4">
        <f t="shared" si="7"/>
        <v>9.2081974933826508E-6</v>
      </c>
      <c r="Y11" s="4">
        <f t="shared" si="8"/>
        <v>2.9125173332845536E-9</v>
      </c>
      <c r="Z11" s="4">
        <f t="shared" si="9"/>
        <v>6.0152849760493663E-6</v>
      </c>
      <c r="AA11" s="4"/>
      <c r="AB11">
        <v>-3.91262</v>
      </c>
      <c r="AC11" s="5"/>
      <c r="AD11" s="5"/>
      <c r="AE11" s="4">
        <v>98.087379999999996</v>
      </c>
      <c r="AF11" s="3">
        <f t="shared" si="10"/>
        <v>9.2081974933826505</v>
      </c>
      <c r="AG11" s="3">
        <f t="shared" si="12"/>
        <v>-0.96763059405046259</v>
      </c>
      <c r="AH11" s="3"/>
    </row>
    <row r="12" spans="1:37" x14ac:dyDescent="0.55000000000000004">
      <c r="A12" t="s">
        <v>8</v>
      </c>
      <c r="B12" s="12">
        <v>0.48</v>
      </c>
      <c r="D12" s="5">
        <v>90</v>
      </c>
      <c r="E12" s="11">
        <f t="shared" si="0"/>
        <v>171177.39985132718</v>
      </c>
      <c r="F12" s="4">
        <f t="shared" si="1"/>
        <v>7.5374524827974269E-6</v>
      </c>
      <c r="G12" s="4">
        <f t="shared" si="2"/>
        <v>2.9849999999999998E-6</v>
      </c>
      <c r="H12" s="4">
        <f t="shared" si="3"/>
        <v>1.3624524827974274E-6</v>
      </c>
      <c r="I12" s="5"/>
      <c r="J12" s="10">
        <f t="shared" si="4"/>
        <v>171.17739985132718</v>
      </c>
      <c r="K12" s="4">
        <f t="shared" si="5"/>
        <v>7.537452482797427</v>
      </c>
      <c r="S12" t="s">
        <v>8</v>
      </c>
      <c r="T12" s="12">
        <f>(T10+273.15)/(T9+273.15)</f>
        <v>0.64445708597027662</v>
      </c>
      <c r="V12" s="5">
        <f t="shared" si="11"/>
        <v>2.8125</v>
      </c>
      <c r="W12" s="4">
        <f t="shared" si="6"/>
        <v>98.087379999999996</v>
      </c>
      <c r="X12" s="4">
        <f t="shared" si="7"/>
        <v>9.1983410698589646E-6</v>
      </c>
      <c r="Y12" s="4">
        <f t="shared" si="8"/>
        <v>3.5955632275603715E-9</v>
      </c>
      <c r="Z12" s="4">
        <f t="shared" si="9"/>
        <v>6.0047455066314038E-6</v>
      </c>
      <c r="AA12" s="4"/>
      <c r="AB12">
        <v>-3.91262</v>
      </c>
      <c r="AC12" s="5"/>
      <c r="AD12" s="5"/>
      <c r="AE12" s="4">
        <v>98.087379999999996</v>
      </c>
      <c r="AF12" s="3">
        <f t="shared" si="10"/>
        <v>9.198341069858964</v>
      </c>
      <c r="AG12" s="3">
        <f t="shared" si="12"/>
        <v>-0.96679075960876992</v>
      </c>
      <c r="AH12" s="3"/>
    </row>
    <row r="13" spans="1:37" x14ac:dyDescent="0.55000000000000004">
      <c r="A13" t="s">
        <v>7</v>
      </c>
      <c r="B13" s="12">
        <v>0.68300000000000005</v>
      </c>
      <c r="D13" s="5">
        <v>100</v>
      </c>
      <c r="E13" s="11">
        <f t="shared" si="0"/>
        <v>162674.63464408211</v>
      </c>
      <c r="F13" s="4">
        <f t="shared" si="1"/>
        <v>7.6144174204736189E-6</v>
      </c>
      <c r="G13" s="4">
        <f t="shared" si="2"/>
        <v>3.5033398103357873E-6</v>
      </c>
      <c r="H13" s="4">
        <f t="shared" si="3"/>
        <v>9.2107761013783052E-7</v>
      </c>
      <c r="I13" s="5"/>
      <c r="J13" s="10">
        <f t="shared" si="4"/>
        <v>162.67463464408212</v>
      </c>
      <c r="K13" s="4">
        <f t="shared" si="5"/>
        <v>7.614417420473619</v>
      </c>
      <c r="S13" t="s">
        <v>7</v>
      </c>
      <c r="T13" s="12">
        <f>T4/T3</f>
        <v>0.68341708542713564</v>
      </c>
      <c r="V13" s="5">
        <f t="shared" si="11"/>
        <v>3.09375</v>
      </c>
      <c r="W13" s="4">
        <f t="shared" si="6"/>
        <v>98.087379999999996</v>
      </c>
      <c r="X13" s="4">
        <f t="shared" si="7"/>
        <v>9.1884934459373013E-6</v>
      </c>
      <c r="Y13" s="4">
        <f t="shared" si="8"/>
        <v>4.3504480458239032E-9</v>
      </c>
      <c r="Z13" s="4">
        <f t="shared" si="9"/>
        <v>5.9941429978914775E-6</v>
      </c>
      <c r="AA13" s="4"/>
      <c r="AB13">
        <v>-3.91262</v>
      </c>
      <c r="AC13" s="5"/>
      <c r="AD13" s="5"/>
      <c r="AE13" s="4">
        <v>98.087379999999996</v>
      </c>
      <c r="AF13" s="3">
        <f t="shared" si="10"/>
        <v>9.1884934459373007</v>
      </c>
      <c r="AG13" s="3">
        <f t="shared" si="12"/>
        <v>-0.96592762970128654</v>
      </c>
      <c r="AH13" s="3"/>
    </row>
    <row r="14" spans="1:37" ht="20" x14ac:dyDescent="0.55000000000000004">
      <c r="A14" t="s">
        <v>6</v>
      </c>
      <c r="B14" s="12">
        <f>1.64*10^-6</f>
        <v>1.6399999999999998E-6</v>
      </c>
      <c r="D14" s="5">
        <v>110</v>
      </c>
      <c r="E14" s="11">
        <f t="shared" si="0"/>
        <v>153443.68187569446</v>
      </c>
      <c r="F14" s="4">
        <f t="shared" si="1"/>
        <v>7.7504979003164288E-6</v>
      </c>
      <c r="G14" s="4">
        <f t="shared" si="2"/>
        <v>4.0059301278271215E-6</v>
      </c>
      <c r="H14" s="4">
        <f t="shared" si="3"/>
        <v>5.5456777248930757E-7</v>
      </c>
      <c r="I14" s="5"/>
      <c r="J14" s="10">
        <f t="shared" si="4"/>
        <v>153.44368187569447</v>
      </c>
      <c r="K14" s="4">
        <f t="shared" si="5"/>
        <v>7.7504979003164287</v>
      </c>
      <c r="S14" t="s">
        <v>6</v>
      </c>
      <c r="T14" s="12">
        <f>((T3+T4)/2)-(((((T3)^2)+((T4)^2))/4)-((T3*T4)/2)*COS(RADIANS(T7)))^(1/2)</f>
        <v>1.6364645331367068E-6</v>
      </c>
      <c r="V14" s="5">
        <f t="shared" si="11"/>
        <v>3.375</v>
      </c>
      <c r="W14" s="4">
        <f t="shared" si="6"/>
        <v>98.087379999999996</v>
      </c>
      <c r="X14" s="4">
        <f t="shared" si="7"/>
        <v>9.1786548589027214E-6</v>
      </c>
      <c r="Y14" s="4">
        <f t="shared" si="8"/>
        <v>5.1771535986229353E-9</v>
      </c>
      <c r="Z14" s="4">
        <f t="shared" si="9"/>
        <v>5.9834777053040978E-6</v>
      </c>
      <c r="AA14" s="4"/>
      <c r="AB14">
        <v>-3.91262</v>
      </c>
      <c r="AC14" s="5"/>
      <c r="AD14" s="5"/>
      <c r="AE14" s="4">
        <v>98.087379999999996</v>
      </c>
      <c r="AF14" s="3">
        <f t="shared" si="10"/>
        <v>9.1786548589027213</v>
      </c>
      <c r="AG14" s="3">
        <f t="shared" si="12"/>
        <v>-0.96504122512386314</v>
      </c>
      <c r="AH14" s="3"/>
    </row>
    <row r="15" spans="1:37" ht="20" x14ac:dyDescent="0.55000000000000004">
      <c r="A15" t="s">
        <v>5</v>
      </c>
      <c r="B15" s="12">
        <f>0.275</f>
        <v>0.27500000000000002</v>
      </c>
      <c r="D15" s="5">
        <v>120</v>
      </c>
      <c r="E15" s="11">
        <f t="shared" si="0"/>
        <v>144090.48047828826</v>
      </c>
      <c r="F15" s="4">
        <f t="shared" si="1"/>
        <v>7.9415591858058807E-6</v>
      </c>
      <c r="G15" s="4">
        <f t="shared" si="2"/>
        <v>4.4774999999999999E-6</v>
      </c>
      <c r="H15" s="4">
        <f t="shared" si="3"/>
        <v>2.7405918580588103E-7</v>
      </c>
      <c r="I15" s="5"/>
      <c r="J15" s="10">
        <f t="shared" si="4"/>
        <v>144.09048047828827</v>
      </c>
      <c r="K15" s="4">
        <f t="shared" si="5"/>
        <v>7.9415591858058807</v>
      </c>
      <c r="S15" t="s">
        <v>5</v>
      </c>
      <c r="T15" s="12">
        <f>T14/T3</f>
        <v>0.27411466216695252</v>
      </c>
      <c r="V15" s="5">
        <f t="shared" si="11"/>
        <v>3.65625</v>
      </c>
      <c r="W15" s="4">
        <f t="shared" si="6"/>
        <v>98.087379999999996</v>
      </c>
      <c r="X15" s="4">
        <f t="shared" si="7"/>
        <v>9.1688255458225215E-6</v>
      </c>
      <c r="Y15" s="4">
        <f t="shared" si="8"/>
        <v>6.0756599659375106E-9</v>
      </c>
      <c r="Z15" s="4">
        <f t="shared" si="9"/>
        <v>5.9727498858565841E-6</v>
      </c>
      <c r="AA15" s="4"/>
      <c r="AB15">
        <v>-3.91262</v>
      </c>
      <c r="AC15" s="5"/>
      <c r="AD15" s="5"/>
      <c r="AE15" s="4">
        <v>98.087379999999996</v>
      </c>
      <c r="AF15" s="3">
        <f t="shared" si="10"/>
        <v>9.1688255458225214</v>
      </c>
      <c r="AG15" s="3">
        <f t="shared" si="12"/>
        <v>-0.96413156723653337</v>
      </c>
      <c r="AH15" s="3"/>
    </row>
    <row r="16" spans="1:37" x14ac:dyDescent="0.55000000000000004">
      <c r="A16" t="s">
        <v>4</v>
      </c>
      <c r="B16" s="12">
        <v>0.53400000000000003</v>
      </c>
      <c r="D16" s="5">
        <v>130</v>
      </c>
      <c r="E16" s="11">
        <f t="shared" si="0"/>
        <v>135071.42787253475</v>
      </c>
      <c r="F16" s="4">
        <f t="shared" si="1"/>
        <v>8.1817959764640537E-6</v>
      </c>
      <c r="G16" s="4">
        <f t="shared" si="2"/>
        <v>4.9037210149143199E-6</v>
      </c>
      <c r="H16" s="4">
        <f t="shared" si="3"/>
        <v>8.8074961549733664E-8</v>
      </c>
      <c r="I16" s="5"/>
      <c r="J16" s="10">
        <f t="shared" si="4"/>
        <v>135.07142787253477</v>
      </c>
      <c r="K16" s="4">
        <f t="shared" si="5"/>
        <v>8.1817959764640538</v>
      </c>
      <c r="S16" t="s">
        <v>4</v>
      </c>
      <c r="T16" s="12">
        <f>T5/T3</f>
        <v>0.53433835845896149</v>
      </c>
      <c r="V16" s="5">
        <f t="shared" si="11"/>
        <v>3.9375</v>
      </c>
      <c r="W16" s="4">
        <f t="shared" si="6"/>
        <v>98.739490000000004</v>
      </c>
      <c r="X16" s="4">
        <f t="shared" si="7"/>
        <v>9.1590057435405443E-6</v>
      </c>
      <c r="Y16" s="4">
        <f t="shared" si="8"/>
        <v>7.0459454976581357E-9</v>
      </c>
      <c r="Z16" s="4">
        <f t="shared" si="9"/>
        <v>5.9619597980428852E-6</v>
      </c>
      <c r="AA16" s="4"/>
      <c r="AB16">
        <v>-3.26051</v>
      </c>
      <c r="AC16" s="5"/>
      <c r="AD16" s="5"/>
      <c r="AE16" s="4">
        <v>98.739490000000004</v>
      </c>
      <c r="AF16" s="3">
        <f t="shared" si="10"/>
        <v>9.1590057435405452</v>
      </c>
      <c r="AG16" s="3">
        <f t="shared" si="12"/>
        <v>-0.96640047359011727</v>
      </c>
      <c r="AH16" s="3"/>
    </row>
    <row r="17" spans="1:34" x14ac:dyDescent="0.55000000000000004">
      <c r="A17" t="s">
        <v>3</v>
      </c>
      <c r="B17" s="19">
        <f>57.5*PI()/180</f>
        <v>1.0035643198967394</v>
      </c>
      <c r="D17" s="5">
        <v>140</v>
      </c>
      <c r="E17" s="11">
        <f t="shared" si="0"/>
        <v>126691.51818434664</v>
      </c>
      <c r="F17" s="4">
        <f t="shared" si="1"/>
        <v>8.4639087989724797E-6</v>
      </c>
      <c r="G17" s="4">
        <f t="shared" si="2"/>
        <v>5.2716426627101495E-6</v>
      </c>
      <c r="H17" s="4">
        <f t="shared" si="3"/>
        <v>2.2661362623304901E-9</v>
      </c>
      <c r="I17" s="5"/>
      <c r="J17" s="10">
        <f t="shared" si="4"/>
        <v>126.69151818434665</v>
      </c>
      <c r="K17" s="4">
        <f t="shared" si="5"/>
        <v>8.4639087989724793</v>
      </c>
      <c r="S17" t="s">
        <v>3</v>
      </c>
      <c r="T17" s="18">
        <f>ATAN((T13*SIN(RADIANS(T7)))/(1-T12-T13*COS(RADIANS(T7))))</f>
        <v>1.1962700123208732</v>
      </c>
      <c r="V17" s="5">
        <f t="shared" si="11"/>
        <v>4.21875</v>
      </c>
      <c r="W17" s="4">
        <f t="shared" si="6"/>
        <v>98.739490000000004</v>
      </c>
      <c r="X17" s="4">
        <f t="shared" si="7"/>
        <v>9.1491956886714574E-6</v>
      </c>
      <c r="Y17" s="4">
        <f t="shared" si="8"/>
        <v>8.0879868141097327E-9</v>
      </c>
      <c r="Z17" s="4">
        <f t="shared" si="9"/>
        <v>5.9511077018573468E-6</v>
      </c>
      <c r="AA17" s="4"/>
      <c r="AB17">
        <v>-3.26051</v>
      </c>
      <c r="AC17" s="5"/>
      <c r="AD17" s="5"/>
      <c r="AE17" s="4">
        <v>98.739490000000004</v>
      </c>
      <c r="AF17" s="3">
        <f t="shared" si="10"/>
        <v>9.1491956886714583</v>
      </c>
      <c r="AG17" s="3">
        <f t="shared" si="12"/>
        <v>-0.96863981464565985</v>
      </c>
      <c r="AH17" s="3"/>
    </row>
    <row r="18" spans="1:34" x14ac:dyDescent="0.55000000000000004">
      <c r="A18" t="s">
        <v>2</v>
      </c>
      <c r="B18" s="18">
        <v>2.31</v>
      </c>
      <c r="D18" s="5">
        <v>150</v>
      </c>
      <c r="E18" s="11">
        <f t="shared" si="0"/>
        <v>119128.47848322138</v>
      </c>
      <c r="F18" s="4">
        <f t="shared" si="1"/>
        <v>8.7793257979752189E-6</v>
      </c>
      <c r="G18" s="4">
        <f t="shared" si="2"/>
        <v>5.5700858302965504E-6</v>
      </c>
      <c r="H18" s="4">
        <f t="shared" si="3"/>
        <v>1.9239967678667988E-8</v>
      </c>
      <c r="I18" s="5"/>
      <c r="J18" s="10">
        <f t="shared" si="4"/>
        <v>119.12847848322139</v>
      </c>
      <c r="K18" s="4">
        <f t="shared" si="5"/>
        <v>8.7793257979752184</v>
      </c>
      <c r="S18" t="s">
        <v>2</v>
      </c>
      <c r="T18" s="18">
        <f>T12+((4*T12*T16)/(1+T12))+T13+1-2*T15</f>
        <v>2.6172663194692092</v>
      </c>
      <c r="V18" s="5">
        <f t="shared" si="11"/>
        <v>4.5</v>
      </c>
      <c r="W18" s="4">
        <f t="shared" si="6"/>
        <v>99.391589999999994</v>
      </c>
      <c r="X18" s="4">
        <f t="shared" si="7"/>
        <v>9.139395617595065E-6</v>
      </c>
      <c r="Y18" s="4">
        <f t="shared" si="8"/>
        <v>9.2017588066130289E-9</v>
      </c>
      <c r="Z18" s="4">
        <f t="shared" si="9"/>
        <v>5.940193858788452E-6</v>
      </c>
      <c r="AA18" s="4"/>
      <c r="AB18">
        <v>-2.6084100000000001</v>
      </c>
      <c r="AC18" s="5"/>
      <c r="AD18" s="5"/>
      <c r="AE18" s="4">
        <v>99.391589999999994</v>
      </c>
      <c r="AF18" s="3">
        <f t="shared" si="10"/>
        <v>9.1393956175950652</v>
      </c>
      <c r="AG18" s="3">
        <f t="shared" si="12"/>
        <v>-0.97084933322125622</v>
      </c>
      <c r="AH18" s="3"/>
    </row>
    <row r="19" spans="1:34" x14ac:dyDescent="0.55000000000000004">
      <c r="A19" t="s">
        <v>1</v>
      </c>
      <c r="B19" s="12">
        <v>0.80300000000000005</v>
      </c>
      <c r="D19" s="5">
        <v>160</v>
      </c>
      <c r="E19" s="11">
        <f t="shared" si="0"/>
        <v>112465.76269948781</v>
      </c>
      <c r="F19" s="4">
        <f t="shared" si="1"/>
        <v>9.1184631875662707E-6</v>
      </c>
      <c r="G19" s="4">
        <f t="shared" si="2"/>
        <v>5.789982473045937E-6</v>
      </c>
      <c r="H19" s="4">
        <f t="shared" si="3"/>
        <v>1.3848071452033398E-7</v>
      </c>
      <c r="I19" s="5"/>
      <c r="J19" s="10">
        <f t="shared" si="4"/>
        <v>112.46576269948781</v>
      </c>
      <c r="K19" s="4">
        <f t="shared" si="5"/>
        <v>9.1184631875662703</v>
      </c>
      <c r="S19" t="s">
        <v>1</v>
      </c>
      <c r="T19" s="12">
        <f>(((T12)^2)+(2*T13*(T12-1)*COS(RADIANS(T7)))+((T13)^2)-2*T12+1)^(1/2)</f>
        <v>0.72803715368733546</v>
      </c>
      <c r="V19" s="5">
        <f t="shared" si="11"/>
        <v>4.78125</v>
      </c>
      <c r="W19" s="4">
        <f t="shared" si="6"/>
        <v>99.391589999999994</v>
      </c>
      <c r="X19" s="4">
        <f t="shared" si="7"/>
        <v>9.1296057664506001E-6</v>
      </c>
      <c r="Y19" s="4">
        <f t="shared" si="8"/>
        <v>1.038723463809069E-8</v>
      </c>
      <c r="Z19" s="4">
        <f t="shared" si="9"/>
        <v>5.9292185318125091E-6</v>
      </c>
      <c r="AA19" s="4"/>
      <c r="AB19">
        <v>-2.6084100000000001</v>
      </c>
      <c r="AC19" s="5"/>
      <c r="AD19" s="5"/>
      <c r="AE19" s="4">
        <v>99.391589999999994</v>
      </c>
      <c r="AF19" s="3">
        <f t="shared" si="10"/>
        <v>9.1296057664506005</v>
      </c>
      <c r="AG19" s="3">
        <f t="shared" si="12"/>
        <v>-0.97302887111166958</v>
      </c>
      <c r="AH19" s="3"/>
    </row>
    <row r="20" spans="1:34" ht="18.5" thickBot="1" x14ac:dyDescent="0.6">
      <c r="A20" s="17" t="s">
        <v>0</v>
      </c>
      <c r="B20" s="16">
        <v>0.34799999999999998</v>
      </c>
      <c r="D20" s="5">
        <v>170</v>
      </c>
      <c r="E20" s="11">
        <f t="shared" si="0"/>
        <v>106723.95630741793</v>
      </c>
      <c r="F20" s="4">
        <f t="shared" si="1"/>
        <v>9.471016449774717E-6</v>
      </c>
      <c r="G20" s="4">
        <f t="shared" si="2"/>
        <v>5.924651142741442E-6</v>
      </c>
      <c r="H20" s="4">
        <f t="shared" si="3"/>
        <v>3.5636530703327434E-7</v>
      </c>
      <c r="I20" s="5"/>
      <c r="J20" s="10">
        <f t="shared" si="4"/>
        <v>106.72395630741794</v>
      </c>
      <c r="K20" s="4">
        <f t="shared" si="5"/>
        <v>9.4710164497747176</v>
      </c>
      <c r="S20" s="17" t="s">
        <v>0</v>
      </c>
      <c r="T20" s="16">
        <f>T19/T18</f>
        <v>0.27816701276123246</v>
      </c>
      <c r="V20" s="5">
        <f t="shared" si="11"/>
        <v>5.0625</v>
      </c>
      <c r="W20" s="4">
        <f t="shared" si="6"/>
        <v>99.391589999999994</v>
      </c>
      <c r="X20" s="4">
        <f t="shared" si="7"/>
        <v>9.1198263711310398E-6</v>
      </c>
      <c r="Y20" s="4">
        <f t="shared" si="8"/>
        <v>1.1644385743713893E-8</v>
      </c>
      <c r="Z20" s="4">
        <f t="shared" si="9"/>
        <v>5.9181819853873258E-6</v>
      </c>
      <c r="AA20" s="4"/>
      <c r="AB20">
        <v>-2.6084100000000001</v>
      </c>
      <c r="AC20" s="5"/>
      <c r="AD20" s="5"/>
      <c r="AE20" s="4">
        <v>99.391589999999994</v>
      </c>
      <c r="AF20" s="3">
        <f t="shared" si="10"/>
        <v>9.1198263711310403</v>
      </c>
      <c r="AG20" s="3">
        <f t="shared" si="12"/>
        <v>-0.97198965004964433</v>
      </c>
      <c r="AH20" s="3"/>
    </row>
    <row r="21" spans="1:34" x14ac:dyDescent="0.55000000000000004">
      <c r="A21" s="14"/>
      <c r="B21" s="15"/>
      <c r="D21" s="5">
        <v>180</v>
      </c>
      <c r="E21" s="11">
        <f t="shared" si="0"/>
        <v>101886.10417201633</v>
      </c>
      <c r="F21" s="4">
        <f t="shared" si="1"/>
        <v>9.826273432128907E-6</v>
      </c>
      <c r="G21" s="4">
        <f t="shared" si="2"/>
        <v>5.9700000000000004E-6</v>
      </c>
      <c r="H21" s="4">
        <f t="shared" si="3"/>
        <v>6.6627343212890556E-7</v>
      </c>
      <c r="I21" s="5"/>
      <c r="J21" s="10">
        <f t="shared" si="4"/>
        <v>101.88610417201633</v>
      </c>
      <c r="K21" s="4">
        <f t="shared" si="5"/>
        <v>9.8262734321289074</v>
      </c>
      <c r="S21" s="14"/>
      <c r="T21" s="13"/>
      <c r="V21" s="5">
        <f t="shared" si="11"/>
        <v>5.34375</v>
      </c>
      <c r="W21" s="4">
        <f t="shared" si="6"/>
        <v>100.69579</v>
      </c>
      <c r="X21" s="4">
        <f t="shared" si="7"/>
        <v>9.1100576672774229E-6</v>
      </c>
      <c r="Y21" s="4">
        <f t="shared" si="8"/>
        <v>1.297318183158964E-8</v>
      </c>
      <c r="Z21" s="4">
        <f t="shared" si="9"/>
        <v>5.9070844854458334E-6</v>
      </c>
      <c r="AA21" s="4"/>
      <c r="AB21">
        <v>-1.3042100000000001</v>
      </c>
      <c r="AC21" s="5"/>
      <c r="AD21" s="5"/>
      <c r="AE21" s="4">
        <v>100.69579</v>
      </c>
      <c r="AF21" s="3">
        <f t="shared" si="10"/>
        <v>9.1100576672774221</v>
      </c>
      <c r="AG21" s="3">
        <f t="shared" si="12"/>
        <v>-0.97729718003319221</v>
      </c>
      <c r="AH21" s="3"/>
    </row>
    <row r="22" spans="1:34" x14ac:dyDescent="0.55000000000000004">
      <c r="D22" s="5">
        <v>190</v>
      </c>
      <c r="E22" s="11">
        <f t="shared" si="0"/>
        <v>97916.174244538022</v>
      </c>
      <c r="F22" s="4">
        <f t="shared" si="1"/>
        <v>1.0173439830988718E-5</v>
      </c>
      <c r="G22" s="4">
        <f t="shared" si="2"/>
        <v>5.924651142741442E-6</v>
      </c>
      <c r="H22" s="4">
        <f t="shared" si="3"/>
        <v>1.0587886882472766E-6</v>
      </c>
      <c r="I22" s="5"/>
      <c r="J22" s="10">
        <f t="shared" si="4"/>
        <v>97.916174244538027</v>
      </c>
      <c r="K22" s="4">
        <f t="shared" si="5"/>
        <v>10.173439830988718</v>
      </c>
      <c r="V22" s="5">
        <f t="shared" si="11"/>
        <v>5.625</v>
      </c>
      <c r="W22" s="4">
        <f t="shared" si="6"/>
        <v>100.69579</v>
      </c>
      <c r="X22" s="4">
        <f t="shared" si="7"/>
        <v>9.1002998902731734E-6</v>
      </c>
      <c r="Y22" s="4">
        <f t="shared" si="8"/>
        <v>1.4373590883492169E-8</v>
      </c>
      <c r="Z22" s="4">
        <f t="shared" si="9"/>
        <v>5.8959262993896804E-6</v>
      </c>
      <c r="AA22" s="4"/>
      <c r="AB22">
        <v>-1.3042100000000001</v>
      </c>
      <c r="AC22" s="5"/>
      <c r="AD22" s="5"/>
      <c r="AE22" s="4">
        <v>100.69579</v>
      </c>
      <c r="AF22" s="3">
        <f t="shared" si="10"/>
        <v>9.100299890273174</v>
      </c>
      <c r="AG22" s="3">
        <f t="shared" si="12"/>
        <v>-0.98256706408659278</v>
      </c>
      <c r="AH22" s="3"/>
    </row>
    <row r="23" spans="1:34" x14ac:dyDescent="0.55000000000000004">
      <c r="B23" s="12"/>
      <c r="D23" s="5">
        <v>200</v>
      </c>
      <c r="E23" s="11">
        <f t="shared" si="0"/>
        <v>94771.59344098992</v>
      </c>
      <c r="F23" s="4">
        <f t="shared" si="1"/>
        <v>1.0501967170999471E-5</v>
      </c>
      <c r="G23" s="4">
        <f t="shared" si="2"/>
        <v>5.789982473045937E-6</v>
      </c>
      <c r="H23" s="4">
        <f t="shared" si="3"/>
        <v>1.521984697953533E-6</v>
      </c>
      <c r="I23" s="5"/>
      <c r="J23" s="10">
        <f t="shared" si="4"/>
        <v>94.771593440989918</v>
      </c>
      <c r="K23" s="4">
        <f t="shared" si="5"/>
        <v>10.501967170999471</v>
      </c>
      <c r="V23" s="5">
        <f t="shared" si="11"/>
        <v>5.90625</v>
      </c>
      <c r="W23" s="4">
        <f t="shared" si="6"/>
        <v>100.04369</v>
      </c>
      <c r="X23" s="4">
        <f t="shared" si="7"/>
        <v>9.0905532752384151E-6</v>
      </c>
      <c r="Y23" s="4">
        <f t="shared" si="8"/>
        <v>1.5845579155633794E-8</v>
      </c>
      <c r="Z23" s="4">
        <f t="shared" si="9"/>
        <v>5.8847076960827811E-6</v>
      </c>
      <c r="AA23" s="4"/>
      <c r="AB23">
        <v>-1.95631</v>
      </c>
      <c r="AC23" s="5"/>
      <c r="AD23" s="5"/>
      <c r="AE23" s="4">
        <v>100.04369</v>
      </c>
      <c r="AF23" s="3">
        <f t="shared" si="10"/>
        <v>9.0905532752384151</v>
      </c>
      <c r="AG23" s="3">
        <f t="shared" si="12"/>
        <v>-0.97826521691884505</v>
      </c>
      <c r="AH23" s="3"/>
    </row>
    <row r="24" spans="1:34" x14ac:dyDescent="0.55000000000000004">
      <c r="D24" s="5">
        <v>210</v>
      </c>
      <c r="E24" s="11">
        <f t="shared" si="0"/>
        <v>92411.296923258909</v>
      </c>
      <c r="F24" s="4">
        <f t="shared" si="1"/>
        <v>1.0801873315177792E-5</v>
      </c>
      <c r="G24" s="4">
        <f t="shared" si="2"/>
        <v>5.5700858302965495E-6</v>
      </c>
      <c r="H24" s="4">
        <f t="shared" si="3"/>
        <v>2.0417874848812416E-6</v>
      </c>
      <c r="I24" s="5"/>
      <c r="J24" s="10">
        <f t="shared" si="4"/>
        <v>92.411296923258917</v>
      </c>
      <c r="K24" s="4">
        <f t="shared" si="5"/>
        <v>10.801873315177792</v>
      </c>
      <c r="V24" s="5">
        <f t="shared" si="11"/>
        <v>6.1875</v>
      </c>
      <c r="W24" s="4">
        <f t="shared" si="6"/>
        <v>99.391589999999994</v>
      </c>
      <c r="X24" s="4">
        <f t="shared" si="7"/>
        <v>9.0808180570243303E-6</v>
      </c>
      <c r="Y24" s="4">
        <f t="shared" si="8"/>
        <v>1.7389111179476842E-8</v>
      </c>
      <c r="Z24" s="4">
        <f t="shared" si="9"/>
        <v>5.8734289458448533E-6</v>
      </c>
      <c r="AA24" s="4"/>
      <c r="AB24">
        <v>-2.6084100000000001</v>
      </c>
      <c r="AC24" s="5"/>
      <c r="AD24" s="5"/>
      <c r="AE24" s="4">
        <v>99.391589999999994</v>
      </c>
      <c r="AF24" s="3">
        <f t="shared" si="10"/>
        <v>9.0808180570243309</v>
      </c>
      <c r="AG24" s="3">
        <f t="shared" si="12"/>
        <v>-0.97077298519348953</v>
      </c>
      <c r="AH24" s="3"/>
    </row>
    <row r="25" spans="1:34" x14ac:dyDescent="0.55000000000000004">
      <c r="D25" s="5">
        <v>220</v>
      </c>
      <c r="E25" s="11">
        <f t="shared" si="0"/>
        <v>90800.649527474903</v>
      </c>
      <c r="F25" s="4">
        <f t="shared" si="1"/>
        <v>1.1064045767092654E-5</v>
      </c>
      <c r="G25" s="4">
        <f t="shared" si="2"/>
        <v>5.2716426627101495E-6</v>
      </c>
      <c r="H25" s="4">
        <f t="shared" si="3"/>
        <v>2.6024031043825041E-6</v>
      </c>
      <c r="I25" s="5"/>
      <c r="J25" s="10">
        <f t="shared" si="4"/>
        <v>90.800649527474903</v>
      </c>
      <c r="K25" s="4">
        <f t="shared" si="5"/>
        <v>11.064045767092653</v>
      </c>
      <c r="V25" s="5">
        <f t="shared" si="11"/>
        <v>6.46875</v>
      </c>
      <c r="W25" s="4">
        <f t="shared" si="6"/>
        <v>99.391589999999994</v>
      </c>
      <c r="X25" s="4">
        <f t="shared" si="7"/>
        <v>9.0710944702074764E-6</v>
      </c>
      <c r="Y25" s="4">
        <f t="shared" si="8"/>
        <v>1.9004149762590314E-8</v>
      </c>
      <c r="Z25" s="4">
        <f t="shared" si="9"/>
        <v>5.8620903204448852E-6</v>
      </c>
      <c r="AA25" s="4"/>
      <c r="AB25">
        <v>-2.6084100000000001</v>
      </c>
      <c r="AC25" s="5"/>
      <c r="AD25" s="5"/>
      <c r="AE25" s="4">
        <v>99.391589999999994</v>
      </c>
      <c r="AF25" s="3">
        <f t="shared" si="10"/>
        <v>9.0710944702074769</v>
      </c>
      <c r="AG25" s="3">
        <f t="shared" si="12"/>
        <v>-0.96644275423015025</v>
      </c>
      <c r="AH25" s="3"/>
    </row>
    <row r="26" spans="1:34" x14ac:dyDescent="0.55000000000000004">
      <c r="D26" s="5">
        <v>230</v>
      </c>
      <c r="E26" s="11">
        <f t="shared" si="0"/>
        <v>89914.307579562053</v>
      </c>
      <c r="F26" s="4">
        <f t="shared" si="1"/>
        <v>1.1280518549458288E-5</v>
      </c>
      <c r="G26" s="4">
        <f t="shared" si="2"/>
        <v>4.9037210149143208E-6</v>
      </c>
      <c r="H26" s="4">
        <f t="shared" si="3"/>
        <v>3.1867975345439665E-6</v>
      </c>
      <c r="I26" s="5"/>
      <c r="J26" s="10">
        <f t="shared" si="4"/>
        <v>89.914307579562049</v>
      </c>
      <c r="K26" s="4">
        <f t="shared" si="5"/>
        <v>11.280518549458288</v>
      </c>
      <c r="V26" s="5">
        <f t="shared" si="11"/>
        <v>6.75</v>
      </c>
      <c r="W26" s="4">
        <f t="shared" si="6"/>
        <v>100.04369</v>
      </c>
      <c r="X26" s="4">
        <f t="shared" si="7"/>
        <v>9.0613827490841478E-6</v>
      </c>
      <c r="Y26" s="4">
        <f t="shared" si="8"/>
        <v>2.0690655989545015E-8</v>
      </c>
      <c r="Z26" s="4">
        <f t="shared" si="9"/>
        <v>5.8506920930946023E-6</v>
      </c>
      <c r="AA26" s="4"/>
      <c r="AB26">
        <v>-1.95631</v>
      </c>
      <c r="AC26" s="5"/>
      <c r="AD26" s="5"/>
      <c r="AE26" s="4">
        <v>100.04369</v>
      </c>
      <c r="AF26" s="3">
        <f t="shared" si="10"/>
        <v>9.0613827490841476</v>
      </c>
      <c r="AG26" s="3">
        <f t="shared" si="12"/>
        <v>-0.96842991075654639</v>
      </c>
      <c r="AH26" s="3"/>
    </row>
    <row r="27" spans="1:34" x14ac:dyDescent="0.55000000000000004">
      <c r="D27" s="5">
        <v>240</v>
      </c>
      <c r="E27" s="11">
        <f t="shared" si="0"/>
        <v>89737.772732474623</v>
      </c>
      <c r="F27" s="4">
        <f t="shared" si="1"/>
        <v>1.1444714246323025E-5</v>
      </c>
      <c r="G27" s="4">
        <f t="shared" si="2"/>
        <v>4.4775000000000016E-6</v>
      </c>
      <c r="H27" s="4">
        <f t="shared" si="3"/>
        <v>3.7772142463230239E-6</v>
      </c>
      <c r="I27" s="5"/>
      <c r="J27" s="10">
        <f t="shared" si="4"/>
        <v>89.737772732474625</v>
      </c>
      <c r="K27" s="4">
        <f t="shared" si="5"/>
        <v>11.444714246323025</v>
      </c>
      <c r="V27" s="5">
        <f t="shared" si="11"/>
        <v>7.03125</v>
      </c>
      <c r="W27" s="4">
        <f t="shared" si="6"/>
        <v>100.04369</v>
      </c>
      <c r="X27" s="4">
        <f t="shared" si="7"/>
        <v>9.0516831276647332E-6</v>
      </c>
      <c r="Y27" s="4">
        <f t="shared" si="8"/>
        <v>2.2448589222850751E-8</v>
      </c>
      <c r="Z27" s="4">
        <f t="shared" si="9"/>
        <v>5.8392345384418815E-6</v>
      </c>
      <c r="AA27" s="4"/>
      <c r="AB27">
        <v>-1.95631</v>
      </c>
      <c r="AC27" s="5"/>
      <c r="AD27" s="5"/>
      <c r="AE27" s="4">
        <v>100.04369</v>
      </c>
      <c r="AF27" s="3">
        <f t="shared" si="10"/>
        <v>9.0516831276647327</v>
      </c>
      <c r="AG27" s="3">
        <f t="shared" si="12"/>
        <v>-0.97038591840130806</v>
      </c>
      <c r="AH27" s="3"/>
    </row>
    <row r="28" spans="1:34" x14ac:dyDescent="0.55000000000000004">
      <c r="D28" s="5">
        <v>250</v>
      </c>
      <c r="E28" s="11">
        <f t="shared" si="0"/>
        <v>90268.112397108431</v>
      </c>
      <c r="F28" s="4">
        <f t="shared" si="1"/>
        <v>1.1551643854524665E-5</v>
      </c>
      <c r="G28" s="4">
        <f t="shared" si="2"/>
        <v>4.0059301278271232E-6</v>
      </c>
      <c r="H28" s="4">
        <f t="shared" si="3"/>
        <v>4.3557137266975415E-6</v>
      </c>
      <c r="I28" s="5"/>
      <c r="J28" s="10">
        <f t="shared" si="4"/>
        <v>90.268112397108439</v>
      </c>
      <c r="K28" s="4">
        <f t="shared" si="5"/>
        <v>11.551643854524665</v>
      </c>
      <c r="V28" s="5">
        <f t="shared" si="11"/>
        <v>7.3125</v>
      </c>
      <c r="W28" s="4">
        <f t="shared" si="6"/>
        <v>100.04369</v>
      </c>
      <c r="X28" s="4">
        <f t="shared" si="7"/>
        <v>9.041995839668059E-6</v>
      </c>
      <c r="Y28" s="4">
        <f t="shared" si="8"/>
        <v>2.4277907103936274E-8</v>
      </c>
      <c r="Z28" s="4">
        <f t="shared" si="9"/>
        <v>5.8277179325641218E-6</v>
      </c>
      <c r="AA28" s="4"/>
      <c r="AB28">
        <v>-1.95631</v>
      </c>
      <c r="AC28" s="5"/>
      <c r="AD28" s="5"/>
      <c r="AE28" s="4">
        <v>100.04369</v>
      </c>
      <c r="AF28" s="3">
        <f t="shared" si="10"/>
        <v>9.0419958396680595</v>
      </c>
      <c r="AG28" s="3">
        <f t="shared" si="12"/>
        <v>-0.96915203727989241</v>
      </c>
      <c r="AH28" s="3"/>
    </row>
    <row r="29" spans="1:34" x14ac:dyDescent="0.55000000000000004">
      <c r="D29" s="5">
        <v>260</v>
      </c>
      <c r="E29" s="11">
        <f t="shared" si="0"/>
        <v>91514.092002807432</v>
      </c>
      <c r="F29" s="4">
        <f t="shared" si="1"/>
        <v>1.1598058372026991E-5</v>
      </c>
      <c r="G29" s="4">
        <f t="shared" si="2"/>
        <v>3.5033398103357873E-6</v>
      </c>
      <c r="H29" s="4">
        <f t="shared" si="3"/>
        <v>4.9047185616912031E-6</v>
      </c>
      <c r="I29" s="5"/>
      <c r="J29" s="10">
        <f t="shared" si="4"/>
        <v>91.514092002807431</v>
      </c>
      <c r="K29" s="4">
        <f t="shared" si="5"/>
        <v>11.598058372026991</v>
      </c>
      <c r="V29" s="5">
        <f t="shared" si="11"/>
        <v>7.59375</v>
      </c>
      <c r="W29" s="4">
        <f t="shared" si="6"/>
        <v>100.04369</v>
      </c>
      <c r="X29" s="4">
        <f t="shared" si="7"/>
        <v>9.03232111851578E-6</v>
      </c>
      <c r="Y29" s="4">
        <f t="shared" si="8"/>
        <v>2.6178565554170021E-8</v>
      </c>
      <c r="Z29" s="4">
        <f t="shared" si="9"/>
        <v>5.8161425529616089E-6</v>
      </c>
      <c r="AA29" s="4"/>
      <c r="AB29">
        <v>-1.95631</v>
      </c>
      <c r="AC29" s="5"/>
      <c r="AD29" s="5"/>
      <c r="AE29" s="4">
        <v>100.04369</v>
      </c>
      <c r="AF29" s="3">
        <f t="shared" si="10"/>
        <v>9.0323211185157799</v>
      </c>
      <c r="AG29" s="3">
        <f t="shared" si="12"/>
        <v>-0.96789480379510617</v>
      </c>
      <c r="AH29" s="3"/>
    </row>
    <row r="30" spans="1:34" x14ac:dyDescent="0.55000000000000004">
      <c r="D30" s="5">
        <v>270</v>
      </c>
      <c r="E30" s="11">
        <f t="shared" si="0"/>
        <v>93495.766474703487</v>
      </c>
      <c r="F30" s="4">
        <f t="shared" si="1"/>
        <v>1.1582547517202573E-5</v>
      </c>
      <c r="G30" s="4">
        <f t="shared" si="2"/>
        <v>2.9850000000000011E-6</v>
      </c>
      <c r="H30" s="4">
        <f t="shared" si="3"/>
        <v>5.4075475172025728E-6</v>
      </c>
      <c r="I30" s="5"/>
      <c r="J30" s="10">
        <f t="shared" si="4"/>
        <v>93.495766474703487</v>
      </c>
      <c r="K30" s="4">
        <f t="shared" si="5"/>
        <v>11.582547517202572</v>
      </c>
      <c r="V30" s="5">
        <f t="shared" si="11"/>
        <v>7.875</v>
      </c>
      <c r="W30" s="4">
        <f t="shared" si="6"/>
        <v>100.04369</v>
      </c>
      <c r="X30" s="4">
        <f t="shared" si="7"/>
        <v>9.0226591973267406E-6</v>
      </c>
      <c r="Y30" s="4">
        <f t="shared" si="8"/>
        <v>2.8150518775921908E-8</v>
      </c>
      <c r="Z30" s="4">
        <f t="shared" si="9"/>
        <v>5.8045086785508183E-6</v>
      </c>
      <c r="AA30" s="4"/>
      <c r="AB30">
        <v>-1.95631</v>
      </c>
      <c r="AC30" s="5"/>
      <c r="AD30" s="5"/>
      <c r="AE30" s="4">
        <v>100.04369</v>
      </c>
      <c r="AF30" s="3">
        <f t="shared" si="10"/>
        <v>9.0226591973267407</v>
      </c>
      <c r="AG30" s="3">
        <f t="shared" si="12"/>
        <v>-0.96661424824066822</v>
      </c>
      <c r="AH30" s="3"/>
    </row>
    <row r="31" spans="1:34" x14ac:dyDescent="0.55000000000000004">
      <c r="D31" s="5">
        <v>280</v>
      </c>
      <c r="E31" s="11">
        <f t="shared" si="0"/>
        <v>96243.387091931567</v>
      </c>
      <c r="F31" s="4">
        <f t="shared" si="1"/>
        <v>1.1505582579526384E-5</v>
      </c>
      <c r="G31" s="4">
        <f t="shared" si="2"/>
        <v>2.4666601896642144E-6</v>
      </c>
      <c r="H31" s="4">
        <f t="shared" si="3"/>
        <v>5.8489223898621701E-6</v>
      </c>
      <c r="I31" s="5"/>
      <c r="J31" s="10">
        <f t="shared" si="4"/>
        <v>96.243387091931567</v>
      </c>
      <c r="K31" s="4">
        <f t="shared" si="5"/>
        <v>11.505582579526385</v>
      </c>
      <c r="V31" s="5">
        <f t="shared" si="11"/>
        <v>8.15625</v>
      </c>
      <c r="W31" s="4">
        <f t="shared" si="6"/>
        <v>100.04369</v>
      </c>
      <c r="X31" s="4">
        <f t="shared" si="7"/>
        <v>9.013010308911363E-6</v>
      </c>
      <c r="Y31" s="4">
        <f t="shared" si="8"/>
        <v>3.0193719253666567E-8</v>
      </c>
      <c r="Z31" s="4">
        <f t="shared" si="9"/>
        <v>5.7928165896576954E-6</v>
      </c>
      <c r="AA31" s="4"/>
      <c r="AB31">
        <v>-1.95631</v>
      </c>
      <c r="AC31" s="5"/>
      <c r="AD31" s="5"/>
      <c r="AE31" s="4">
        <v>100.04369</v>
      </c>
      <c r="AF31" s="3">
        <f t="shared" si="10"/>
        <v>9.0130103089113636</v>
      </c>
      <c r="AG31" s="3">
        <f t="shared" si="12"/>
        <v>-0.96531040147258218</v>
      </c>
      <c r="AH31" s="3"/>
    </row>
    <row r="32" spans="1:34" x14ac:dyDescent="0.55000000000000004">
      <c r="D32" s="5">
        <v>290</v>
      </c>
      <c r="E32" s="11">
        <f t="shared" si="0"/>
        <v>99795.269100186604</v>
      </c>
      <c r="F32" s="4">
        <f t="shared" si="1"/>
        <v>1.1369502099683573E-5</v>
      </c>
      <c r="G32" s="4">
        <f t="shared" si="2"/>
        <v>1.9640698721728806E-6</v>
      </c>
      <c r="H32" s="4">
        <f t="shared" si="3"/>
        <v>6.2154322275106922E-6</v>
      </c>
      <c r="I32" s="5"/>
      <c r="J32" s="10">
        <f t="shared" si="4"/>
        <v>99.795269100186601</v>
      </c>
      <c r="K32" s="4">
        <f t="shared" si="5"/>
        <v>11.369502099683572</v>
      </c>
      <c r="V32" s="5">
        <f t="shared" si="11"/>
        <v>8.4375</v>
      </c>
      <c r="W32" s="4">
        <f t="shared" si="6"/>
        <v>100.04369</v>
      </c>
      <c r="X32" s="4">
        <f t="shared" si="7"/>
        <v>9.0033746857660308E-6</v>
      </c>
      <c r="Y32" s="4">
        <f t="shared" si="8"/>
        <v>3.2308117755128676E-8</v>
      </c>
      <c r="Z32" s="4">
        <f t="shared" si="9"/>
        <v>5.7810665680109024E-6</v>
      </c>
      <c r="AA32" s="4"/>
      <c r="AB32">
        <v>-1.95631</v>
      </c>
      <c r="AC32" s="5"/>
      <c r="AD32" s="5"/>
      <c r="AE32" s="4">
        <v>100.04369</v>
      </c>
      <c r="AF32" s="3">
        <f t="shared" si="10"/>
        <v>9.0033746857660315</v>
      </c>
      <c r="AG32" s="3">
        <f t="shared" si="12"/>
        <v>-0.96398329490842571</v>
      </c>
      <c r="AH32" s="3"/>
    </row>
    <row r="33" spans="4:34" x14ac:dyDescent="0.55000000000000004">
      <c r="D33" s="5">
        <v>300</v>
      </c>
      <c r="E33" s="11">
        <f t="shared" si="0"/>
        <v>104194.01328122459</v>
      </c>
      <c r="F33" s="4">
        <f t="shared" si="1"/>
        <v>1.1178440814194121E-5</v>
      </c>
      <c r="G33" s="4">
        <f t="shared" si="2"/>
        <v>1.4924999999999997E-6</v>
      </c>
      <c r="H33" s="4">
        <f t="shared" si="3"/>
        <v>6.4959408141941213E-6</v>
      </c>
      <c r="I33" s="5"/>
      <c r="J33" s="10">
        <f t="shared" si="4"/>
        <v>104.19401328122458</v>
      </c>
      <c r="K33" s="4">
        <f t="shared" si="5"/>
        <v>11.17844081419412</v>
      </c>
      <c r="V33" s="5">
        <f t="shared" si="11"/>
        <v>8.71875</v>
      </c>
      <c r="W33" s="4">
        <f t="shared" si="6"/>
        <v>100.69579</v>
      </c>
      <c r="X33" s="4">
        <f t="shared" si="7"/>
        <v>8.9937525600675009E-6</v>
      </c>
      <c r="Y33" s="4">
        <f t="shared" si="8"/>
        <v>3.4493663332469702E-8</v>
      </c>
      <c r="Z33" s="4">
        <f t="shared" si="9"/>
        <v>5.7692588967350306E-6</v>
      </c>
      <c r="AA33" s="4"/>
      <c r="AB33">
        <v>-1.3042100000000001</v>
      </c>
      <c r="AC33" s="5"/>
      <c r="AD33" s="5"/>
      <c r="AE33" s="4">
        <v>100.69579</v>
      </c>
      <c r="AF33" s="3">
        <f t="shared" si="10"/>
        <v>8.9937525600675006</v>
      </c>
      <c r="AG33" s="3">
        <f t="shared" si="12"/>
        <v>-0.96577025460886856</v>
      </c>
      <c r="AH33" s="3"/>
    </row>
    <row r="34" spans="4:34" x14ac:dyDescent="0.55000000000000004">
      <c r="D34" s="5">
        <v>310</v>
      </c>
      <c r="E34" s="11">
        <f t="shared" si="0"/>
        <v>109480.17427706721</v>
      </c>
      <c r="F34" s="4">
        <f t="shared" si="1"/>
        <v>1.0938204023535948E-5</v>
      </c>
      <c r="G34" s="4">
        <f t="shared" si="2"/>
        <v>1.0662789850856803E-6</v>
      </c>
      <c r="H34" s="4">
        <f t="shared" si="3"/>
        <v>6.6819250384502674E-6</v>
      </c>
      <c r="I34" s="5"/>
      <c r="J34" s="10">
        <f t="shared" si="4"/>
        <v>109.48017427706722</v>
      </c>
      <c r="K34" s="4">
        <f t="shared" si="5"/>
        <v>10.938204023535947</v>
      </c>
      <c r="V34" s="5">
        <f t="shared" si="11"/>
        <v>9</v>
      </c>
      <c r="W34" s="4">
        <f t="shared" si="6"/>
        <v>100.69579</v>
      </c>
      <c r="X34" s="4">
        <f t="shared" si="7"/>
        <v>8.984144163667292E-6</v>
      </c>
      <c r="Y34" s="4">
        <f t="shared" si="8"/>
        <v>3.6750303323513761E-8</v>
      </c>
      <c r="Z34" s="4">
        <f t="shared" si="9"/>
        <v>5.7573938603437779E-6</v>
      </c>
      <c r="AA34" s="4"/>
      <c r="AB34">
        <v>-1.3042100000000001</v>
      </c>
      <c r="AC34" s="5"/>
      <c r="AD34" s="5"/>
      <c r="AE34" s="4">
        <v>100.69579</v>
      </c>
      <c r="AF34" s="3">
        <f t="shared" si="10"/>
        <v>8.9841441636672918</v>
      </c>
      <c r="AG34" s="3">
        <f t="shared" si="12"/>
        <v>-0.96752506615217315</v>
      </c>
      <c r="AH34" s="3"/>
    </row>
    <row r="35" spans="4:34" x14ac:dyDescent="0.55000000000000004">
      <c r="D35" s="5">
        <v>320</v>
      </c>
      <c r="E35" s="11">
        <f t="shared" si="0"/>
        <v>115682.15115500939</v>
      </c>
      <c r="F35" s="4">
        <f t="shared" si="1"/>
        <v>1.0656091201027524E-5</v>
      </c>
      <c r="G35" s="4">
        <f t="shared" si="2"/>
        <v>6.9835733728985138E-7</v>
      </c>
      <c r="H35" s="4">
        <f t="shared" si="3"/>
        <v>6.7677338637376718E-6</v>
      </c>
      <c r="I35" s="5"/>
      <c r="J35" s="10">
        <f t="shared" si="4"/>
        <v>115.68215115500939</v>
      </c>
      <c r="K35" s="4">
        <f t="shared" si="5"/>
        <v>10.656091201027523</v>
      </c>
      <c r="V35" s="5">
        <f t="shared" si="11"/>
        <v>9.28125</v>
      </c>
      <c r="W35" s="4">
        <f t="shared" si="6"/>
        <v>100.69579</v>
      </c>
      <c r="X35" s="4">
        <f t="shared" si="7"/>
        <v>8.9745497280861104E-6</v>
      </c>
      <c r="Y35" s="4">
        <f t="shared" si="8"/>
        <v>3.9077983353019197E-8</v>
      </c>
      <c r="Z35" s="4">
        <f t="shared" si="9"/>
        <v>5.7454717447330904E-6</v>
      </c>
      <c r="AA35" s="4"/>
      <c r="AB35">
        <v>-1.3042100000000001</v>
      </c>
      <c r="AE35" s="4">
        <v>100.69579</v>
      </c>
      <c r="AF35" s="3">
        <f t="shared" si="10"/>
        <v>8.9745497280861102</v>
      </c>
      <c r="AG35" s="3">
        <f t="shared" si="12"/>
        <v>-0.9661192704511975</v>
      </c>
      <c r="AH35" s="3"/>
    </row>
    <row r="36" spans="4:34" x14ac:dyDescent="0.55000000000000004">
      <c r="D36" s="5">
        <v>330</v>
      </c>
      <c r="E36" s="11">
        <f t="shared" si="0"/>
        <v>122800.85614120463</v>
      </c>
      <c r="F36" s="4">
        <f t="shared" si="1"/>
        <v>1.0340674202024784E-5</v>
      </c>
      <c r="G36" s="4">
        <f t="shared" si="2"/>
        <v>3.9991416970345146E-7</v>
      </c>
      <c r="H36" s="4">
        <f t="shared" si="3"/>
        <v>6.7507600323213326E-6</v>
      </c>
      <c r="I36" s="5"/>
      <c r="J36" s="10">
        <f t="shared" si="4"/>
        <v>122.80085614120463</v>
      </c>
      <c r="K36" s="4">
        <f t="shared" si="5"/>
        <v>10.340674202024784</v>
      </c>
      <c r="V36" s="5">
        <f t="shared" si="11"/>
        <v>9.5625</v>
      </c>
      <c r="W36" s="4">
        <f t="shared" si="6"/>
        <v>101.347897</v>
      </c>
      <c r="X36" s="4">
        <f t="shared" si="7"/>
        <v>8.9649694845082651E-6</v>
      </c>
      <c r="Y36" s="4">
        <f t="shared" si="8"/>
        <v>4.1476647333986313E-8</v>
      </c>
      <c r="Z36" s="4">
        <f t="shared" si="9"/>
        <v>5.7334928371742783E-6</v>
      </c>
      <c r="AA36" s="4"/>
      <c r="AB36">
        <v>-0.65210299999999999</v>
      </c>
      <c r="AE36" s="4">
        <v>101.347897</v>
      </c>
      <c r="AF36" s="3">
        <f t="shared" si="10"/>
        <v>8.9649694845082646</v>
      </c>
      <c r="AG36" s="3">
        <f t="shared" si="12"/>
        <v>-0.96781386741299757</v>
      </c>
      <c r="AH36" s="3"/>
    </row>
    <row r="37" spans="4:34" x14ac:dyDescent="0.55000000000000004">
      <c r="D37" s="5">
        <v>340</v>
      </c>
      <c r="E37" s="11">
        <f t="shared" si="0"/>
        <v>130787.865757953</v>
      </c>
      <c r="F37" s="4">
        <f t="shared" si="1"/>
        <v>1.0001536812433731E-5</v>
      </c>
      <c r="G37" s="4">
        <f t="shared" si="2"/>
        <v>1.8001752695406336E-7</v>
      </c>
      <c r="H37" s="4">
        <f t="shared" si="3"/>
        <v>6.6315192854796675E-6</v>
      </c>
      <c r="I37" s="5"/>
      <c r="J37" s="10">
        <f t="shared" si="4"/>
        <v>130.787865757953</v>
      </c>
      <c r="K37" s="4">
        <f t="shared" si="5"/>
        <v>10.001536812433731</v>
      </c>
      <c r="V37" s="5">
        <f t="shared" si="11"/>
        <v>9.84375</v>
      </c>
      <c r="W37" s="4">
        <f t="shared" si="6"/>
        <v>101.347897</v>
      </c>
      <c r="X37" s="4">
        <f t="shared" si="7"/>
        <v>8.9554036637761042E-6</v>
      </c>
      <c r="Y37" s="4">
        <f t="shared" si="8"/>
        <v>4.3946237469010456E-8</v>
      </c>
      <c r="Z37" s="4">
        <f t="shared" si="9"/>
        <v>5.7214574263070932E-6</v>
      </c>
      <c r="AA37" s="4"/>
      <c r="AB37">
        <v>-0.65210299999999999</v>
      </c>
      <c r="AE37" s="4">
        <v>101.347897</v>
      </c>
      <c r="AF37" s="3">
        <f t="shared" si="10"/>
        <v>8.9554036637761048</v>
      </c>
      <c r="AG37" s="3">
        <f t="shared" si="12"/>
        <v>-0.96947581428339957</v>
      </c>
      <c r="AH37" s="3"/>
    </row>
    <row r="38" spans="4:34" x14ac:dyDescent="0.55000000000000004">
      <c r="D38" s="5">
        <v>350</v>
      </c>
      <c r="E38" s="11">
        <f t="shared" si="0"/>
        <v>139516.7792645375</v>
      </c>
      <c r="F38" s="4">
        <f t="shared" si="1"/>
        <v>9.6489835502252897E-6</v>
      </c>
      <c r="G38" s="4">
        <f t="shared" si="2"/>
        <v>4.5348857258559397E-8</v>
      </c>
      <c r="H38" s="4">
        <f t="shared" si="3"/>
        <v>6.4136346929667297E-6</v>
      </c>
      <c r="I38" s="5"/>
      <c r="J38" s="10">
        <f t="shared" si="4"/>
        <v>139.51677926453749</v>
      </c>
      <c r="K38" s="4">
        <f t="shared" si="5"/>
        <v>9.6489835502252905</v>
      </c>
      <c r="V38" s="5">
        <f t="shared" si="11"/>
        <v>10.125</v>
      </c>
      <c r="W38" s="4">
        <f t="shared" si="6"/>
        <v>100.69579</v>
      </c>
      <c r="X38" s="4">
        <f t="shared" si="7"/>
        <v>8.9458524963844418E-6</v>
      </c>
      <c r="Y38" s="4">
        <f t="shared" si="8"/>
        <v>4.6486694251673592E-8</v>
      </c>
      <c r="Z38" s="4">
        <f t="shared" si="9"/>
        <v>5.7093658021327683E-6</v>
      </c>
      <c r="AA38" s="4"/>
      <c r="AB38">
        <v>-1.3042100000000001</v>
      </c>
      <c r="AE38" s="4">
        <v>100.69579</v>
      </c>
      <c r="AF38" s="3">
        <f t="shared" si="10"/>
        <v>8.9458524963844415</v>
      </c>
      <c r="AG38" s="3">
        <f t="shared" si="12"/>
        <v>-0.96487653748291158</v>
      </c>
      <c r="AH38" s="3"/>
    </row>
    <row r="39" spans="4:34" ht="18.5" thickBot="1" x14ac:dyDescent="0.6">
      <c r="D39" s="8">
        <v>360</v>
      </c>
      <c r="E39" s="9">
        <f t="shared" si="0"/>
        <v>148750.1340976269</v>
      </c>
      <c r="F39" s="6">
        <f t="shared" si="1"/>
        <v>9.2937265678710963E-6</v>
      </c>
      <c r="G39" s="6">
        <f t="shared" si="2"/>
        <v>0</v>
      </c>
      <c r="H39" s="6">
        <f t="shared" si="3"/>
        <v>6.1037265678710963E-6</v>
      </c>
      <c r="I39" s="41"/>
      <c r="J39" s="7">
        <f t="shared" si="4"/>
        <v>148.7501340976269</v>
      </c>
      <c r="K39" s="6">
        <f t="shared" si="5"/>
        <v>9.2937265678710954</v>
      </c>
      <c r="V39" s="5">
        <f t="shared" si="11"/>
        <v>10.40625</v>
      </c>
      <c r="W39" s="4">
        <f t="shared" si="6"/>
        <v>100.69579</v>
      </c>
      <c r="X39" s="4">
        <f t="shared" si="7"/>
        <v>8.9363162124750112E-6</v>
      </c>
      <c r="Y39" s="4">
        <f t="shared" si="8"/>
        <v>4.9097956467978927E-8</v>
      </c>
      <c r="Z39" s="4">
        <f t="shared" si="9"/>
        <v>5.6972182560070325E-6</v>
      </c>
      <c r="AA39" s="4"/>
      <c r="AB39">
        <v>-1.3042100000000001</v>
      </c>
      <c r="AE39" s="4">
        <v>100.69579</v>
      </c>
      <c r="AF39" s="3">
        <f t="shared" si="10"/>
        <v>8.9363162124750115</v>
      </c>
      <c r="AG39" s="3">
        <f t="shared" si="12"/>
        <v>-0.96026364192433777</v>
      </c>
      <c r="AH39" s="3"/>
    </row>
    <row r="40" spans="4:34" x14ac:dyDescent="0.55000000000000004">
      <c r="V40" s="5">
        <f t="shared" si="11"/>
        <v>10.6875</v>
      </c>
      <c r="W40" s="4">
        <f t="shared" si="6"/>
        <v>101.347897</v>
      </c>
      <c r="X40" s="4">
        <f t="shared" si="7"/>
        <v>8.926795041830924E-6</v>
      </c>
      <c r="Y40" s="4">
        <f t="shared" si="8"/>
        <v>5.1779961197825334E-8</v>
      </c>
      <c r="Z40" s="4">
        <f t="shared" si="9"/>
        <v>5.6850150806330981E-6</v>
      </c>
      <c r="AB40">
        <v>-0.65210299999999999</v>
      </c>
      <c r="AE40" s="4">
        <v>101.347897</v>
      </c>
      <c r="AF40" s="3">
        <f t="shared" si="10"/>
        <v>8.9267950418309248</v>
      </c>
      <c r="AG40" s="3">
        <f t="shared" si="12"/>
        <v>-0.961846210743726</v>
      </c>
      <c r="AH40" s="3"/>
    </row>
    <row r="41" spans="4:34" x14ac:dyDescent="0.55000000000000004">
      <c r="V41" s="5">
        <f t="shared" si="11"/>
        <v>10.96875</v>
      </c>
      <c r="W41" s="4">
        <f t="shared" si="6"/>
        <v>101.347897</v>
      </c>
      <c r="X41" s="4">
        <f t="shared" si="7"/>
        <v>8.9172892138711165E-6</v>
      </c>
      <c r="Y41" s="4">
        <f t="shared" si="8"/>
        <v>5.453264381652483E-8</v>
      </c>
      <c r="Z41" s="4">
        <f t="shared" si="9"/>
        <v>5.672756570054592E-6</v>
      </c>
      <c r="AB41">
        <v>-0.65210299999999999</v>
      </c>
      <c r="AE41" s="4">
        <v>101.347897</v>
      </c>
      <c r="AF41" s="3">
        <f t="shared" si="10"/>
        <v>8.9172892138711166</v>
      </c>
      <c r="AG41" s="3">
        <f t="shared" si="12"/>
        <v>-0.963395672970356</v>
      </c>
      <c r="AH41" s="3"/>
    </row>
    <row r="42" spans="4:34" x14ac:dyDescent="0.55000000000000004">
      <c r="V42" s="5">
        <f t="shared" si="11"/>
        <v>11.25</v>
      </c>
      <c r="W42" s="4">
        <f t="shared" si="6"/>
        <v>102</v>
      </c>
      <c r="X42" s="4">
        <f t="shared" si="7"/>
        <v>8.9077989576448445E-6</v>
      </c>
      <c r="Y42" s="4">
        <f t="shared" si="8"/>
        <v>5.735593799635717E-8</v>
      </c>
      <c r="Z42" s="4">
        <f t="shared" si="9"/>
        <v>5.6604430196484862E-6</v>
      </c>
      <c r="AB42">
        <v>0</v>
      </c>
      <c r="AE42" s="4">
        <v>102</v>
      </c>
      <c r="AF42" s="3">
        <f t="shared" si="10"/>
        <v>8.9077989576448449</v>
      </c>
      <c r="AG42" s="3">
        <f t="shared" si="12"/>
        <v>-0.96491182280175858</v>
      </c>
      <c r="AH42" s="3"/>
    </row>
    <row r="43" spans="4:34" x14ac:dyDescent="0.55000000000000004">
      <c r="V43" s="5">
        <f t="shared" si="11"/>
        <v>11.53125</v>
      </c>
      <c r="W43" s="4">
        <f t="shared" si="6"/>
        <v>102</v>
      </c>
      <c r="X43" s="4">
        <f t="shared" si="7"/>
        <v>8.8983245018261449E-6</v>
      </c>
      <c r="Y43" s="4">
        <f t="shared" si="8"/>
        <v>6.0249775708170198E-8</v>
      </c>
      <c r="Z43" s="4">
        <f t="shared" si="9"/>
        <v>5.6480747261179741E-6</v>
      </c>
      <c r="AB43">
        <v>0</v>
      </c>
      <c r="AE43" s="4">
        <v>102</v>
      </c>
      <c r="AF43" s="3">
        <f t="shared" si="10"/>
        <v>8.8983245018261456</v>
      </c>
      <c r="AG43" s="3">
        <f t="shared" si="12"/>
        <v>-0.96639449350731965</v>
      </c>
      <c r="AH43" s="3"/>
    </row>
    <row r="44" spans="4:34" x14ac:dyDescent="0.55000000000000004">
      <c r="V44" s="5">
        <f t="shared" si="11"/>
        <v>11.8125</v>
      </c>
      <c r="W44" s="4">
        <f t="shared" si="6"/>
        <v>101.347897</v>
      </c>
      <c r="X44" s="4">
        <f t="shared" si="7"/>
        <v>8.8888660747083373E-6</v>
      </c>
      <c r="Y44" s="4">
        <f t="shared" si="8"/>
        <v>6.3214087223018968E-8</v>
      </c>
      <c r="Z44" s="4">
        <f t="shared" si="9"/>
        <v>5.6356519874853182E-6</v>
      </c>
      <c r="AB44">
        <v>-0.65210299999999999</v>
      </c>
      <c r="AE44" s="4">
        <v>101.347897</v>
      </c>
      <c r="AF44" s="3">
        <f t="shared" si="10"/>
        <v>8.8888660747083375</v>
      </c>
      <c r="AG44" s="3">
        <f t="shared" si="12"/>
        <v>-0.96167563166703418</v>
      </c>
      <c r="AH44" s="3"/>
    </row>
    <row r="45" spans="4:34" x14ac:dyDescent="0.55000000000000004">
      <c r="V45" s="5">
        <f t="shared" si="11"/>
        <v>12.09375</v>
      </c>
      <c r="W45" s="4">
        <f t="shared" si="6"/>
        <v>100.69579</v>
      </c>
      <c r="X45" s="4">
        <f t="shared" si="7"/>
        <v>8.8794239041985178E-6</v>
      </c>
      <c r="Y45" s="4">
        <f t="shared" si="8"/>
        <v>6.6248801113844278E-8</v>
      </c>
      <c r="Z45" s="4">
        <f t="shared" si="9"/>
        <v>5.6231751030846726E-6</v>
      </c>
      <c r="AB45">
        <v>-1.3042100000000001</v>
      </c>
      <c r="AE45" s="4">
        <v>100.69579</v>
      </c>
      <c r="AF45" s="3">
        <f t="shared" si="10"/>
        <v>8.8794239041985179</v>
      </c>
      <c r="AG45" s="3">
        <f t="shared" si="12"/>
        <v>-0.95386547154330559</v>
      </c>
      <c r="AH45" s="3"/>
    </row>
    <row r="46" spans="4:34" x14ac:dyDescent="0.55000000000000004">
      <c r="V46" s="5">
        <f t="shared" si="11"/>
        <v>12.375</v>
      </c>
      <c r="W46" s="4">
        <f t="shared" si="6"/>
        <v>100.04369</v>
      </c>
      <c r="X46" s="4">
        <f t="shared" si="7"/>
        <v>8.8699982178120653E-6</v>
      </c>
      <c r="Y46" s="4">
        <f t="shared" si="8"/>
        <v>6.9353844257195933E-8</v>
      </c>
      <c r="Z46" s="4">
        <f t="shared" si="9"/>
        <v>5.6106443735548693E-6</v>
      </c>
      <c r="AB46">
        <v>-1.95631</v>
      </c>
      <c r="AE46" s="4">
        <v>100.04369</v>
      </c>
      <c r="AF46" s="3">
        <f t="shared" si="10"/>
        <v>8.869998217812066</v>
      </c>
      <c r="AG46" s="3">
        <f t="shared" si="12"/>
        <v>-0.94605369192971822</v>
      </c>
      <c r="AH46" s="3"/>
    </row>
    <row r="47" spans="4:34" x14ac:dyDescent="0.55000000000000004">
      <c r="V47" s="5">
        <f t="shared" si="11"/>
        <v>12.65625</v>
      </c>
      <c r="W47" s="4">
        <f t="shared" si="6"/>
        <v>100.69579</v>
      </c>
      <c r="X47" s="4">
        <f t="shared" si="7"/>
        <v>8.8605892426671681E-6</v>
      </c>
      <c r="Y47" s="4">
        <f t="shared" si="8"/>
        <v>7.2529141834992224E-8</v>
      </c>
      <c r="Z47" s="4">
        <f t="shared" si="9"/>
        <v>5.5980601008321763E-6</v>
      </c>
      <c r="AB47">
        <v>-1.3042100000000001</v>
      </c>
      <c r="AE47" s="4">
        <v>100.69579</v>
      </c>
      <c r="AF47" s="3">
        <f t="shared" si="10"/>
        <v>8.8605892426671673</v>
      </c>
      <c r="AG47" s="3">
        <f t="shared" si="12"/>
        <v>-0.94437638895994391</v>
      </c>
      <c r="AH47" s="3"/>
    </row>
    <row r="48" spans="4:34" x14ac:dyDescent="0.55000000000000004">
      <c r="V48" s="5">
        <f t="shared" si="11"/>
        <v>12.9375</v>
      </c>
      <c r="W48" s="4">
        <f t="shared" si="6"/>
        <v>101.347897</v>
      </c>
      <c r="X48" s="4">
        <f t="shared" si="7"/>
        <v>8.8511972054793469E-6</v>
      </c>
      <c r="Y48" s="4">
        <f t="shared" si="8"/>
        <v>7.5774617336325684E-8</v>
      </c>
      <c r="Z48" s="4">
        <f t="shared" si="9"/>
        <v>5.5854225881430216E-6</v>
      </c>
      <c r="AB48">
        <v>-0.65210299999999999</v>
      </c>
      <c r="AE48" s="4">
        <v>101.347897</v>
      </c>
      <c r="AF48" s="3">
        <f t="shared" si="10"/>
        <v>8.8511972054793464</v>
      </c>
      <c r="AG48" s="3">
        <f t="shared" si="12"/>
        <v>-0.94880091093422203</v>
      </c>
      <c r="AH48" s="3"/>
    </row>
    <row r="49" spans="22:34" x14ac:dyDescent="0.55000000000000004">
      <c r="V49" s="5">
        <f t="shared" si="11"/>
        <v>13.21875</v>
      </c>
      <c r="W49" s="4">
        <f t="shared" si="6"/>
        <v>102</v>
      </c>
      <c r="X49" s="4">
        <f t="shared" si="7"/>
        <v>8.841822332555983E-6</v>
      </c>
      <c r="Y49" s="4">
        <f t="shared" si="8"/>
        <v>7.9090192559303687E-8</v>
      </c>
      <c r="Z49" s="4">
        <f t="shared" si="9"/>
        <v>5.5727321399966798E-6</v>
      </c>
      <c r="AB49">
        <v>0</v>
      </c>
      <c r="AE49" s="4">
        <v>102</v>
      </c>
      <c r="AF49" s="3">
        <f t="shared" si="10"/>
        <v>8.8418223325559833</v>
      </c>
      <c r="AG49" s="3">
        <f t="shared" si="12"/>
        <v>-0.95318034680406849</v>
      </c>
      <c r="AH49" s="3"/>
    </row>
    <row r="50" spans="22:34" x14ac:dyDescent="0.55000000000000004">
      <c r="V50" s="5">
        <f t="shared" si="11"/>
        <v>13.5</v>
      </c>
      <c r="W50" s="4">
        <f t="shared" si="6"/>
        <v>102</v>
      </c>
      <c r="X50" s="4">
        <f t="shared" si="7"/>
        <v>8.8324648497908802E-6</v>
      </c>
      <c r="Y50" s="4">
        <f t="shared" si="8"/>
        <v>8.2475787612935485E-8</v>
      </c>
      <c r="Z50" s="4">
        <f t="shared" si="9"/>
        <v>5.5599890621779452E-6</v>
      </c>
      <c r="AB50">
        <v>0</v>
      </c>
      <c r="AE50" s="4">
        <v>102</v>
      </c>
      <c r="AF50" s="3">
        <f t="shared" si="10"/>
        <v>8.8324648497908793</v>
      </c>
      <c r="AG50" s="3">
        <f t="shared" si="12"/>
        <v>-0.95446324204060318</v>
      </c>
      <c r="AH50" s="3"/>
    </row>
    <row r="51" spans="22:34" x14ac:dyDescent="0.55000000000000004">
      <c r="V51" s="5">
        <f t="shared" si="11"/>
        <v>13.78125</v>
      </c>
      <c r="W51" s="4">
        <f t="shared" si="6"/>
        <v>102</v>
      </c>
      <c r="X51" s="4">
        <f t="shared" si="7"/>
        <v>8.8231249826588151E-6</v>
      </c>
      <c r="Y51" s="4">
        <f t="shared" si="8"/>
        <v>8.5931320919054306E-8</v>
      </c>
      <c r="Z51" s="4">
        <f t="shared" si="9"/>
        <v>5.5471936617397611E-6</v>
      </c>
      <c r="AB51">
        <v>0</v>
      </c>
      <c r="AE51" s="4">
        <v>102</v>
      </c>
      <c r="AF51" s="3">
        <f t="shared" si="10"/>
        <v>8.8231249826588147</v>
      </c>
      <c r="AG51" s="3">
        <f t="shared" si="12"/>
        <v>-0.95266644747058749</v>
      </c>
      <c r="AH51" s="3"/>
    </row>
    <row r="52" spans="22:34" x14ac:dyDescent="0.55000000000000004">
      <c r="V52" s="5">
        <f t="shared" si="11"/>
        <v>14.0625</v>
      </c>
      <c r="W52" s="4">
        <f t="shared" si="6"/>
        <v>102</v>
      </c>
      <c r="X52" s="4">
        <f t="shared" si="7"/>
        <v>8.8138029562100976E-6</v>
      </c>
      <c r="Y52" s="4">
        <f t="shared" si="8"/>
        <v>8.9456709214286241E-8</v>
      </c>
      <c r="Z52" s="4">
        <f t="shared" si="9"/>
        <v>5.5343462469958117E-6</v>
      </c>
      <c r="AB52">
        <v>0</v>
      </c>
      <c r="AE52" s="4">
        <v>102</v>
      </c>
      <c r="AF52" s="3">
        <f t="shared" si="10"/>
        <v>8.8138029562100968</v>
      </c>
      <c r="AG52" s="3">
        <f t="shared" si="12"/>
        <v>-0.95084669776922937</v>
      </c>
      <c r="AH52" s="3"/>
    </row>
    <row r="53" spans="22:34" x14ac:dyDescent="0.55000000000000004">
      <c r="V53" s="5">
        <f t="shared" si="11"/>
        <v>14.34375</v>
      </c>
      <c r="W53" s="4">
        <f t="shared" si="6"/>
        <v>102</v>
      </c>
      <c r="X53" s="4">
        <f t="shared" si="7"/>
        <v>8.8044989950651631E-6</v>
      </c>
      <c r="Y53" s="4">
        <f t="shared" si="8"/>
        <v>9.3051867552053855E-8</v>
      </c>
      <c r="Z53" s="4">
        <f t="shared" si="9"/>
        <v>5.5214471275131086E-6</v>
      </c>
      <c r="AB53">
        <v>0</v>
      </c>
      <c r="AE53" s="4">
        <v>102</v>
      </c>
      <c r="AF53" s="3">
        <f t="shared" si="10"/>
        <v>8.8044989950651633</v>
      </c>
      <c r="AG53" s="3">
        <f t="shared" si="12"/>
        <v>-0.9490040367832151</v>
      </c>
      <c r="AH53" s="3"/>
    </row>
    <row r="54" spans="22:34" x14ac:dyDescent="0.55000000000000004">
      <c r="V54" s="5">
        <f t="shared" si="11"/>
        <v>14.625</v>
      </c>
      <c r="W54" s="4">
        <f t="shared" si="6"/>
        <v>102.652103</v>
      </c>
      <c r="X54" s="4">
        <f t="shared" si="7"/>
        <v>8.7952133234091434E-6</v>
      </c>
      <c r="Y54" s="4">
        <f t="shared" si="8"/>
        <v>9.6716709304624621E-8</v>
      </c>
      <c r="Z54" s="4">
        <f t="shared" si="9"/>
        <v>5.5084966141045184E-6</v>
      </c>
      <c r="AB54">
        <v>0.65210299999999999</v>
      </c>
      <c r="AE54" s="4">
        <v>102.652103</v>
      </c>
      <c r="AF54" s="3">
        <f t="shared" si="10"/>
        <v>8.7952133234091434</v>
      </c>
      <c r="AG54" s="3">
        <f t="shared" si="12"/>
        <v>-0.95016611608598267</v>
      </c>
      <c r="AH54" s="3"/>
    </row>
    <row r="55" spans="22:34" x14ac:dyDescent="0.55000000000000004">
      <c r="V55" s="5">
        <f t="shared" si="11"/>
        <v>14.90625</v>
      </c>
      <c r="W55" s="4">
        <f t="shared" si="6"/>
        <v>102</v>
      </c>
      <c r="X55" s="4">
        <f t="shared" si="7"/>
        <v>8.7859461649864776E-6</v>
      </c>
      <c r="Y55" s="4">
        <f t="shared" si="8"/>
        <v>1.004511461651974E-7</v>
      </c>
      <c r="Z55" s="4">
        <f t="shared" si="9"/>
        <v>5.4954950188212803E-6</v>
      </c>
      <c r="AB55">
        <v>0</v>
      </c>
      <c r="AE55" s="4">
        <v>102</v>
      </c>
      <c r="AF55" s="3">
        <f t="shared" si="10"/>
        <v>8.785946164986477</v>
      </c>
      <c r="AG55" s="3">
        <f t="shared" si="12"/>
        <v>-0.94827173001642651</v>
      </c>
      <c r="AH55" s="3"/>
    </row>
    <row r="56" spans="22:34" x14ac:dyDescent="0.55000000000000004">
      <c r="V56" s="5">
        <f t="shared" si="11"/>
        <v>15.1875</v>
      </c>
      <c r="W56" s="4">
        <f t="shared" si="6"/>
        <v>102</v>
      </c>
      <c r="X56" s="4">
        <f t="shared" si="7"/>
        <v>8.7766977430955167E-6</v>
      </c>
      <c r="Y56" s="4">
        <f t="shared" si="8"/>
        <v>1.0425508815003105E-7</v>
      </c>
      <c r="Z56" s="4">
        <f t="shared" si="9"/>
        <v>5.4824426549454854E-6</v>
      </c>
      <c r="AB56">
        <v>0</v>
      </c>
      <c r="AE56" s="4">
        <v>102</v>
      </c>
      <c r="AF56" s="3">
        <f t="shared" si="10"/>
        <v>8.7766977430955162</v>
      </c>
      <c r="AG56" s="3">
        <f t="shared" si="12"/>
        <v>-0.94333903287799714</v>
      </c>
      <c r="AH56" s="3"/>
    </row>
    <row r="57" spans="22:34" x14ac:dyDescent="0.55000000000000004">
      <c r="V57" s="5">
        <f t="shared" si="11"/>
        <v>15.46875</v>
      </c>
      <c r="W57" s="4">
        <f t="shared" si="6"/>
        <v>102.652103</v>
      </c>
      <c r="X57" s="4">
        <f t="shared" si="7"/>
        <v>8.7674682805831411E-6</v>
      </c>
      <c r="Y57" s="4">
        <f t="shared" si="8"/>
        <v>1.0812844360061209E-7</v>
      </c>
      <c r="Z57" s="4">
        <f t="shared" si="9"/>
        <v>5.469339836982529E-6</v>
      </c>
      <c r="AB57">
        <v>0.65210299999999999</v>
      </c>
      <c r="AE57" s="4">
        <v>102.652103</v>
      </c>
      <c r="AF57" s="3">
        <f t="shared" si="10"/>
        <v>8.7674682805831416</v>
      </c>
      <c r="AG57" s="3">
        <f t="shared" si="12"/>
        <v>-0.94441445635855803</v>
      </c>
      <c r="AH57" s="3"/>
    </row>
    <row r="58" spans="22:34" x14ac:dyDescent="0.55000000000000004">
      <c r="V58" s="5">
        <f t="shared" si="11"/>
        <v>15.75</v>
      </c>
      <c r="W58" s="4">
        <f t="shared" si="6"/>
        <v>102.652103</v>
      </c>
      <c r="X58" s="4">
        <f t="shared" si="7"/>
        <v>8.7582579998393879E-6</v>
      </c>
      <c r="Y58" s="4">
        <f t="shared" si="8"/>
        <v>1.1207111918586288E-7</v>
      </c>
      <c r="Z58" s="4">
        <f t="shared" si="9"/>
        <v>5.4561868806535251E-6</v>
      </c>
      <c r="AB58">
        <v>0.65210299999999999</v>
      </c>
      <c r="AE58" s="4">
        <v>102.652103</v>
      </c>
      <c r="AF58" s="3">
        <f t="shared" si="10"/>
        <v>8.7582579998393886</v>
      </c>
      <c r="AG58" s="3">
        <f t="shared" si="12"/>
        <v>-0.94545468756665718</v>
      </c>
      <c r="AH58" s="3"/>
    </row>
    <row r="59" spans="22:34" x14ac:dyDescent="0.55000000000000004">
      <c r="V59" s="5">
        <f t="shared" si="11"/>
        <v>16.03125</v>
      </c>
      <c r="W59" s="4">
        <f t="shared" si="6"/>
        <v>102.652103</v>
      </c>
      <c r="X59" s="4">
        <f t="shared" si="7"/>
        <v>8.7490671227921069E-6</v>
      </c>
      <c r="Y59" s="4">
        <f t="shared" si="8"/>
        <v>1.1608301990439149E-7</v>
      </c>
      <c r="Z59" s="4">
        <f t="shared" si="9"/>
        <v>5.4429841028877146E-6</v>
      </c>
      <c r="AB59">
        <v>0.65210299999999999</v>
      </c>
      <c r="AE59" s="4">
        <v>102.652103</v>
      </c>
      <c r="AF59" s="3">
        <f t="shared" si="10"/>
        <v>8.7490671227921073</v>
      </c>
      <c r="AG59" s="3">
        <f t="shared" si="12"/>
        <v>-0.9434628573178534</v>
      </c>
      <c r="AH59" s="3"/>
    </row>
    <row r="60" spans="22:34" x14ac:dyDescent="0.55000000000000004">
      <c r="V60" s="5">
        <f t="shared" si="11"/>
        <v>16.3125</v>
      </c>
      <c r="W60" s="4">
        <f t="shared" si="6"/>
        <v>102</v>
      </c>
      <c r="X60" s="4">
        <f t="shared" si="7"/>
        <v>8.7398958709015908E-6</v>
      </c>
      <c r="Y60" s="4">
        <f t="shared" si="8"/>
        <v>1.2016404908678065E-7</v>
      </c>
      <c r="Z60" s="4">
        <f t="shared" si="9"/>
        <v>5.4297318218148093E-6</v>
      </c>
      <c r="AB60">
        <v>0</v>
      </c>
      <c r="AE60" s="4">
        <v>102</v>
      </c>
      <c r="AF60" s="3">
        <f t="shared" si="10"/>
        <v>8.7398958709015915</v>
      </c>
      <c r="AG60" s="3">
        <f t="shared" si="12"/>
        <v>-0.93845799326839408</v>
      </c>
      <c r="AH60" s="3"/>
    </row>
    <row r="61" spans="22:34" x14ac:dyDescent="0.55000000000000004">
      <c r="V61" s="5">
        <f t="shared" si="11"/>
        <v>16.59375</v>
      </c>
      <c r="W61" s="4">
        <f t="shared" si="6"/>
        <v>102</v>
      </c>
      <c r="X61" s="4">
        <f t="shared" si="7"/>
        <v>8.7307444651552611E-6</v>
      </c>
      <c r="Y61" s="4">
        <f t="shared" si="8"/>
        <v>1.2431410839791586E-7</v>
      </c>
      <c r="Z61" s="4">
        <f t="shared" si="9"/>
        <v>5.4164303567573448E-6</v>
      </c>
      <c r="AB61">
        <v>0</v>
      </c>
      <c r="AE61" s="4">
        <v>102</v>
      </c>
      <c r="AF61" s="3">
        <f t="shared" si="10"/>
        <v>8.7307444651552615</v>
      </c>
      <c r="AG61" s="3">
        <f t="shared" si="12"/>
        <v>-0.93344338612565991</v>
      </c>
      <c r="AH61" s="3"/>
    </row>
    <row r="62" spans="22:34" x14ac:dyDescent="0.55000000000000004">
      <c r="V62" s="5">
        <f t="shared" si="11"/>
        <v>16.875</v>
      </c>
      <c r="W62" s="4">
        <f t="shared" si="6"/>
        <v>102.652103</v>
      </c>
      <c r="X62" s="4">
        <f t="shared" si="7"/>
        <v>8.7216131260623281E-6</v>
      </c>
      <c r="Y62" s="4">
        <f t="shared" si="8"/>
        <v>1.2853309783935667E-7</v>
      </c>
      <c r="Z62" s="4">
        <f t="shared" si="9"/>
        <v>5.4030800282229712E-6</v>
      </c>
      <c r="AB62">
        <v>0.65210299999999999</v>
      </c>
      <c r="AE62" s="4">
        <v>102.652103</v>
      </c>
      <c r="AF62" s="3">
        <f t="shared" si="10"/>
        <v>8.7216131260623282</v>
      </c>
      <c r="AG62" s="3">
        <f t="shared" si="12"/>
        <v>-0.934373874287455</v>
      </c>
      <c r="AH62" s="3"/>
    </row>
    <row r="63" spans="22:34" x14ac:dyDescent="0.55000000000000004">
      <c r="V63" s="5">
        <f t="shared" si="11"/>
        <v>17.15625</v>
      </c>
      <c r="W63" s="4">
        <f t="shared" si="6"/>
        <v>103.30421</v>
      </c>
      <c r="X63" s="4">
        <f t="shared" si="7"/>
        <v>8.7125020736484853E-6</v>
      </c>
      <c r="Y63" s="4">
        <f t="shared" si="8"/>
        <v>1.3282091575174413E-7</v>
      </c>
      <c r="Z63" s="4">
        <f t="shared" si="9"/>
        <v>5.3896811578967415E-6</v>
      </c>
      <c r="AB63">
        <v>1.3042100000000001</v>
      </c>
      <c r="AE63" s="4">
        <v>103.30421</v>
      </c>
      <c r="AF63" s="3">
        <f t="shared" si="10"/>
        <v>8.7125020736484853</v>
      </c>
      <c r="AG63" s="3">
        <f t="shared" si="12"/>
        <v>-0.93823938135241824</v>
      </c>
      <c r="AH63" s="3"/>
    </row>
    <row r="64" spans="22:34" x14ac:dyDescent="0.55000000000000004">
      <c r="V64" s="5">
        <f t="shared" si="11"/>
        <v>17.4375</v>
      </c>
      <c r="W64" s="4">
        <f t="shared" si="6"/>
        <v>103.95631</v>
      </c>
      <c r="X64" s="4">
        <f t="shared" si="7"/>
        <v>8.7034115274506033E-6</v>
      </c>
      <c r="Y64" s="4">
        <f t="shared" si="8"/>
        <v>1.3717745881725297E-7</v>
      </c>
      <c r="Z64" s="4">
        <f t="shared" si="9"/>
        <v>5.3762340686333492E-6</v>
      </c>
      <c r="AB64">
        <v>1.95631</v>
      </c>
      <c r="AE64" s="4">
        <v>103.95631</v>
      </c>
      <c r="AF64" s="3">
        <f t="shared" si="10"/>
        <v>8.7034115274506032</v>
      </c>
      <c r="AG64" s="3">
        <f t="shared" si="12"/>
        <v>-0.94205566602853097</v>
      </c>
      <c r="AH64" s="3"/>
    </row>
    <row r="65" spans="22:34" x14ac:dyDescent="0.55000000000000004">
      <c r="V65" s="5">
        <f t="shared" si="11"/>
        <v>17.71875</v>
      </c>
      <c r="W65" s="4">
        <f t="shared" si="6"/>
        <v>103.30421</v>
      </c>
      <c r="X65" s="4">
        <f t="shared" si="7"/>
        <v>8.6943417065114413E-6</v>
      </c>
      <c r="Y65" s="4">
        <f t="shared" si="8"/>
        <v>1.416026220620781E-7</v>
      </c>
      <c r="Z65" s="4">
        <f t="shared" si="9"/>
        <v>5.3627390844493631E-6</v>
      </c>
      <c r="AB65">
        <v>1.3042100000000001</v>
      </c>
      <c r="AE65" s="4">
        <v>103.30421</v>
      </c>
      <c r="AF65" s="3">
        <f t="shared" si="10"/>
        <v>8.694341706511441</v>
      </c>
      <c r="AG65" s="3">
        <f t="shared" si="12"/>
        <v>-0.9399079020788228</v>
      </c>
      <c r="AH65" s="3"/>
    </row>
    <row r="66" spans="22:34" x14ac:dyDescent="0.55000000000000004">
      <c r="V66" s="5">
        <f t="shared" si="11"/>
        <v>18</v>
      </c>
      <c r="W66" s="4">
        <f t="shared" si="6"/>
        <v>103.30421</v>
      </c>
      <c r="X66" s="4">
        <f t="shared" si="7"/>
        <v>8.6852928293743731E-6</v>
      </c>
      <c r="Y66" s="4">
        <f t="shared" si="8"/>
        <v>1.4609629885896672E-7</v>
      </c>
      <c r="Z66" s="4">
        <f t="shared" si="9"/>
        <v>5.3491965305154054E-6</v>
      </c>
      <c r="AB66">
        <v>1.3042100000000001</v>
      </c>
      <c r="AE66" s="4">
        <v>103.30421</v>
      </c>
      <c r="AF66" s="3">
        <f t="shared" si="10"/>
        <v>8.6852928293743723</v>
      </c>
      <c r="AG66" s="3">
        <f t="shared" si="12"/>
        <v>-0.93478710403194376</v>
      </c>
      <c r="AH66" s="3"/>
    </row>
    <row r="67" spans="22:34" x14ac:dyDescent="0.55000000000000004">
      <c r="V67" s="5">
        <f t="shared" si="11"/>
        <v>18.28125</v>
      </c>
      <c r="W67" s="4">
        <f t="shared" ref="W67:W130" si="13">102+AB67</f>
        <v>103.95631</v>
      </c>
      <c r="X67" s="4">
        <f t="shared" ref="X67:X130" si="14">Y67+Z67+$T$5</f>
        <v>8.6762651140781122E-6</v>
      </c>
      <c r="Y67" s="4">
        <f t="shared" ref="Y67:Y130" si="15">$T$3*(1-COS(V67*PI()/180))/2</f>
        <v>1.5065838092978553E-7</v>
      </c>
      <c r="Z67" s="4">
        <f t="shared" ref="Z67:Z130" si="16">$T$3*(1+COS(V67*PI()/180))/2+$T$4*(1-COS(V67*PI()/180-$T$7*PI()/180))/2-$T$14</f>
        <v>5.3356067331483256E-6</v>
      </c>
      <c r="AB67">
        <v>1.95631</v>
      </c>
      <c r="AE67" s="4">
        <v>103.95631</v>
      </c>
      <c r="AF67" s="3">
        <f t="shared" ref="AF67:AF130" si="17">X67*10^6</f>
        <v>8.6762651140781131</v>
      </c>
      <c r="AG67" s="3">
        <f t="shared" si="12"/>
        <v>-0.9355444833573211</v>
      </c>
      <c r="AH67" s="3"/>
    </row>
    <row r="68" spans="22:34" x14ac:dyDescent="0.55000000000000004">
      <c r="V68" s="5">
        <f t="shared" ref="V68:V131" si="18">V67+$V$3</f>
        <v>18.5625</v>
      </c>
      <c r="W68" s="4">
        <f t="shared" si="13"/>
        <v>104.60841000000001</v>
      </c>
      <c r="X68" s="4">
        <f t="shared" si="14"/>
        <v>8.6672587781514666E-6</v>
      </c>
      <c r="Y68" s="4">
        <f t="shared" si="15"/>
        <v>1.5528875834813142E-7</v>
      </c>
      <c r="Z68" s="4">
        <f t="shared" si="16"/>
        <v>5.3219700198033343E-6</v>
      </c>
      <c r="AB68">
        <v>2.6084100000000001</v>
      </c>
      <c r="AE68" s="4">
        <v>104.60841000000001</v>
      </c>
      <c r="AF68" s="3">
        <f t="shared" si="17"/>
        <v>8.6672587781514672</v>
      </c>
      <c r="AG68" s="3">
        <f t="shared" ref="AG68:AG131" si="19">(AE67+AE68)/2*(AF68-AF67)</f>
        <v>-0.93920196538342171</v>
      </c>
      <c r="AH68" s="3"/>
    </row>
    <row r="69" spans="22:34" x14ac:dyDescent="0.55000000000000004">
      <c r="V69" s="5">
        <f t="shared" si="18"/>
        <v>18.84375</v>
      </c>
      <c r="W69" s="4">
        <f t="shared" si="13"/>
        <v>104.60841000000001</v>
      </c>
      <c r="X69" s="4">
        <f t="shared" si="14"/>
        <v>8.6582740386080975E-6</v>
      </c>
      <c r="Y69" s="4">
        <f t="shared" si="15"/>
        <v>1.5998731954197902E-7</v>
      </c>
      <c r="Z69" s="4">
        <f t="shared" si="16"/>
        <v>5.308286719066118E-6</v>
      </c>
      <c r="AB69">
        <v>2.6084100000000001</v>
      </c>
      <c r="AE69" s="4">
        <v>104.60841000000001</v>
      </c>
      <c r="AF69" s="3">
        <f t="shared" si="17"/>
        <v>8.6582740386080967</v>
      </c>
      <c r="AG69" s="3">
        <f t="shared" si="19"/>
        <v>-0.93987931789610613</v>
      </c>
      <c r="AH69" s="3"/>
    </row>
    <row r="70" spans="22:34" x14ac:dyDescent="0.55000000000000004">
      <c r="V70" s="5">
        <f t="shared" si="18"/>
        <v>19.125</v>
      </c>
      <c r="W70" s="4">
        <f t="shared" si="13"/>
        <v>104.60841000000001</v>
      </c>
      <c r="X70" s="4">
        <f t="shared" si="14"/>
        <v>8.6493111119412811E-6</v>
      </c>
      <c r="Y70" s="4">
        <f t="shared" si="15"/>
        <v>1.6475395129636905E-7</v>
      </c>
      <c r="Z70" s="4">
        <f t="shared" si="16"/>
        <v>5.294557160644912E-6</v>
      </c>
      <c r="AB70">
        <v>2.6084100000000001</v>
      </c>
      <c r="AE70" s="4">
        <v>104.60841000000001</v>
      </c>
      <c r="AF70" s="3">
        <f t="shared" si="17"/>
        <v>8.649311111941282</v>
      </c>
      <c r="AG70" s="3">
        <f t="shared" si="19"/>
        <v>-0.93759750756209104</v>
      </c>
      <c r="AH70" s="3"/>
    </row>
    <row r="71" spans="22:34" x14ac:dyDescent="0.55000000000000004">
      <c r="V71" s="5">
        <f t="shared" si="18"/>
        <v>19.40625</v>
      </c>
      <c r="W71" s="4">
        <f t="shared" si="13"/>
        <v>103.95631</v>
      </c>
      <c r="X71" s="4">
        <f t="shared" si="14"/>
        <v>8.6403702141186982E-6</v>
      </c>
      <c r="Y71" s="4">
        <f t="shared" si="15"/>
        <v>1.6958853875613778E-7</v>
      </c>
      <c r="Z71" s="4">
        <f t="shared" si="16"/>
        <v>5.2807816753625606E-6</v>
      </c>
      <c r="AB71">
        <v>1.95631</v>
      </c>
      <c r="AE71" s="4">
        <v>103.95631</v>
      </c>
      <c r="AF71" s="3">
        <f t="shared" si="17"/>
        <v>8.6403702141186987</v>
      </c>
      <c r="AG71" s="3">
        <f t="shared" si="19"/>
        <v>-0.93237792545785192</v>
      </c>
      <c r="AH71" s="3"/>
    </row>
    <row r="72" spans="22:34" x14ac:dyDescent="0.55000000000000004">
      <c r="V72" s="5">
        <f t="shared" si="18"/>
        <v>19.6875</v>
      </c>
      <c r="W72" s="4">
        <f t="shared" si="13"/>
        <v>103.95631</v>
      </c>
      <c r="X72" s="4">
        <f t="shared" si="14"/>
        <v>8.6314515605772359E-6</v>
      </c>
      <c r="Y72" s="4">
        <f t="shared" si="15"/>
        <v>1.744909654286829E-7</v>
      </c>
      <c r="Z72" s="4">
        <f t="shared" si="16"/>
        <v>5.2669605951485518E-6</v>
      </c>
      <c r="AB72">
        <v>1.95631</v>
      </c>
      <c r="AE72" s="4">
        <v>103.95631</v>
      </c>
      <c r="AF72" s="3">
        <f t="shared" si="17"/>
        <v>8.6314515605772364</v>
      </c>
      <c r="AG72" s="3">
        <f t="shared" si="19"/>
        <v>-0.92715031233884881</v>
      </c>
      <c r="AH72" s="3"/>
    </row>
    <row r="73" spans="22:34" x14ac:dyDescent="0.55000000000000004">
      <c r="V73" s="5">
        <f t="shared" si="18"/>
        <v>19.96875</v>
      </c>
      <c r="W73" s="4">
        <f t="shared" si="13"/>
        <v>104.60841000000001</v>
      </c>
      <c r="X73" s="4">
        <f t="shared" si="14"/>
        <v>8.6225553662177861E-6</v>
      </c>
      <c r="Y73" s="4">
        <f t="shared" si="15"/>
        <v>1.7946111318677109E-7</v>
      </c>
      <c r="Z73" s="4">
        <f t="shared" si="16"/>
        <v>5.2530942530310141E-6</v>
      </c>
      <c r="AB73">
        <v>2.6084100000000001</v>
      </c>
      <c r="AE73" s="4">
        <v>104.60841000000001</v>
      </c>
      <c r="AF73" s="3">
        <f t="shared" si="17"/>
        <v>8.6225553662177852</v>
      </c>
      <c r="AG73" s="3">
        <f t="shared" si="19"/>
        <v>-0.92771614282226111</v>
      </c>
      <c r="AH73" s="3"/>
    </row>
    <row r="74" spans="22:34" x14ac:dyDescent="0.55000000000000004">
      <c r="V74" s="5">
        <f t="shared" si="18"/>
        <v>20.25</v>
      </c>
      <c r="W74" s="4">
        <f t="shared" si="13"/>
        <v>104.60841000000001</v>
      </c>
      <c r="X74" s="4">
        <f t="shared" si="14"/>
        <v>8.6136818454000675E-6</v>
      </c>
      <c r="Y74" s="4">
        <f t="shared" si="15"/>
        <v>1.844988622713848E-7</v>
      </c>
      <c r="Z74" s="4">
        <f t="shared" si="16"/>
        <v>5.2391829831286816E-6</v>
      </c>
      <c r="AB74">
        <v>2.6084100000000001</v>
      </c>
      <c r="AE74" s="4">
        <v>104.60841000000001</v>
      </c>
      <c r="AF74" s="3">
        <f t="shared" si="17"/>
        <v>8.6136818454000679</v>
      </c>
      <c r="AG74" s="3">
        <f t="shared" si="19"/>
        <v>-0.92824490384330727</v>
      </c>
      <c r="AH74" s="3"/>
    </row>
    <row r="75" spans="22:34" x14ac:dyDescent="0.55000000000000004">
      <c r="V75" s="5">
        <f t="shared" si="18"/>
        <v>20.53125</v>
      </c>
      <c r="W75" s="4">
        <f t="shared" si="13"/>
        <v>103.95631</v>
      </c>
      <c r="X75" s="4">
        <f t="shared" si="14"/>
        <v>8.6048312119374715E-6</v>
      </c>
      <c r="Y75" s="4">
        <f t="shared" si="15"/>
        <v>1.8960409129460713E-7</v>
      </c>
      <c r="Z75" s="4">
        <f t="shared" si="16"/>
        <v>5.2252271206428646E-6</v>
      </c>
      <c r="AB75">
        <v>1.95631</v>
      </c>
      <c r="AE75" s="4">
        <v>103.95631</v>
      </c>
      <c r="AF75" s="3">
        <f t="shared" si="17"/>
        <v>8.604831211937471</v>
      </c>
      <c r="AG75" s="3">
        <f t="shared" si="19"/>
        <v>-0.92296494497457093</v>
      </c>
      <c r="AH75" s="3"/>
    </row>
    <row r="76" spans="22:34" x14ac:dyDescent="0.55000000000000004">
      <c r="V76" s="5">
        <f t="shared" si="18"/>
        <v>20.8125</v>
      </c>
      <c r="W76" s="4">
        <f t="shared" si="13"/>
        <v>104.60841000000001</v>
      </c>
      <c r="X76" s="4">
        <f t="shared" si="14"/>
        <v>8.5960036790919063E-6</v>
      </c>
      <c r="Y76" s="4">
        <f t="shared" si="15"/>
        <v>1.9477667724254705E-7</v>
      </c>
      <c r="Z76" s="4">
        <f t="shared" si="16"/>
        <v>5.2112270018493582E-6</v>
      </c>
      <c r="AB76">
        <v>2.6084100000000001</v>
      </c>
      <c r="AE76" s="4">
        <v>104.60841000000001</v>
      </c>
      <c r="AF76" s="3">
        <f t="shared" si="17"/>
        <v>8.5960036790919059</v>
      </c>
      <c r="AG76" s="3">
        <f t="shared" si="19"/>
        <v>-0.92055595811304891</v>
      </c>
      <c r="AH76" s="3"/>
    </row>
    <row r="77" spans="22:34" x14ac:dyDescent="0.55000000000000004">
      <c r="V77" s="5">
        <f t="shared" si="18"/>
        <v>21.09375</v>
      </c>
      <c r="W77" s="4">
        <f t="shared" si="13"/>
        <v>105.26051</v>
      </c>
      <c r="X77" s="4">
        <f t="shared" si="14"/>
        <v>8.5871994595686441E-6</v>
      </c>
      <c r="Y77" s="4">
        <f t="shared" si="15"/>
        <v>2.0001649547830455E-7</v>
      </c>
      <c r="Z77" s="4">
        <f t="shared" si="16"/>
        <v>5.1971829640903399E-6</v>
      </c>
      <c r="AB77">
        <v>3.26051</v>
      </c>
      <c r="AE77" s="4">
        <v>105.26051</v>
      </c>
      <c r="AF77" s="3">
        <f t="shared" si="17"/>
        <v>8.5871994595686445</v>
      </c>
      <c r="AG77" s="3">
        <f t="shared" si="19"/>
        <v>-0.92386602139489038</v>
      </c>
      <c r="AH77" s="3"/>
    </row>
    <row r="78" spans="22:34" x14ac:dyDescent="0.55000000000000004">
      <c r="V78" s="5">
        <f t="shared" si="18"/>
        <v>21.375</v>
      </c>
      <c r="W78" s="4">
        <f t="shared" si="13"/>
        <v>105.91262</v>
      </c>
      <c r="X78" s="4">
        <f t="shared" si="14"/>
        <v>8.5784187655112184E-6</v>
      </c>
      <c r="Y78" s="4">
        <f t="shared" si="15"/>
        <v>2.0532341974497136E-7</v>
      </c>
      <c r="Z78" s="4">
        <f t="shared" si="16"/>
        <v>5.1830953457662463E-6</v>
      </c>
      <c r="AB78">
        <v>3.91262</v>
      </c>
      <c r="AE78" s="4">
        <v>105.91262</v>
      </c>
      <c r="AF78" s="3">
        <f t="shared" si="17"/>
        <v>8.5784187655112181</v>
      </c>
      <c r="AG78" s="3">
        <f t="shared" si="19"/>
        <v>-0.92712332383956952</v>
      </c>
      <c r="AH78" s="3"/>
    </row>
    <row r="79" spans="22:34" x14ac:dyDescent="0.55000000000000004">
      <c r="V79" s="5">
        <f t="shared" si="18"/>
        <v>21.65625</v>
      </c>
      <c r="W79" s="4">
        <f t="shared" si="13"/>
        <v>105.26051</v>
      </c>
      <c r="X79" s="4">
        <f t="shared" si="14"/>
        <v>8.5696618084962908E-6</v>
      </c>
      <c r="Y79" s="4">
        <f t="shared" si="15"/>
        <v>2.1069732216867624E-7</v>
      </c>
      <c r="Z79" s="4">
        <f t="shared" si="16"/>
        <v>5.1689644863276147E-6</v>
      </c>
      <c r="AB79">
        <v>3.26051</v>
      </c>
      <c r="AE79" s="4">
        <v>105.26051</v>
      </c>
      <c r="AF79" s="3">
        <f t="shared" si="17"/>
        <v>8.5696618084962903</v>
      </c>
      <c r="AG79" s="3">
        <f t="shared" si="19"/>
        <v>-0.92461701105887339</v>
      </c>
      <c r="AH79" s="3"/>
    </row>
    <row r="80" spans="22:34" x14ac:dyDescent="0.55000000000000004">
      <c r="V80" s="5">
        <f t="shared" si="18"/>
        <v>21.9375</v>
      </c>
      <c r="W80" s="4">
        <f t="shared" si="13"/>
        <v>105.26051</v>
      </c>
      <c r="X80" s="4">
        <f t="shared" si="14"/>
        <v>8.560928799528571E-6</v>
      </c>
      <c r="Y80" s="4">
        <f t="shared" si="15"/>
        <v>2.1613807326166378E-7</v>
      </c>
      <c r="Z80" s="4">
        <f t="shared" si="16"/>
        <v>5.1547907262669075E-6</v>
      </c>
      <c r="AB80">
        <v>3.26051</v>
      </c>
      <c r="AE80" s="4">
        <v>105.26051</v>
      </c>
      <c r="AF80" s="3">
        <f t="shared" si="17"/>
        <v>8.5609287995285719</v>
      </c>
      <c r="AG80" s="3">
        <f t="shared" si="19"/>
        <v>-0.91924097777661729</v>
      </c>
      <c r="AH80" s="3"/>
    </row>
    <row r="81" spans="22:34" x14ac:dyDescent="0.55000000000000004">
      <c r="V81" s="5">
        <f t="shared" si="18"/>
        <v>22.21875</v>
      </c>
      <c r="W81" s="4">
        <f t="shared" si="13"/>
        <v>105.26051</v>
      </c>
      <c r="X81" s="4">
        <f t="shared" si="14"/>
        <v>8.5522199490357239E-6</v>
      </c>
      <c r="Y81" s="4">
        <f t="shared" si="15"/>
        <v>2.2164554192541542E-7</v>
      </c>
      <c r="Z81" s="4">
        <f t="shared" si="16"/>
        <v>5.1405744071103078E-6</v>
      </c>
      <c r="AB81">
        <v>3.26051</v>
      </c>
      <c r="AE81" s="4">
        <v>105.26051</v>
      </c>
      <c r="AF81" s="3">
        <f t="shared" si="17"/>
        <v>8.5522199490357238</v>
      </c>
      <c r="AG81" s="3">
        <f t="shared" si="19"/>
        <v>-0.91669804439094082</v>
      </c>
      <c r="AH81" s="3"/>
    </row>
    <row r="82" spans="22:34" x14ac:dyDescent="0.55000000000000004">
      <c r="V82" s="5">
        <f t="shared" si="18"/>
        <v>22.5</v>
      </c>
      <c r="W82" s="4">
        <f t="shared" si="13"/>
        <v>104.60841000000001</v>
      </c>
      <c r="X82" s="4">
        <f t="shared" si="14"/>
        <v>8.5435354668632944E-6</v>
      </c>
      <c r="Y82" s="4">
        <f t="shared" si="15"/>
        <v>2.272195954538091E-7</v>
      </c>
      <c r="Z82" s="4">
        <f t="shared" si="16"/>
        <v>5.1263158714094846E-6</v>
      </c>
      <c r="AB82">
        <v>2.6084100000000001</v>
      </c>
      <c r="AE82" s="4">
        <v>104.60841000000001</v>
      </c>
      <c r="AF82" s="3">
        <f t="shared" si="17"/>
        <v>8.543535466863295</v>
      </c>
      <c r="AG82" s="3">
        <f t="shared" si="19"/>
        <v>-0.91130144714344163</v>
      </c>
      <c r="AH82" s="3"/>
    </row>
    <row r="83" spans="22:34" x14ac:dyDescent="0.55000000000000004">
      <c r="V83" s="5">
        <f t="shared" si="18"/>
        <v>22.78125</v>
      </c>
      <c r="W83" s="4">
        <f t="shared" si="13"/>
        <v>104.60841000000001</v>
      </c>
      <c r="X83" s="4">
        <f t="shared" si="14"/>
        <v>8.5348755622696592E-6</v>
      </c>
      <c r="Y83" s="4">
        <f t="shared" si="15"/>
        <v>2.3286009953631497E-7</v>
      </c>
      <c r="Z83" s="4">
        <f t="shared" si="16"/>
        <v>5.1120154627333441E-6</v>
      </c>
      <c r="AB83">
        <v>2.6084100000000001</v>
      </c>
      <c r="AE83" s="4">
        <v>104.60841000000001</v>
      </c>
      <c r="AF83" s="3">
        <f t="shared" si="17"/>
        <v>8.5348755622696597</v>
      </c>
      <c r="AG83" s="3">
        <f t="shared" si="19"/>
        <v>-0.90589885029188533</v>
      </c>
      <c r="AH83" s="3"/>
    </row>
    <row r="84" spans="22:34" x14ac:dyDescent="0.55000000000000004">
      <c r="V84" s="5">
        <f t="shared" si="18"/>
        <v>23.0625</v>
      </c>
      <c r="W84" s="4">
        <f t="shared" si="13"/>
        <v>104.60841000000001</v>
      </c>
      <c r="X84" s="4">
        <f t="shared" si="14"/>
        <v>8.5262404439209883E-6</v>
      </c>
      <c r="Y84" s="4">
        <f t="shared" si="15"/>
        <v>2.3856691826123416E-7</v>
      </c>
      <c r="Z84" s="4">
        <f t="shared" si="16"/>
        <v>5.097673525659753E-6</v>
      </c>
      <c r="AB84">
        <v>2.6084100000000001</v>
      </c>
      <c r="AE84" s="4">
        <v>104.60841000000001</v>
      </c>
      <c r="AF84" s="3">
        <f t="shared" si="17"/>
        <v>8.5262404439209885</v>
      </c>
      <c r="AG84" s="3">
        <f t="shared" si="19"/>
        <v>-0.90330600061632571</v>
      </c>
      <c r="AH84" s="3"/>
    </row>
    <row r="85" spans="22:34" x14ac:dyDescent="0.55000000000000004">
      <c r="V85" s="5">
        <f t="shared" si="18"/>
        <v>23.34375</v>
      </c>
      <c r="W85" s="4">
        <f t="shared" si="13"/>
        <v>104.60841000000001</v>
      </c>
      <c r="X85" s="4">
        <f t="shared" si="14"/>
        <v>8.5176303198861972E-6</v>
      </c>
      <c r="Y85" s="4">
        <f t="shared" si="15"/>
        <v>2.4433991411897137E-7</v>
      </c>
      <c r="Z85" s="4">
        <f t="shared" si="16"/>
        <v>5.0832904057672254E-6</v>
      </c>
      <c r="AB85">
        <v>2.6084100000000001</v>
      </c>
      <c r="AE85" s="4">
        <v>104.60841000000001</v>
      </c>
      <c r="AF85" s="3">
        <f t="shared" si="17"/>
        <v>8.517630319886198</v>
      </c>
      <c r="AG85" s="3">
        <f t="shared" si="19"/>
        <v>-0.90069138518221314</v>
      </c>
      <c r="AH85" s="3"/>
    </row>
    <row r="86" spans="22:34" x14ac:dyDescent="0.55000000000000004">
      <c r="V86" s="5">
        <f t="shared" si="18"/>
        <v>23.625</v>
      </c>
      <c r="W86" s="4">
        <f t="shared" si="13"/>
        <v>104.60841000000001</v>
      </c>
      <c r="X86" s="4">
        <f t="shared" si="14"/>
        <v>8.5090453976319573E-6</v>
      </c>
      <c r="Y86" s="4">
        <f t="shared" si="15"/>
        <v>2.5017894800534915E-7</v>
      </c>
      <c r="Z86" s="4">
        <f t="shared" si="16"/>
        <v>5.0688664496266083E-6</v>
      </c>
      <c r="AB86">
        <v>2.6084100000000001</v>
      </c>
      <c r="AE86" s="4">
        <v>104.60841000000001</v>
      </c>
      <c r="AF86" s="3">
        <f t="shared" si="17"/>
        <v>8.509045397631958</v>
      </c>
      <c r="AG86" s="3">
        <f t="shared" si="19"/>
        <v>-0.89805506698966353</v>
      </c>
      <c r="AH86" s="3"/>
    </row>
    <row r="87" spans="22:34" x14ac:dyDescent="0.55000000000000004">
      <c r="V87" s="5">
        <f t="shared" si="18"/>
        <v>23.90625</v>
      </c>
      <c r="W87" s="4">
        <f t="shared" si="13"/>
        <v>105.91262</v>
      </c>
      <c r="X87" s="4">
        <f t="shared" si="14"/>
        <v>8.5004858840176854E-6</v>
      </c>
      <c r="Y87" s="4">
        <f t="shared" si="15"/>
        <v>2.5608387922496093E-7</v>
      </c>
      <c r="Z87" s="4">
        <f t="shared" si="16"/>
        <v>5.0544020047927249E-6</v>
      </c>
      <c r="AB87">
        <v>3.91262</v>
      </c>
      <c r="AE87" s="4">
        <v>105.91262</v>
      </c>
      <c r="AF87" s="3">
        <f t="shared" si="17"/>
        <v>8.5004858840176851</v>
      </c>
      <c r="AG87" s="3">
        <f t="shared" si="19"/>
        <v>-0.90097881118787404</v>
      </c>
      <c r="AH87" s="3"/>
    </row>
    <row r="88" spans="22:34" x14ac:dyDescent="0.55000000000000004">
      <c r="V88" s="5">
        <f t="shared" si="18"/>
        <v>24.1875</v>
      </c>
      <c r="W88" s="4">
        <f t="shared" si="13"/>
        <v>105.91262</v>
      </c>
      <c r="X88" s="4">
        <f t="shared" si="14"/>
        <v>8.4919519852905594E-6</v>
      </c>
      <c r="Y88" s="4">
        <f t="shared" si="15"/>
        <v>2.6205456549455918E-7</v>
      </c>
      <c r="Z88" s="4">
        <f t="shared" si="16"/>
        <v>5.0398974197959991E-6</v>
      </c>
      <c r="AB88">
        <v>3.91262</v>
      </c>
      <c r="AE88" s="4">
        <v>105.91262</v>
      </c>
      <c r="AF88" s="3">
        <f t="shared" si="17"/>
        <v>8.4919519852905587</v>
      </c>
      <c r="AG88" s="3">
        <f t="shared" si="19"/>
        <v>-0.90384757300462204</v>
      </c>
      <c r="AH88" s="3"/>
    </row>
    <row r="89" spans="22:34" x14ac:dyDescent="0.55000000000000004">
      <c r="V89" s="5">
        <f t="shared" si="18"/>
        <v>24.46875</v>
      </c>
      <c r="W89" s="4">
        <f t="shared" si="13"/>
        <v>105.91262</v>
      </c>
      <c r="X89" s="4">
        <f t="shared" si="14"/>
        <v>8.4834439070805428E-6</v>
      </c>
      <c r="Y89" s="4">
        <f t="shared" si="15"/>
        <v>2.6809086294648395E-7</v>
      </c>
      <c r="Z89" s="4">
        <f t="shared" si="16"/>
        <v>5.0253530441340579E-6</v>
      </c>
      <c r="AB89">
        <v>3.91262</v>
      </c>
      <c r="AE89" s="4">
        <v>105.91262</v>
      </c>
      <c r="AF89" s="3">
        <f t="shared" si="17"/>
        <v>8.4834439070805434</v>
      </c>
      <c r="AG89" s="3">
        <f t="shared" si="19"/>
        <v>-0.90111285438763211</v>
      </c>
      <c r="AH89" s="3"/>
    </row>
    <row r="90" spans="22:34" x14ac:dyDescent="0.55000000000000004">
      <c r="V90" s="5">
        <f t="shared" si="18"/>
        <v>24.75</v>
      </c>
      <c r="W90" s="4">
        <f t="shared" si="13"/>
        <v>105.91262</v>
      </c>
      <c r="X90" s="4">
        <f t="shared" si="14"/>
        <v>8.4749618543954467E-6</v>
      </c>
      <c r="Y90" s="4">
        <f t="shared" si="15"/>
        <v>2.7419262613213247E-7</v>
      </c>
      <c r="Z90" s="4">
        <f t="shared" si="16"/>
        <v>5.0107692282633139E-6</v>
      </c>
      <c r="AB90">
        <v>3.91262</v>
      </c>
      <c r="AE90" s="4">
        <v>105.91262</v>
      </c>
      <c r="AF90" s="3">
        <f t="shared" si="17"/>
        <v>8.4749618543954472</v>
      </c>
      <c r="AG90" s="3">
        <f t="shared" si="19"/>
        <v>-0.89835642285656969</v>
      </c>
      <c r="AH90" s="3"/>
    </row>
    <row r="91" spans="22:34" x14ac:dyDescent="0.55000000000000004">
      <c r="V91" s="5">
        <f t="shared" si="18"/>
        <v>25.03125</v>
      </c>
      <c r="W91" s="4">
        <f t="shared" si="13"/>
        <v>105.91262</v>
      </c>
      <c r="X91" s="4">
        <f t="shared" si="14"/>
        <v>8.4665060316159731E-6</v>
      </c>
      <c r="Y91" s="4">
        <f t="shared" si="15"/>
        <v>2.8035970802545885E-7</v>
      </c>
      <c r="Z91" s="4">
        <f t="shared" si="16"/>
        <v>4.9961463235905132E-6</v>
      </c>
      <c r="AB91">
        <v>3.91262</v>
      </c>
      <c r="AE91" s="4">
        <v>105.91262</v>
      </c>
      <c r="AF91" s="3">
        <f t="shared" si="17"/>
        <v>8.4665060316159728</v>
      </c>
      <c r="AG91" s="3">
        <f t="shared" si="19"/>
        <v>-0.89557834482981924</v>
      </c>
      <c r="AH91" s="3"/>
    </row>
    <row r="92" spans="22:34" x14ac:dyDescent="0.55000000000000004">
      <c r="V92" s="5">
        <f t="shared" si="18"/>
        <v>25.3125</v>
      </c>
      <c r="W92" s="4">
        <f t="shared" si="13"/>
        <v>105.91262</v>
      </c>
      <c r="X92" s="4">
        <f t="shared" si="14"/>
        <v>8.4580766424908015E-6</v>
      </c>
      <c r="Y92" s="4">
        <f t="shared" si="15"/>
        <v>2.8659196002652165E-7</v>
      </c>
      <c r="Z92" s="4">
        <f t="shared" si="16"/>
        <v>4.9814846824642789E-6</v>
      </c>
      <c r="AB92">
        <v>3.91262</v>
      </c>
      <c r="AE92" s="4">
        <v>105.91262</v>
      </c>
      <c r="AF92" s="3">
        <f t="shared" si="17"/>
        <v>8.458076642490802</v>
      </c>
      <c r="AG92" s="3">
        <f t="shared" si="19"/>
        <v>-0.89277868724634446</v>
      </c>
      <c r="AH92" s="3"/>
    </row>
    <row r="93" spans="22:34" x14ac:dyDescent="0.55000000000000004">
      <c r="V93" s="5">
        <f t="shared" si="18"/>
        <v>25.59375</v>
      </c>
      <c r="W93" s="4">
        <f t="shared" si="13"/>
        <v>106.56471999999999</v>
      </c>
      <c r="X93" s="4">
        <f t="shared" si="14"/>
        <v>8.4496738901316684E-6</v>
      </c>
      <c r="Y93" s="4">
        <f t="shared" si="15"/>
        <v>2.9288923196506115E-7</v>
      </c>
      <c r="Z93" s="4">
        <f t="shared" si="16"/>
        <v>4.9667846581666068E-6</v>
      </c>
      <c r="AB93">
        <v>4.5647200000000003</v>
      </c>
      <c r="AE93" s="4">
        <v>106.56471999999999</v>
      </c>
      <c r="AF93" s="3">
        <f t="shared" si="17"/>
        <v>8.4496738901316686</v>
      </c>
      <c r="AG93" s="3">
        <f t="shared" si="19"/>
        <v>-0.89269723497370101</v>
      </c>
      <c r="AH93" s="3"/>
    </row>
    <row r="94" spans="22:34" x14ac:dyDescent="0.55000000000000004">
      <c r="V94" s="5">
        <f t="shared" si="18"/>
        <v>25.875</v>
      </c>
      <c r="W94" s="4">
        <f t="shared" si="13"/>
        <v>105.91262</v>
      </c>
      <c r="X94" s="4">
        <f t="shared" si="14"/>
        <v>8.4412979770084878E-6</v>
      </c>
      <c r="Y94" s="4">
        <f t="shared" si="15"/>
        <v>2.9925137210411881E-7</v>
      </c>
      <c r="Z94" s="4">
        <f t="shared" si="16"/>
        <v>4.952046604904368E-6</v>
      </c>
      <c r="AB94">
        <v>3.91262</v>
      </c>
      <c r="AE94" s="4">
        <v>105.91262</v>
      </c>
      <c r="AF94" s="3">
        <f t="shared" si="17"/>
        <v>8.4412979770084871</v>
      </c>
      <c r="AG94" s="3">
        <f t="shared" si="19"/>
        <v>-0.88984587024235229</v>
      </c>
      <c r="AH94" s="3"/>
    </row>
    <row r="95" spans="22:34" x14ac:dyDescent="0.55000000000000004">
      <c r="V95" s="5">
        <f t="shared" si="18"/>
        <v>26.15625</v>
      </c>
      <c r="W95" s="4">
        <f t="shared" si="13"/>
        <v>106.56471999999999</v>
      </c>
      <c r="X95" s="4">
        <f t="shared" si="14"/>
        <v>8.4329491049444574E-6</v>
      </c>
      <c r="Y95" s="4">
        <f t="shared" si="15"/>
        <v>3.0567822714369495E-7</v>
      </c>
      <c r="Z95" s="4">
        <f t="shared" si="16"/>
        <v>4.9372708778007624E-6</v>
      </c>
      <c r="AB95">
        <v>4.5647200000000003</v>
      </c>
      <c r="AE95" s="4">
        <v>106.56471999999999</v>
      </c>
      <c r="AF95" s="3">
        <f t="shared" si="17"/>
        <v>8.4329491049444574</v>
      </c>
      <c r="AG95" s="3">
        <f t="shared" si="19"/>
        <v>-0.88697306408266774</v>
      </c>
      <c r="AH95" s="3"/>
    </row>
    <row r="96" spans="22:34" x14ac:dyDescent="0.55000000000000004">
      <c r="V96" s="5">
        <f t="shared" si="18"/>
        <v>26.4375</v>
      </c>
      <c r="W96" s="4">
        <f t="shared" si="13"/>
        <v>106.56471999999999</v>
      </c>
      <c r="X96" s="4">
        <f t="shared" si="14"/>
        <v>8.4246274751112082E-6</v>
      </c>
      <c r="Y96" s="4">
        <f t="shared" si="15"/>
        <v>3.1216964222443943E-7</v>
      </c>
      <c r="Z96" s="4">
        <f t="shared" si="16"/>
        <v>4.9224578328867683E-6</v>
      </c>
      <c r="AB96">
        <v>4.5647200000000003</v>
      </c>
      <c r="AE96" s="4">
        <v>106.56471999999999</v>
      </c>
      <c r="AF96" s="3">
        <f t="shared" si="17"/>
        <v>8.4246274751112082</v>
      </c>
      <c r="AG96" s="3">
        <f t="shared" si="19"/>
        <v>-0.88679215312384052</v>
      </c>
      <c r="AH96" s="3"/>
    </row>
    <row r="97" spans="22:34" x14ac:dyDescent="0.55000000000000004">
      <c r="V97" s="5">
        <f t="shared" si="18"/>
        <v>26.71875</v>
      </c>
      <c r="W97" s="4">
        <f t="shared" si="13"/>
        <v>106.56471999999999</v>
      </c>
      <c r="X97" s="4">
        <f t="shared" si="14"/>
        <v>8.416333288023948E-6</v>
      </c>
      <c r="Y97" s="4">
        <f t="shared" si="15"/>
        <v>3.1872546093138678E-7</v>
      </c>
      <c r="Z97" s="4">
        <f t="shared" si="16"/>
        <v>4.9076078270925612E-6</v>
      </c>
      <c r="AB97">
        <v>4.5647200000000003</v>
      </c>
      <c r="AE97" s="4">
        <v>106.56471999999999</v>
      </c>
      <c r="AF97" s="3">
        <f t="shared" si="17"/>
        <v>8.4163332880239476</v>
      </c>
      <c r="AG97" s="3">
        <f t="shared" si="19"/>
        <v>-0.88386772458154095</v>
      </c>
      <c r="AH97" s="3"/>
    </row>
    <row r="98" spans="22:34" x14ac:dyDescent="0.55000000000000004">
      <c r="V98" s="5">
        <f t="shared" si="18"/>
        <v>27</v>
      </c>
      <c r="W98" s="4">
        <f t="shared" si="13"/>
        <v>106.56471999999999</v>
      </c>
      <c r="X98" s="4">
        <f t="shared" si="14"/>
        <v>8.4080667435366345E-6</v>
      </c>
      <c r="Y98" s="4">
        <f t="shared" si="15"/>
        <v>3.2534552529772187E-7</v>
      </c>
      <c r="Z98" s="4">
        <f t="shared" si="16"/>
        <v>4.8927212182389119E-6</v>
      </c>
      <c r="AB98">
        <v>4.5647200000000003</v>
      </c>
      <c r="AE98" s="4">
        <v>106.56471999999999</v>
      </c>
      <c r="AF98" s="3">
        <f t="shared" si="17"/>
        <v>8.4080667435366347</v>
      </c>
      <c r="AG98" s="3">
        <f t="shared" si="19"/>
        <v>-0.88092199865804255</v>
      </c>
      <c r="AH98" s="3"/>
    </row>
    <row r="99" spans="22:34" x14ac:dyDescent="0.55000000000000004">
      <c r="V99" s="5">
        <f t="shared" si="18"/>
        <v>27.28125</v>
      </c>
      <c r="W99" s="4">
        <f t="shared" si="13"/>
        <v>107.21682</v>
      </c>
      <c r="X99" s="4">
        <f t="shared" si="14"/>
        <v>8.3998280408371579E-6</v>
      </c>
      <c r="Y99" s="4">
        <f t="shared" si="15"/>
        <v>3.3202967580858869E-7</v>
      </c>
      <c r="Z99" s="4">
        <f t="shared" si="16"/>
        <v>4.8777983650285696E-6</v>
      </c>
      <c r="AB99">
        <v>5.2168200000000002</v>
      </c>
      <c r="AE99" s="4">
        <v>107.21682</v>
      </c>
      <c r="AF99" s="3">
        <f t="shared" si="17"/>
        <v>8.3998280408371571</v>
      </c>
      <c r="AG99" s="3">
        <f t="shared" si="19"/>
        <v>-0.88064127534824832</v>
      </c>
      <c r="AH99" s="3"/>
    </row>
    <row r="100" spans="22:34" x14ac:dyDescent="0.55000000000000004">
      <c r="V100" s="5">
        <f t="shared" si="18"/>
        <v>27.5625</v>
      </c>
      <c r="W100" s="4">
        <f t="shared" si="13"/>
        <v>107.86893000000001</v>
      </c>
      <c r="X100" s="4">
        <f t="shared" si="14"/>
        <v>8.3916173784425446E-6</v>
      </c>
      <c r="Y100" s="4">
        <f t="shared" si="15"/>
        <v>3.387777514049319E-7</v>
      </c>
      <c r="Z100" s="4">
        <f t="shared" si="16"/>
        <v>4.8628396270376118E-6</v>
      </c>
      <c r="AB100">
        <v>5.8689299999999998</v>
      </c>
      <c r="AE100" s="4">
        <v>107.86893000000001</v>
      </c>
      <c r="AF100" s="3">
        <f t="shared" si="17"/>
        <v>8.391617378442545</v>
      </c>
      <c r="AG100" s="3">
        <f t="shared" si="19"/>
        <v>-0.8829982395709699</v>
      </c>
      <c r="AH100" s="3"/>
    </row>
    <row r="101" spans="22:34" x14ac:dyDescent="0.55000000000000004">
      <c r="V101" s="5">
        <f t="shared" si="18"/>
        <v>27.84375</v>
      </c>
      <c r="W101" s="4">
        <f t="shared" si="13"/>
        <v>107.21682</v>
      </c>
      <c r="X101" s="4">
        <f t="shared" si="14"/>
        <v>8.3834349541941633E-6</v>
      </c>
      <c r="Y101" s="4">
        <f t="shared" si="15"/>
        <v>3.4558958948737974E-7</v>
      </c>
      <c r="Z101" s="4">
        <f t="shared" si="16"/>
        <v>4.847845364706784E-6</v>
      </c>
      <c r="AB101">
        <v>5.2168200000000002</v>
      </c>
      <c r="AE101" s="4">
        <v>107.21682</v>
      </c>
      <c r="AF101" s="3">
        <f t="shared" si="17"/>
        <v>8.3834349541941631</v>
      </c>
      <c r="AG101" s="3">
        <f t="shared" si="19"/>
        <v>-0.87996142814070288</v>
      </c>
      <c r="AH101" s="3"/>
    </row>
    <row r="102" spans="22:34" x14ac:dyDescent="0.55000000000000004">
      <c r="V102" s="5">
        <f t="shared" si="18"/>
        <v>28.125</v>
      </c>
      <c r="W102" s="4">
        <f t="shared" si="13"/>
        <v>107.21682</v>
      </c>
      <c r="X102" s="4">
        <f t="shared" si="14"/>
        <v>8.3752809652529761E-6</v>
      </c>
      <c r="Y102" s="4">
        <f t="shared" si="15"/>
        <v>3.524650259201602E-7</v>
      </c>
      <c r="Z102" s="4">
        <f t="shared" si="16"/>
        <v>4.8328159393328162E-6</v>
      </c>
      <c r="AB102">
        <v>5.2168200000000002</v>
      </c>
      <c r="AE102" s="4">
        <v>107.21682</v>
      </c>
      <c r="AF102" s="3">
        <f t="shared" si="17"/>
        <v>8.3752809652529763</v>
      </c>
      <c r="AG102" s="3">
        <f t="shared" si="19"/>
        <v>-0.8742447645892153</v>
      </c>
      <c r="AH102" s="3"/>
    </row>
    <row r="103" spans="22:34" x14ac:dyDescent="0.55000000000000004">
      <c r="V103" s="5">
        <f t="shared" si="18"/>
        <v>28.40625</v>
      </c>
      <c r="W103" s="4">
        <f t="shared" si="13"/>
        <v>107.21682</v>
      </c>
      <c r="X103" s="4">
        <f t="shared" si="14"/>
        <v>8.3671556080947737E-6</v>
      </c>
      <c r="Y103" s="4">
        <f t="shared" si="15"/>
        <v>3.5940389503505705E-7</v>
      </c>
      <c r="Z103" s="4">
        <f t="shared" si="16"/>
        <v>4.817751713059717E-6</v>
      </c>
      <c r="AB103">
        <v>5.2168200000000002</v>
      </c>
      <c r="AE103" s="4">
        <v>107.21682</v>
      </c>
      <c r="AF103" s="3">
        <f t="shared" si="17"/>
        <v>8.3671556080947731</v>
      </c>
      <c r="AG103" s="3">
        <f t="shared" si="19"/>
        <v>-0.87117495586678106</v>
      </c>
      <c r="AH103" s="3"/>
    </row>
    <row r="104" spans="22:34" x14ac:dyDescent="0.55000000000000004">
      <c r="V104" s="5">
        <f t="shared" si="18"/>
        <v>28.6875</v>
      </c>
      <c r="W104" s="4">
        <f t="shared" si="13"/>
        <v>107.86893000000001</v>
      </c>
      <c r="X104" s="4">
        <f t="shared" si="14"/>
        <v>8.3590590785054433E-6</v>
      </c>
      <c r="Y104" s="4">
        <f t="shared" si="15"/>
        <v>3.6640602963540108E-7</v>
      </c>
      <c r="Z104" s="4">
        <f t="shared" si="16"/>
        <v>4.8026530488700423E-6</v>
      </c>
      <c r="AB104">
        <v>5.8689299999999998</v>
      </c>
      <c r="AE104" s="4">
        <v>107.86893000000001</v>
      </c>
      <c r="AF104" s="3">
        <f t="shared" si="17"/>
        <v>8.3590590785054442</v>
      </c>
      <c r="AG104" s="3">
        <f t="shared" si="19"/>
        <v>-0.87072406955900339</v>
      </c>
      <c r="AH104" s="3"/>
    </row>
    <row r="105" spans="22:34" x14ac:dyDescent="0.55000000000000004">
      <c r="V105" s="5">
        <f t="shared" si="18"/>
        <v>28.96875</v>
      </c>
      <c r="W105" s="4">
        <f t="shared" si="13"/>
        <v>107.86893000000001</v>
      </c>
      <c r="X105" s="4">
        <f t="shared" si="14"/>
        <v>8.3509915715762545E-6</v>
      </c>
      <c r="Y105" s="4">
        <f t="shared" si="15"/>
        <v>3.7347126100009941E-7</v>
      </c>
      <c r="Z105" s="4">
        <f t="shared" si="16"/>
        <v>4.787520310576154E-6</v>
      </c>
      <c r="AB105">
        <v>5.8689299999999998</v>
      </c>
      <c r="AE105" s="4">
        <v>107.86893000000001</v>
      </c>
      <c r="AF105" s="3">
        <f t="shared" si="17"/>
        <v>8.3509915715762553</v>
      </c>
      <c r="AG105" s="3">
        <f t="shared" si="19"/>
        <v>-0.87023334021919185</v>
      </c>
      <c r="AH105" s="3"/>
    </row>
    <row r="106" spans="22:34" x14ac:dyDescent="0.55000000000000004">
      <c r="V106" s="5">
        <f t="shared" si="18"/>
        <v>29.25</v>
      </c>
      <c r="W106" s="4">
        <f t="shared" si="13"/>
        <v>108.52103</v>
      </c>
      <c r="X106" s="4">
        <f t="shared" si="14"/>
        <v>8.3429532816991493E-6</v>
      </c>
      <c r="Y106" s="4">
        <f t="shared" si="15"/>
        <v>3.8059941888770044E-7</v>
      </c>
      <c r="Z106" s="4">
        <f t="shared" si="16"/>
        <v>4.7723538628114482E-6</v>
      </c>
      <c r="AB106">
        <v>6.5210299999999997</v>
      </c>
      <c r="AE106" s="4">
        <v>108.52103</v>
      </c>
      <c r="AF106" s="3">
        <f t="shared" si="17"/>
        <v>8.342953281699149</v>
      </c>
      <c r="AG106" s="3">
        <f t="shared" si="19"/>
        <v>-0.86970261248771952</v>
      </c>
      <c r="AH106" s="3"/>
    </row>
    <row r="107" spans="22:34" x14ac:dyDescent="0.55000000000000004">
      <c r="V107" s="5">
        <f t="shared" si="18"/>
        <v>29.53125</v>
      </c>
      <c r="W107" s="4">
        <f t="shared" si="13"/>
        <v>108.52103</v>
      </c>
      <c r="X107" s="4">
        <f t="shared" si="14"/>
        <v>8.3349444025620787E-6</v>
      </c>
      <c r="Y107" s="4">
        <f t="shared" si="15"/>
        <v>3.8779033154049632E-7</v>
      </c>
      <c r="Z107" s="4">
        <f t="shared" si="16"/>
        <v>4.7571540710215814E-6</v>
      </c>
      <c r="AB107">
        <v>6.5210299999999997</v>
      </c>
      <c r="AE107" s="4">
        <v>108.52103</v>
      </c>
      <c r="AF107" s="3">
        <f t="shared" si="17"/>
        <v>8.334944402562078</v>
      </c>
      <c r="AG107" s="3">
        <f t="shared" si="19"/>
        <v>-0.86913181310044896</v>
      </c>
      <c r="AH107" s="3"/>
    </row>
    <row r="108" spans="22:34" x14ac:dyDescent="0.55000000000000004">
      <c r="V108" s="5">
        <f t="shared" si="18"/>
        <v>29.8125</v>
      </c>
      <c r="W108" s="4">
        <f t="shared" si="13"/>
        <v>108.52103</v>
      </c>
      <c r="X108" s="4">
        <f t="shared" si="14"/>
        <v>8.3269651271443135E-6</v>
      </c>
      <c r="Y108" s="4">
        <f t="shared" si="15"/>
        <v>3.9504382568866127E-7</v>
      </c>
      <c r="Z108" s="4">
        <f t="shared" si="16"/>
        <v>4.7419213014556516E-6</v>
      </c>
      <c r="AB108">
        <v>6.5210299999999997</v>
      </c>
      <c r="AE108" s="4">
        <v>108.52103</v>
      </c>
      <c r="AF108" s="3">
        <f t="shared" si="17"/>
        <v>8.3269651271443141</v>
      </c>
      <c r="AG108" s="3">
        <f t="shared" si="19"/>
        <v>-0.86591918698941728</v>
      </c>
      <c r="AH108" s="3"/>
    </row>
    <row r="109" spans="22:34" x14ac:dyDescent="0.55000000000000004">
      <c r="V109" s="5">
        <f t="shared" si="18"/>
        <v>30.09375</v>
      </c>
      <c r="W109" s="4">
        <f t="shared" si="13"/>
        <v>108.52103</v>
      </c>
      <c r="X109" s="4">
        <f t="shared" si="14"/>
        <v>8.3190156477118024E-6</v>
      </c>
      <c r="Y109" s="4">
        <f t="shared" si="15"/>
        <v>4.0235972655442591E-7</v>
      </c>
      <c r="Z109" s="4">
        <f t="shared" si="16"/>
        <v>4.7266559211573767E-6</v>
      </c>
      <c r="AB109">
        <v>6.5210299999999997</v>
      </c>
      <c r="AE109" s="4">
        <v>108.52103</v>
      </c>
      <c r="AF109" s="3">
        <f t="shared" si="17"/>
        <v>8.3190156477118027</v>
      </c>
      <c r="AG109" s="3">
        <f t="shared" si="19"/>
        <v>-0.86268569597995826</v>
      </c>
      <c r="AH109" s="3"/>
    </row>
    <row r="110" spans="22:34" x14ac:dyDescent="0.55000000000000004">
      <c r="V110" s="5">
        <f t="shared" si="18"/>
        <v>30.375</v>
      </c>
      <c r="W110" s="4">
        <f t="shared" si="13"/>
        <v>109.17313</v>
      </c>
      <c r="X110" s="4">
        <f t="shared" si="14"/>
        <v>8.3110961558125473E-6</v>
      </c>
      <c r="Y110" s="4">
        <f t="shared" si="15"/>
        <v>4.0973785785629141E-7</v>
      </c>
      <c r="Z110" s="4">
        <f t="shared" si="16"/>
        <v>4.7113582979562554E-6</v>
      </c>
      <c r="AB110">
        <v>7.1731299999999996</v>
      </c>
      <c r="AE110" s="4">
        <v>109.17313</v>
      </c>
      <c r="AF110" s="3">
        <f t="shared" si="17"/>
        <v>8.3110961558125478</v>
      </c>
      <c r="AG110" s="3">
        <f t="shared" si="19"/>
        <v>-0.86201356831754938</v>
      </c>
      <c r="AH110" s="3"/>
    </row>
    <row r="111" spans="22:34" x14ac:dyDescent="0.55000000000000004">
      <c r="V111" s="5">
        <f t="shared" si="18"/>
        <v>30.65625</v>
      </c>
      <c r="W111" s="4">
        <f t="shared" si="13"/>
        <v>108.52103</v>
      </c>
      <c r="X111" s="4">
        <f t="shared" si="14"/>
        <v>8.30320684227197E-6</v>
      </c>
      <c r="Y111" s="4">
        <f t="shared" si="15"/>
        <v>4.171780418132732E-7</v>
      </c>
      <c r="Z111" s="4">
        <f t="shared" si="16"/>
        <v>4.696028800458697E-6</v>
      </c>
      <c r="AB111">
        <v>6.5210299999999997</v>
      </c>
      <c r="AE111" s="4">
        <v>108.52103</v>
      </c>
      <c r="AF111" s="3">
        <f t="shared" si="17"/>
        <v>8.3032068422719707</v>
      </c>
      <c r="AG111" s="3">
        <f t="shared" si="19"/>
        <v>-0.85872874209627803</v>
      </c>
      <c r="AH111" s="3"/>
    </row>
    <row r="112" spans="22:34" x14ac:dyDescent="0.55000000000000004">
      <c r="V112" s="5">
        <f t="shared" si="18"/>
        <v>30.9375</v>
      </c>
      <c r="W112" s="4">
        <f t="shared" si="13"/>
        <v>108.52103</v>
      </c>
      <c r="X112" s="4">
        <f t="shared" si="14"/>
        <v>8.2953478971883365E-6</v>
      </c>
      <c r="Y112" s="4">
        <f t="shared" si="15"/>
        <v>4.2468009914918808E-7</v>
      </c>
      <c r="Z112" s="4">
        <f t="shared" si="16"/>
        <v>4.6806677980391475E-6</v>
      </c>
      <c r="AB112">
        <v>6.5210299999999997</v>
      </c>
      <c r="AE112" s="4">
        <v>108.52103</v>
      </c>
      <c r="AF112" s="3">
        <f t="shared" si="17"/>
        <v>8.2953478971883357</v>
      </c>
      <c r="AG112" s="3">
        <f t="shared" si="19"/>
        <v>-0.85286081518951162</v>
      </c>
      <c r="AH112" s="3"/>
    </row>
    <row r="113" spans="22:34" x14ac:dyDescent="0.55000000000000004">
      <c r="V113" s="5">
        <f t="shared" si="18"/>
        <v>31.21875</v>
      </c>
      <c r="W113" s="4">
        <f t="shared" si="13"/>
        <v>108.52103</v>
      </c>
      <c r="X113" s="4">
        <f t="shared" si="14"/>
        <v>8.2875195099281543E-6</v>
      </c>
      <c r="Y113" s="4">
        <f t="shared" si="15"/>
        <v>4.3224384909697124E-7</v>
      </c>
      <c r="Z113" s="4">
        <f t="shared" si="16"/>
        <v>4.6652756608311827E-6</v>
      </c>
      <c r="AB113">
        <v>6.5210299999999997</v>
      </c>
      <c r="AE113" s="4">
        <v>108.52103</v>
      </c>
      <c r="AF113" s="3">
        <f t="shared" si="17"/>
        <v>8.2875195099281544</v>
      </c>
      <c r="AG113" s="3">
        <f t="shared" si="19"/>
        <v>-0.84954464871374202</v>
      </c>
      <c r="AH113" s="3"/>
    </row>
    <row r="114" spans="22:34" x14ac:dyDescent="0.55000000000000004">
      <c r="V114" s="5">
        <f t="shared" si="18"/>
        <v>31.5</v>
      </c>
      <c r="W114" s="4">
        <f t="shared" si="13"/>
        <v>109.17313</v>
      </c>
      <c r="X114" s="4">
        <f t="shared" si="14"/>
        <v>8.2797218691216256E-6</v>
      </c>
      <c r="Y114" s="4">
        <f t="shared" si="15"/>
        <v>4.3986910940303488E-7</v>
      </c>
      <c r="Z114" s="4">
        <f t="shared" si="16"/>
        <v>4.6498527597185901E-6</v>
      </c>
      <c r="AB114">
        <v>7.1731299999999996</v>
      </c>
      <c r="AE114" s="4">
        <v>109.17313</v>
      </c>
      <c r="AF114" s="3">
        <f t="shared" si="17"/>
        <v>8.2797218691216248</v>
      </c>
      <c r="AG114" s="3">
        <f t="shared" si="19"/>
        <v>-0.84875043267959971</v>
      </c>
      <c r="AH114" s="3"/>
    </row>
    <row r="115" spans="22:34" x14ac:dyDescent="0.55000000000000004">
      <c r="V115" s="5">
        <f t="shared" si="18"/>
        <v>31.78125</v>
      </c>
      <c r="W115" s="4">
        <f t="shared" si="13"/>
        <v>109.82523999999999</v>
      </c>
      <c r="X115" s="4">
        <f t="shared" si="14"/>
        <v>8.2719551626580933E-6</v>
      </c>
      <c r="Y115" s="4">
        <f t="shared" si="15"/>
        <v>4.4755569633165699E-7</v>
      </c>
      <c r="Z115" s="4">
        <f t="shared" si="16"/>
        <v>4.6343994663264368E-6</v>
      </c>
      <c r="AB115">
        <v>7.82524</v>
      </c>
      <c r="AE115" s="4">
        <v>109.82523999999999</v>
      </c>
      <c r="AF115" s="3">
        <f t="shared" si="17"/>
        <v>8.2719551626580934</v>
      </c>
      <c r="AG115" s="3">
        <f t="shared" si="19"/>
        <v>-0.85044802789091967</v>
      </c>
      <c r="AH115" s="3"/>
    </row>
    <row r="116" spans="22:34" x14ac:dyDescent="0.55000000000000004">
      <c r="V116" s="5">
        <f t="shared" si="18"/>
        <v>32.0625</v>
      </c>
      <c r="W116" s="4">
        <f t="shared" si="13"/>
        <v>109.17313</v>
      </c>
      <c r="X116" s="4">
        <f t="shared" si="14"/>
        <v>8.2642195776815233E-6</v>
      </c>
      <c r="Y116" s="4">
        <f t="shared" si="15"/>
        <v>4.5530342466941028E-7</v>
      </c>
      <c r="Z116" s="4">
        <f t="shared" si="16"/>
        <v>4.6189161530121121E-6</v>
      </c>
      <c r="AB116">
        <v>7.1731299999999996</v>
      </c>
      <c r="AE116" s="4">
        <v>109.17313</v>
      </c>
      <c r="AF116" s="3">
        <f t="shared" si="17"/>
        <v>8.2642195776815228</v>
      </c>
      <c r="AG116" s="3">
        <f t="shared" si="19"/>
        <v>-0.8470402504327208</v>
      </c>
      <c r="AH116" s="3"/>
    </row>
    <row r="117" spans="22:34" x14ac:dyDescent="0.55000000000000004">
      <c r="V117" s="5">
        <f t="shared" si="18"/>
        <v>32.34375</v>
      </c>
      <c r="W117" s="4">
        <f t="shared" si="13"/>
        <v>108.52103</v>
      </c>
      <c r="X117" s="4">
        <f t="shared" si="14"/>
        <v>8.2565153005859779E-6</v>
      </c>
      <c r="Y117" s="4">
        <f t="shared" si="15"/>
        <v>4.6311210772962427E-7</v>
      </c>
      <c r="Z117" s="4">
        <f t="shared" si="16"/>
        <v>4.6034031928563533E-6</v>
      </c>
      <c r="AB117">
        <v>6.5210299999999997</v>
      </c>
      <c r="AE117" s="4">
        <v>108.52103</v>
      </c>
      <c r="AF117" s="3">
        <f t="shared" si="17"/>
        <v>8.2565153005859777</v>
      </c>
      <c r="AG117" s="3">
        <f t="shared" si="19"/>
        <v>-0.83858806536096619</v>
      </c>
      <c r="AH117" s="3"/>
    </row>
    <row r="118" spans="22:34" x14ac:dyDescent="0.55000000000000004">
      <c r="V118" s="5">
        <f t="shared" si="18"/>
        <v>32.625</v>
      </c>
      <c r="W118" s="4">
        <f t="shared" si="13"/>
        <v>109.82523999999999</v>
      </c>
      <c r="X118" s="4">
        <f t="shared" si="14"/>
        <v>8.2488425170111432E-6</v>
      </c>
      <c r="Y118" s="4">
        <f t="shared" si="15"/>
        <v>4.7098155735688472E-7</v>
      </c>
      <c r="Z118" s="4">
        <f t="shared" si="16"/>
        <v>4.5878609596542577E-6</v>
      </c>
      <c r="AB118">
        <v>7.82524</v>
      </c>
      <c r="AE118" s="4">
        <v>109.82523999999999</v>
      </c>
      <c r="AF118" s="3">
        <f t="shared" si="17"/>
        <v>8.248842517011143</v>
      </c>
      <c r="AG118" s="3">
        <f t="shared" si="19"/>
        <v>-0.83766183704121089</v>
      </c>
      <c r="AH118" s="3"/>
    </row>
    <row r="119" spans="22:34" x14ac:dyDescent="0.55000000000000004">
      <c r="V119" s="5">
        <f t="shared" si="18"/>
        <v>32.90625</v>
      </c>
      <c r="W119" s="4">
        <f t="shared" si="13"/>
        <v>109.82523999999999</v>
      </c>
      <c r="X119" s="4">
        <f t="shared" si="14"/>
        <v>8.2412014118378453E-6</v>
      </c>
      <c r="Y119" s="4">
        <f t="shared" si="15"/>
        <v>4.7891158393156521E-7</v>
      </c>
      <c r="Z119" s="4">
        <f t="shared" si="16"/>
        <v>4.5722898279062794E-6</v>
      </c>
      <c r="AB119">
        <v>7.82524</v>
      </c>
      <c r="AE119" s="4">
        <v>109.82523999999999</v>
      </c>
      <c r="AF119" s="3">
        <f t="shared" si="17"/>
        <v>8.2412014118378458</v>
      </c>
      <c r="AG119" s="3">
        <f t="shared" si="19"/>
        <v>-0.83918620952260559</v>
      </c>
      <c r="AH119" s="3"/>
    </row>
    <row r="120" spans="22:34" x14ac:dyDescent="0.55000000000000004">
      <c r="V120" s="5">
        <f t="shared" si="18"/>
        <v>33.1875</v>
      </c>
      <c r="W120" s="4">
        <f t="shared" si="13"/>
        <v>109.17313</v>
      </c>
      <c r="X120" s="4">
        <f t="shared" si="14"/>
        <v>8.2335921691835979E-6</v>
      </c>
      <c r="Y120" s="4">
        <f t="shared" si="15"/>
        <v>4.8690199637439808E-7</v>
      </c>
      <c r="Z120" s="4">
        <f t="shared" si="16"/>
        <v>4.5566901728091996E-6</v>
      </c>
      <c r="AB120">
        <v>7.1731299999999996</v>
      </c>
      <c r="AE120" s="4">
        <v>109.17313</v>
      </c>
      <c r="AF120" s="3">
        <f t="shared" si="17"/>
        <v>8.2335921691835985</v>
      </c>
      <c r="AG120" s="3">
        <f t="shared" si="19"/>
        <v>-0.83320586910732042</v>
      </c>
      <c r="AH120" s="3"/>
    </row>
    <row r="121" spans="22:34" x14ac:dyDescent="0.55000000000000004">
      <c r="V121" s="5">
        <f t="shared" si="18"/>
        <v>33.46875</v>
      </c>
      <c r="W121" s="4">
        <f t="shared" si="13"/>
        <v>109.17313</v>
      </c>
      <c r="X121" s="4">
        <f t="shared" si="14"/>
        <v>8.2260149723981675E-6</v>
      </c>
      <c r="Y121" s="4">
        <f t="shared" si="15"/>
        <v>4.9495260215107853E-7</v>
      </c>
      <c r="Z121" s="4">
        <f t="shared" si="16"/>
        <v>4.5410623702470889E-6</v>
      </c>
      <c r="AB121">
        <v>7.1731299999999996</v>
      </c>
      <c r="AE121" s="4">
        <v>109.17313</v>
      </c>
      <c r="AF121" s="3">
        <f t="shared" si="17"/>
        <v>8.2260149723981684</v>
      </c>
      <c r="AG121" s="3">
        <f t="shared" si="19"/>
        <v>-0.82722628969134437</v>
      </c>
      <c r="AH121" s="3"/>
    </row>
    <row r="122" spans="22:34" x14ac:dyDescent="0.55000000000000004">
      <c r="V122" s="5">
        <f t="shared" si="18"/>
        <v>33.75</v>
      </c>
      <c r="W122" s="4">
        <f t="shared" si="13"/>
        <v>109.82523999999999</v>
      </c>
      <c r="X122" s="4">
        <f t="shared" si="14"/>
        <v>8.2184700040591536E-6</v>
      </c>
      <c r="Y122" s="4">
        <f t="shared" si="15"/>
        <v>5.0306320727690253E-7</v>
      </c>
      <c r="Z122" s="4">
        <f t="shared" si="16"/>
        <v>4.5254067967822506E-6</v>
      </c>
      <c r="AB122">
        <v>7.82524</v>
      </c>
      <c r="AE122" s="4">
        <v>109.82523999999999</v>
      </c>
      <c r="AF122" s="3">
        <f t="shared" si="17"/>
        <v>8.218470004059153</v>
      </c>
      <c r="AG122" s="3">
        <f t="shared" si="19"/>
        <v>-0.82616788397299135</v>
      </c>
      <c r="AH122" s="3"/>
    </row>
    <row r="123" spans="22:34" x14ac:dyDescent="0.55000000000000004">
      <c r="V123" s="5">
        <f t="shared" si="18"/>
        <v>34.03125</v>
      </c>
      <c r="W123" s="4">
        <f t="shared" si="13"/>
        <v>109.82523999999999</v>
      </c>
      <c r="X123" s="4">
        <f t="shared" si="14"/>
        <v>8.2109574459675856E-6</v>
      </c>
      <c r="Y123" s="4">
        <f t="shared" si="15"/>
        <v>5.1123361632144185E-7</v>
      </c>
      <c r="Z123" s="4">
        <f t="shared" si="16"/>
        <v>4.509723829646144E-6</v>
      </c>
      <c r="AB123">
        <v>7.82524</v>
      </c>
      <c r="AE123" s="4">
        <v>109.82523999999999</v>
      </c>
      <c r="AF123" s="3">
        <f t="shared" si="17"/>
        <v>8.2109574459675851</v>
      </c>
      <c r="AG123" s="3">
        <f t="shared" si="19"/>
        <v>-0.82506849542037686</v>
      </c>
      <c r="AH123" s="3"/>
    </row>
    <row r="124" spans="22:34" x14ac:dyDescent="0.55000000000000004">
      <c r="V124" s="5">
        <f t="shared" si="18"/>
        <v>34.3125</v>
      </c>
      <c r="W124" s="4">
        <f t="shared" si="13"/>
        <v>110.47734</v>
      </c>
      <c r="X124" s="4">
        <f t="shared" si="14"/>
        <v>8.2034774791435556E-6</v>
      </c>
      <c r="Y124" s="4">
        <f t="shared" si="15"/>
        <v>5.1946363241325347E-7</v>
      </c>
      <c r="Z124" s="4">
        <f t="shared" si="16"/>
        <v>4.4940138467303026E-6</v>
      </c>
      <c r="AB124">
        <v>8.4773399999999999</v>
      </c>
      <c r="AE124" s="4">
        <v>110.47734</v>
      </c>
      <c r="AF124" s="3">
        <f t="shared" si="17"/>
        <v>8.2034774791435563</v>
      </c>
      <c r="AG124" s="3">
        <f t="shared" si="19"/>
        <v>-0.82392799482398071</v>
      </c>
      <c r="AH124" s="3"/>
    </row>
    <row r="125" spans="22:34" x14ac:dyDescent="0.55000000000000004">
      <c r="V125" s="5">
        <f t="shared" si="18"/>
        <v>34.59375</v>
      </c>
      <c r="W125" s="4">
        <f t="shared" si="13"/>
        <v>110.47734</v>
      </c>
      <c r="X125" s="4">
        <f t="shared" si="14"/>
        <v>8.1960302838218411E-6</v>
      </c>
      <c r="Y125" s="4">
        <f t="shared" si="15"/>
        <v>5.2775305724462293E-7</v>
      </c>
      <c r="Z125" s="4">
        <f t="shared" si="16"/>
        <v>4.4782772265772184E-6</v>
      </c>
      <c r="AB125">
        <v>8.4773399999999999</v>
      </c>
      <c r="AE125" s="4">
        <v>110.47734</v>
      </c>
      <c r="AF125" s="3">
        <f t="shared" si="17"/>
        <v>8.1960302838218411</v>
      </c>
      <c r="AG125" s="3">
        <f t="shared" si="19"/>
        <v>-0.82274632960354255</v>
      </c>
      <c r="AH125" s="3"/>
    </row>
    <row r="126" spans="22:34" x14ac:dyDescent="0.55000000000000004">
      <c r="V126" s="5">
        <f t="shared" si="18"/>
        <v>34.875</v>
      </c>
      <c r="W126" s="4">
        <f t="shared" si="13"/>
        <v>109.82523999999999</v>
      </c>
      <c r="X126" s="4">
        <f t="shared" si="14"/>
        <v>8.1886160394475664E-6</v>
      </c>
      <c r="Y126" s="4">
        <f t="shared" si="15"/>
        <v>5.3610169107634195E-7</v>
      </c>
      <c r="Z126" s="4">
        <f t="shared" si="16"/>
        <v>4.4625143483712241E-6</v>
      </c>
      <c r="AB126">
        <v>7.82524</v>
      </c>
      <c r="AE126" s="4">
        <v>109.82523999999999</v>
      </c>
      <c r="AF126" s="3">
        <f t="shared" si="17"/>
        <v>8.1886160394475667</v>
      </c>
      <c r="AG126" s="3">
        <f t="shared" si="19"/>
        <v>-0.81668858220156826</v>
      </c>
      <c r="AH126" s="3"/>
    </row>
    <row r="127" spans="22:34" x14ac:dyDescent="0.55000000000000004">
      <c r="V127" s="5">
        <f t="shared" si="18"/>
        <v>35.15625</v>
      </c>
      <c r="W127" s="4">
        <f t="shared" si="13"/>
        <v>110.47734</v>
      </c>
      <c r="X127" s="4">
        <f t="shared" si="14"/>
        <v>8.1812349246718858E-6</v>
      </c>
      <c r="Y127" s="4">
        <f t="shared" si="15"/>
        <v>5.4450933274252264E-7</v>
      </c>
      <c r="Z127" s="4">
        <f t="shared" si="16"/>
        <v>4.4467255919293623E-6</v>
      </c>
      <c r="AB127">
        <v>8.4773399999999999</v>
      </c>
      <c r="AE127" s="4">
        <v>110.47734</v>
      </c>
      <c r="AF127" s="3">
        <f t="shared" si="17"/>
        <v>8.1812349246718856</v>
      </c>
      <c r="AG127" s="3">
        <f t="shared" si="19"/>
        <v>-0.81303931417932729</v>
      </c>
      <c r="AH127" s="3"/>
    </row>
    <row r="128" spans="22:34" x14ac:dyDescent="0.55000000000000004">
      <c r="V128" s="5">
        <f t="shared" si="18"/>
        <v>35.4375</v>
      </c>
      <c r="W128" s="4">
        <f t="shared" si="13"/>
        <v>109.82523999999999</v>
      </c>
      <c r="X128" s="4">
        <f t="shared" si="14"/>
        <v>8.173887117347671E-6</v>
      </c>
      <c r="Y128" s="4">
        <f t="shared" si="15"/>
        <v>5.5297577965544411E-7</v>
      </c>
      <c r="Z128" s="4">
        <f t="shared" si="16"/>
        <v>4.430911337692226E-6</v>
      </c>
      <c r="AB128">
        <v>7.82524</v>
      </c>
      <c r="AE128" s="4">
        <v>109.82523999999999</v>
      </c>
      <c r="AF128" s="3">
        <f t="shared" si="17"/>
        <v>8.1738871173476717</v>
      </c>
      <c r="AG128" s="3">
        <f t="shared" si="19"/>
        <v>-0.80937045543361119</v>
      </c>
      <c r="AH128" s="3"/>
    </row>
    <row r="129" spans="22:34" x14ac:dyDescent="0.55000000000000004">
      <c r="V129" s="5">
        <f t="shared" si="18"/>
        <v>35.71875</v>
      </c>
      <c r="W129" s="4">
        <f t="shared" si="13"/>
        <v>110.47734</v>
      </c>
      <c r="X129" s="4">
        <f t="shared" si="14"/>
        <v>8.1665727945252283E-6</v>
      </c>
      <c r="Y129" s="4">
        <f t="shared" si="15"/>
        <v>5.6150082781043358E-7</v>
      </c>
      <c r="Z129" s="4">
        <f t="shared" si="16"/>
        <v>4.4150719667147946E-6</v>
      </c>
      <c r="AB129">
        <v>8.4773399999999999</v>
      </c>
      <c r="AE129" s="4">
        <v>110.47734</v>
      </c>
      <c r="AF129" s="3">
        <f t="shared" si="17"/>
        <v>8.1665727945252282</v>
      </c>
      <c r="AG129" s="3">
        <f t="shared" si="19"/>
        <v>-0.80568209436859095</v>
      </c>
      <c r="AH129" s="3"/>
    </row>
    <row r="130" spans="22:34" x14ac:dyDescent="0.55000000000000004">
      <c r="V130" s="5">
        <f t="shared" si="18"/>
        <v>36</v>
      </c>
      <c r="W130" s="4">
        <f t="shared" si="13"/>
        <v>109.82523999999999</v>
      </c>
      <c r="X130" s="4">
        <f t="shared" si="14"/>
        <v>8.1592921324480362E-6</v>
      </c>
      <c r="Y130" s="4">
        <f t="shared" si="15"/>
        <v>5.7008427179078187E-7</v>
      </c>
      <c r="Z130" s="4">
        <f t="shared" si="16"/>
        <v>4.3992078606572547E-6</v>
      </c>
      <c r="AB130">
        <v>7.82524</v>
      </c>
      <c r="AE130" s="4">
        <v>109.82523999999999</v>
      </c>
      <c r="AF130" s="3">
        <f t="shared" si="17"/>
        <v>8.1592921324480354</v>
      </c>
      <c r="AG130" s="3">
        <f t="shared" si="19"/>
        <v>-0.80197431985686651</v>
      </c>
      <c r="AH130" s="3"/>
    </row>
    <row r="131" spans="22:34" x14ac:dyDescent="0.55000000000000004">
      <c r="V131" s="5">
        <f t="shared" si="18"/>
        <v>36.28125</v>
      </c>
      <c r="W131" s="4">
        <f t="shared" ref="W131:W194" si="20">102+AB131</f>
        <v>110.47734</v>
      </c>
      <c r="X131" s="4">
        <f t="shared" ref="X131:X194" si="21">Y131+Z131+$T$5</f>
        <v>8.1520453065484901E-6</v>
      </c>
      <c r="Y131" s="4">
        <f t="shared" ref="Y131:Y194" si="22">$T$3*(1-COS(V131*PI()/180))/2</f>
        <v>5.7872590477269502E-7</v>
      </c>
      <c r="Z131" s="4">
        <f t="shared" ref="Z131:Z194" si="23">$T$3*(1+COS(V131*PI()/180))/2+$T$4*(1-COS(V131*PI()/180-$T$7*PI()/180))/2-$T$14</f>
        <v>4.3833194017757954E-6</v>
      </c>
      <c r="AB131">
        <v>8.4773399999999999</v>
      </c>
      <c r="AE131" s="4">
        <v>110.47734</v>
      </c>
      <c r="AF131" s="3">
        <f t="shared" ref="AF131:AF194" si="24">X131*10^6</f>
        <v>8.1520453065484908</v>
      </c>
      <c r="AG131" s="3">
        <f t="shared" si="19"/>
        <v>-0.79824722124024994</v>
      </c>
      <c r="AH131" s="3"/>
    </row>
    <row r="132" spans="22:34" x14ac:dyDescent="0.55000000000000004">
      <c r="V132" s="5">
        <f t="shared" ref="V132:V195" si="25">V131+$V$3</f>
        <v>36.5625</v>
      </c>
      <c r="W132" s="4">
        <f t="shared" si="20"/>
        <v>110.47734</v>
      </c>
      <c r="X132" s="4">
        <f t="shared" si="21"/>
        <v>8.1448324914436858E-6</v>
      </c>
      <c r="Y132" s="4">
        <f t="shared" si="22"/>
        <v>5.8742551853027493E-7</v>
      </c>
      <c r="Z132" s="4">
        <f t="shared" si="23"/>
        <v>4.36740697291341E-6</v>
      </c>
      <c r="AB132">
        <v>8.4773399999999999</v>
      </c>
      <c r="AE132" s="4">
        <v>110.47734</v>
      </c>
      <c r="AF132" s="3">
        <f t="shared" si="24"/>
        <v>8.1448324914436849</v>
      </c>
      <c r="AG132" s="3">
        <f t="shared" ref="AG132:AG195" si="26">(AE131+AE132)/2*(AF132-AF131)</f>
        <v>-0.79685262669077372</v>
      </c>
      <c r="AH132" s="3"/>
    </row>
    <row r="133" spans="22:34" x14ac:dyDescent="0.55000000000000004">
      <c r="V133" s="5">
        <f t="shared" si="25"/>
        <v>36.84375</v>
      </c>
      <c r="W133" s="4">
        <f t="shared" si="20"/>
        <v>110.47734</v>
      </c>
      <c r="X133" s="4">
        <f t="shared" si="21"/>
        <v>8.1376538609312009E-6</v>
      </c>
      <c r="Y133" s="4">
        <f t="shared" si="22"/>
        <v>5.961829034405388E-7</v>
      </c>
      <c r="Z133" s="4">
        <f t="shared" si="23"/>
        <v>4.3514709574906618E-6</v>
      </c>
      <c r="AB133">
        <v>8.4773399999999999</v>
      </c>
      <c r="AE133" s="4">
        <v>110.47734</v>
      </c>
      <c r="AF133" s="3">
        <f t="shared" si="24"/>
        <v>8.1376538609312004</v>
      </c>
      <c r="AG133" s="3">
        <f t="shared" si="26"/>
        <v>-0.79307600386213251</v>
      </c>
      <c r="AH133" s="3"/>
    </row>
    <row r="134" spans="22:34" x14ac:dyDescent="0.55000000000000004">
      <c r="V134" s="5">
        <f t="shared" si="25"/>
        <v>37.125</v>
      </c>
      <c r="W134" s="4">
        <f t="shared" si="20"/>
        <v>110.47734</v>
      </c>
      <c r="X134" s="4">
        <f t="shared" si="21"/>
        <v>8.130509587984916E-6</v>
      </c>
      <c r="Y134" s="4">
        <f t="shared" si="22"/>
        <v>6.0499784848846935E-7</v>
      </c>
      <c r="Z134" s="4">
        <f t="shared" si="23"/>
        <v>4.3355117394964457E-6</v>
      </c>
      <c r="AB134">
        <v>8.4773399999999999</v>
      </c>
      <c r="AE134" s="4">
        <v>110.47734</v>
      </c>
      <c r="AF134" s="3">
        <f t="shared" si="24"/>
        <v>8.1305095879849159</v>
      </c>
      <c r="AG134" s="3">
        <f t="shared" si="26"/>
        <v>-0.78928027133947465</v>
      </c>
      <c r="AH134" s="3"/>
    </row>
    <row r="135" spans="22:34" x14ac:dyDescent="0.55000000000000004">
      <c r="V135" s="5">
        <f t="shared" si="25"/>
        <v>37.40625</v>
      </c>
      <c r="W135" s="4">
        <f t="shared" si="20"/>
        <v>111.12944</v>
      </c>
      <c r="X135" s="4">
        <f t="shared" si="21"/>
        <v>8.1233998447508421E-6</v>
      </c>
      <c r="Y135" s="4">
        <f t="shared" si="22"/>
        <v>6.1387014127209924E-7</v>
      </c>
      <c r="Z135" s="4">
        <f t="shared" si="23"/>
        <v>4.3195297034787428E-6</v>
      </c>
      <c r="AB135">
        <v>9.1294400000000007</v>
      </c>
      <c r="AE135" s="4">
        <v>111.12944</v>
      </c>
      <c r="AF135" s="3">
        <f t="shared" si="24"/>
        <v>8.1233998447508426</v>
      </c>
      <c r="AG135" s="3">
        <f t="shared" si="26"/>
        <v>-0.78778365236487491</v>
      </c>
      <c r="AH135" s="3"/>
    </row>
    <row r="136" spans="22:34" x14ac:dyDescent="0.55000000000000004">
      <c r="V136" s="5">
        <f t="shared" si="25"/>
        <v>37.6875</v>
      </c>
      <c r="W136" s="4">
        <f t="shared" si="20"/>
        <v>111.12944</v>
      </c>
      <c r="X136" s="4">
        <f t="shared" si="21"/>
        <v>8.1163248025429732E-6</v>
      </c>
      <c r="Y136" s="4">
        <f t="shared" si="22"/>
        <v>6.2279956800762934E-7</v>
      </c>
      <c r="Z136" s="4">
        <f t="shared" si="23"/>
        <v>4.3035252345353428E-6</v>
      </c>
      <c r="AB136">
        <v>9.1294400000000007</v>
      </c>
      <c r="AE136" s="4">
        <v>111.12944</v>
      </c>
      <c r="AF136" s="3">
        <f t="shared" si="24"/>
        <v>8.1163248025429731</v>
      </c>
      <c r="AG136" s="3">
        <f t="shared" si="26"/>
        <v>-0.78624547853691074</v>
      </c>
      <c r="AH136" s="3"/>
    </row>
    <row r="137" spans="22:34" x14ac:dyDescent="0.55000000000000004">
      <c r="V137" s="5">
        <f t="shared" si="25"/>
        <v>37.96875</v>
      </c>
      <c r="W137" s="4">
        <f t="shared" si="20"/>
        <v>111.78154000000001</v>
      </c>
      <c r="X137" s="4">
        <f t="shared" si="21"/>
        <v>8.1092846318391584E-6</v>
      </c>
      <c r="Y137" s="4">
        <f t="shared" si="22"/>
        <v>6.3178591353458014E-7</v>
      </c>
      <c r="Z137" s="4">
        <f t="shared" si="23"/>
        <v>4.2874987183045785E-6</v>
      </c>
      <c r="AB137">
        <v>9.7815399999999997</v>
      </c>
      <c r="AE137" s="4">
        <v>111.78154000000001</v>
      </c>
      <c r="AF137" s="3">
        <f t="shared" si="24"/>
        <v>8.1092846318391576</v>
      </c>
      <c r="AG137" s="3">
        <f t="shared" si="26"/>
        <v>-0.78466567547739718</v>
      </c>
      <c r="AH137" s="3"/>
    </row>
    <row r="138" spans="22:34" x14ac:dyDescent="0.55000000000000004">
      <c r="V138" s="5">
        <f t="shared" si="25"/>
        <v>38.25</v>
      </c>
      <c r="W138" s="4">
        <f t="shared" si="20"/>
        <v>111.78154000000001</v>
      </c>
      <c r="X138" s="4">
        <f t="shared" si="21"/>
        <v>8.102279502277E-6</v>
      </c>
      <c r="Y138" s="4">
        <f t="shared" si="22"/>
        <v>6.4082896132097635E-7</v>
      </c>
      <c r="Z138" s="4">
        <f t="shared" si="23"/>
        <v>4.2714505409560226E-6</v>
      </c>
      <c r="AB138">
        <v>9.7815399999999997</v>
      </c>
      <c r="AE138" s="4">
        <v>111.78154000000001</v>
      </c>
      <c r="AF138" s="3">
        <f t="shared" si="24"/>
        <v>8.1022795022769998</v>
      </c>
      <c r="AG138" s="3">
        <f t="shared" si="26"/>
        <v>-0.78304417035752683</v>
      </c>
      <c r="AH138" s="3"/>
    </row>
    <row r="139" spans="22:34" x14ac:dyDescent="0.55000000000000004">
      <c r="V139" s="5">
        <f t="shared" si="25"/>
        <v>38.53125</v>
      </c>
      <c r="W139" s="4">
        <f t="shared" si="20"/>
        <v>112.4336</v>
      </c>
      <c r="X139" s="4">
        <f t="shared" si="21"/>
        <v>8.095309582649751E-6</v>
      </c>
      <c r="Y139" s="4">
        <f t="shared" si="22"/>
        <v>6.4992849346856299E-7</v>
      </c>
      <c r="Z139" s="4">
        <f t="shared" si="23"/>
        <v>4.2553810891811882E-6</v>
      </c>
      <c r="AB139">
        <v>10.4336</v>
      </c>
      <c r="AE139" s="4">
        <v>112.4336</v>
      </c>
      <c r="AF139" s="3">
        <f t="shared" si="24"/>
        <v>8.095309582649751</v>
      </c>
      <c r="AG139" s="3">
        <f t="shared" si="26"/>
        <v>-0.78138075250616879</v>
      </c>
      <c r="AH139" s="3"/>
    </row>
    <row r="140" spans="22:34" x14ac:dyDescent="0.55000000000000004">
      <c r="V140" s="5">
        <f t="shared" si="25"/>
        <v>38.8125</v>
      </c>
      <c r="W140" s="4">
        <f t="shared" si="20"/>
        <v>112.4336</v>
      </c>
      <c r="X140" s="4">
        <f t="shared" si="21"/>
        <v>8.0883750409022693E-6</v>
      </c>
      <c r="Y140" s="4">
        <f t="shared" si="22"/>
        <v>6.5908429071805762E-7</v>
      </c>
      <c r="Z140" s="4">
        <f t="shared" si="23"/>
        <v>4.2392907501842109E-6</v>
      </c>
      <c r="AB140">
        <v>10.4336</v>
      </c>
      <c r="AE140" s="4">
        <v>112.4336</v>
      </c>
      <c r="AF140" s="3">
        <f t="shared" si="24"/>
        <v>8.0883750409022692</v>
      </c>
      <c r="AG140" s="3">
        <f t="shared" si="26"/>
        <v>-0.7796754930196651</v>
      </c>
      <c r="AH140" s="3"/>
    </row>
    <row r="141" spans="22:34" x14ac:dyDescent="0.55000000000000004">
      <c r="V141" s="5">
        <f t="shared" si="25"/>
        <v>39.09375</v>
      </c>
      <c r="W141" s="4">
        <f t="shared" si="20"/>
        <v>112.4336</v>
      </c>
      <c r="X141" s="4">
        <f t="shared" si="21"/>
        <v>8.0814760441269486E-6</v>
      </c>
      <c r="Y141" s="4">
        <f t="shared" si="22"/>
        <v>6.6829613245443219E-7</v>
      </c>
      <c r="Z141" s="4">
        <f t="shared" si="23"/>
        <v>4.2231799116725164E-6</v>
      </c>
      <c r="AB141">
        <v>10.4336</v>
      </c>
      <c r="AE141" s="4">
        <v>112.4336</v>
      </c>
      <c r="AF141" s="3">
        <f t="shared" si="24"/>
        <v>8.0814760441269478</v>
      </c>
      <c r="AG141" s="3">
        <f t="shared" si="26"/>
        <v>-0.77567904383778341</v>
      </c>
      <c r="AH141" s="3"/>
    </row>
    <row r="142" spans="22:34" x14ac:dyDescent="0.55000000000000004">
      <c r="V142" s="5">
        <f t="shared" si="25"/>
        <v>39.375</v>
      </c>
      <c r="W142" s="4">
        <f t="shared" si="20"/>
        <v>111.78154000000001</v>
      </c>
      <c r="X142" s="4">
        <f t="shared" si="21"/>
        <v>8.0746127585597072E-6</v>
      </c>
      <c r="Y142" s="4">
        <f t="shared" si="22"/>
        <v>6.7756379671223013E-7</v>
      </c>
      <c r="Z142" s="4">
        <f t="shared" si="23"/>
        <v>4.2070489618474774E-6</v>
      </c>
      <c r="AB142">
        <v>9.7815399999999997</v>
      </c>
      <c r="AE142" s="4">
        <v>111.78154000000001</v>
      </c>
      <c r="AF142" s="3">
        <f t="shared" si="24"/>
        <v>8.0746127585597076</v>
      </c>
      <c r="AG142" s="3">
        <f t="shared" si="26"/>
        <v>-0.7694262671593638</v>
      </c>
      <c r="AH142" s="3"/>
    </row>
    <row r="143" spans="22:34" x14ac:dyDescent="0.55000000000000004">
      <c r="V143" s="5">
        <f t="shared" si="25"/>
        <v>39.65625</v>
      </c>
      <c r="W143" s="4">
        <f t="shared" si="20"/>
        <v>112.4336</v>
      </c>
      <c r="X143" s="4">
        <f t="shared" si="21"/>
        <v>8.067785349575986E-6</v>
      </c>
      <c r="Y143" s="4">
        <f t="shared" si="22"/>
        <v>6.8688706018091354E-7</v>
      </c>
      <c r="Z143" s="4">
        <f t="shared" si="23"/>
        <v>4.1908982893950714E-6</v>
      </c>
      <c r="AB143">
        <v>10.4336</v>
      </c>
      <c r="AE143" s="4">
        <v>112.4336</v>
      </c>
      <c r="AF143" s="3">
        <f t="shared" si="24"/>
        <v>8.0677853495759866</v>
      </c>
      <c r="AG143" s="3">
        <f t="shared" si="26"/>
        <v>-0.76540423056113416</v>
      </c>
      <c r="AH143" s="3"/>
    </row>
    <row r="144" spans="22:34" x14ac:dyDescent="0.55000000000000004">
      <c r="V144" s="5">
        <f t="shared" si="25"/>
        <v>39.9375</v>
      </c>
      <c r="W144" s="4">
        <f t="shared" si="20"/>
        <v>112.4336</v>
      </c>
      <c r="X144" s="4">
        <f t="shared" si="21"/>
        <v>8.0609939816867358E-6</v>
      </c>
      <c r="Y144" s="4">
        <f t="shared" si="22"/>
        <v>6.9626569821024394E-7</v>
      </c>
      <c r="Z144" s="4">
        <f t="shared" si="23"/>
        <v>4.1747282834764918E-6</v>
      </c>
      <c r="AB144">
        <v>10.4336</v>
      </c>
      <c r="AE144" s="4">
        <v>112.4336</v>
      </c>
      <c r="AF144" s="3">
        <f t="shared" si="24"/>
        <v>8.0609939816867353</v>
      </c>
      <c r="AG144" s="3">
        <f t="shared" si="26"/>
        <v>-0.76357794071292229</v>
      </c>
      <c r="AH144" s="3"/>
    </row>
    <row r="145" spans="22:34" x14ac:dyDescent="0.55000000000000004">
      <c r="V145" s="5">
        <f t="shared" si="25"/>
        <v>40.21875</v>
      </c>
      <c r="W145" s="4">
        <f t="shared" si="20"/>
        <v>112.4336</v>
      </c>
      <c r="X145" s="4">
        <f t="shared" si="21"/>
        <v>8.0542388185344938E-6</v>
      </c>
      <c r="Y145" s="4">
        <f t="shared" si="22"/>
        <v>7.0569948481569739E-7</v>
      </c>
      <c r="Z145" s="4">
        <f t="shared" si="23"/>
        <v>4.1585393337187967E-6</v>
      </c>
      <c r="AB145">
        <v>10.4336</v>
      </c>
      <c r="AE145" s="4">
        <v>112.4336</v>
      </c>
      <c r="AF145" s="3">
        <f t="shared" si="24"/>
        <v>8.0542388185344933</v>
      </c>
      <c r="AG145" s="3">
        <f t="shared" si="26"/>
        <v>-0.75950731179391673</v>
      </c>
      <c r="AH145" s="3"/>
    </row>
    <row r="146" spans="22:34" x14ac:dyDescent="0.55000000000000004">
      <c r="V146" s="5">
        <f t="shared" si="25"/>
        <v>40.5</v>
      </c>
      <c r="W146" s="4">
        <f t="shared" si="20"/>
        <v>113.08580000000001</v>
      </c>
      <c r="X146" s="4">
        <f t="shared" si="21"/>
        <v>8.0475200228894105E-6</v>
      </c>
      <c r="Y146" s="4">
        <f t="shared" si="22"/>
        <v>7.1518819268390774E-7</v>
      </c>
      <c r="Z146" s="4">
        <f t="shared" si="23"/>
        <v>4.1423318302055018E-6</v>
      </c>
      <c r="AB146">
        <v>11.085800000000001</v>
      </c>
      <c r="AE146" s="4">
        <v>113.08580000000001</v>
      </c>
      <c r="AF146" s="3">
        <f t="shared" si="24"/>
        <v>8.0475200228894099</v>
      </c>
      <c r="AG146" s="3">
        <f t="shared" si="26"/>
        <v>-0.75760938130090794</v>
      </c>
      <c r="AH146" s="3"/>
    </row>
    <row r="147" spans="22:34" x14ac:dyDescent="0.55000000000000004">
      <c r="V147" s="5">
        <f t="shared" si="25"/>
        <v>40.78125</v>
      </c>
      <c r="W147" s="4">
        <f t="shared" si="20"/>
        <v>113.7379</v>
      </c>
      <c r="X147" s="4">
        <f t="shared" si="21"/>
        <v>8.0408377566453352E-6</v>
      </c>
      <c r="Y147" s="4">
        <f t="shared" si="22"/>
        <v>7.2473159317814359E-7</v>
      </c>
      <c r="Z147" s="4">
        <f t="shared" si="23"/>
        <v>4.1261061634671918E-6</v>
      </c>
      <c r="AB147">
        <v>11.7379</v>
      </c>
      <c r="AE147" s="4">
        <v>113.7379</v>
      </c>
      <c r="AF147" s="3">
        <f t="shared" si="24"/>
        <v>8.0408377566453346</v>
      </c>
      <c r="AG147" s="3">
        <f t="shared" si="26"/>
        <v>-0.75784817693313222</v>
      </c>
      <c r="AH147" s="3"/>
    </row>
    <row r="148" spans="22:34" x14ac:dyDescent="0.55000000000000004">
      <c r="V148" s="5">
        <f t="shared" si="25"/>
        <v>41.0625</v>
      </c>
      <c r="W148" s="4">
        <f t="shared" si="20"/>
        <v>113.7379</v>
      </c>
      <c r="X148" s="4">
        <f t="shared" si="21"/>
        <v>8.0341921808159232E-6</v>
      </c>
      <c r="Y148" s="4">
        <f t="shared" si="22"/>
        <v>7.343294563438198E-7</v>
      </c>
      <c r="Z148" s="4">
        <f t="shared" si="23"/>
        <v>4.1098627244721033E-6</v>
      </c>
      <c r="AB148">
        <v>11.7379</v>
      </c>
      <c r="AE148" s="4">
        <v>113.7379</v>
      </c>
      <c r="AF148" s="3">
        <f t="shared" si="24"/>
        <v>8.0341921808159231</v>
      </c>
      <c r="AG148" s="3">
        <f t="shared" si="26"/>
        <v>-0.75585383912802206</v>
      </c>
      <c r="AH148" s="3"/>
    </row>
    <row r="149" spans="22:34" x14ac:dyDescent="0.55000000000000004">
      <c r="V149" s="5">
        <f t="shared" si="25"/>
        <v>41.34375</v>
      </c>
      <c r="W149" s="4">
        <f t="shared" si="20"/>
        <v>113.7379</v>
      </c>
      <c r="X149" s="4">
        <f t="shared" si="21"/>
        <v>8.0275834555307456E-6</v>
      </c>
      <c r="Y149" s="4">
        <f t="shared" si="22"/>
        <v>7.4398155091403514E-7</v>
      </c>
      <c r="Z149" s="4">
        <f t="shared" si="23"/>
        <v>4.0936019046167105E-6</v>
      </c>
      <c r="AB149">
        <v>11.7379</v>
      </c>
      <c r="AE149" s="4">
        <v>113.7379</v>
      </c>
      <c r="AF149" s="3">
        <f t="shared" si="24"/>
        <v>8.0275834555307455</v>
      </c>
      <c r="AG149" s="3">
        <f t="shared" si="26"/>
        <v>-0.751662535613006</v>
      </c>
      <c r="AH149" s="3"/>
    </row>
    <row r="150" spans="22:34" x14ac:dyDescent="0.55000000000000004">
      <c r="V150" s="5">
        <f t="shared" si="25"/>
        <v>41.625</v>
      </c>
      <c r="W150" s="4">
        <f t="shared" si="20"/>
        <v>113.08580000000001</v>
      </c>
      <c r="X150" s="4">
        <f t="shared" si="21"/>
        <v>8.0210117400314357E-6</v>
      </c>
      <c r="Y150" s="4">
        <f t="shared" si="22"/>
        <v>7.5368764431514851E-7</v>
      </c>
      <c r="Z150" s="4">
        <f t="shared" si="23"/>
        <v>4.0773240957162864E-6</v>
      </c>
      <c r="AB150">
        <v>11.085800000000001</v>
      </c>
      <c r="AE150" s="4">
        <v>113.08580000000001</v>
      </c>
      <c r="AF150" s="3">
        <f t="shared" si="24"/>
        <v>8.0210117400314349</v>
      </c>
      <c r="AG150" s="3">
        <f t="shared" si="26"/>
        <v>-0.74531041245048557</v>
      </c>
      <c r="AH150" s="3"/>
    </row>
    <row r="151" spans="22:34" x14ac:dyDescent="0.55000000000000004">
      <c r="V151" s="5">
        <f t="shared" si="25"/>
        <v>41.90625</v>
      </c>
      <c r="W151" s="4">
        <f t="shared" si="20"/>
        <v>113.7379</v>
      </c>
      <c r="X151" s="4">
        <f t="shared" si="21"/>
        <v>8.014477192667852E-6</v>
      </c>
      <c r="Y151" s="4">
        <f t="shared" si="22"/>
        <v>7.6344750267238006E-7</v>
      </c>
      <c r="Z151" s="4">
        <f t="shared" si="23"/>
        <v>4.0610296899954714E-6</v>
      </c>
      <c r="AB151">
        <v>11.7379</v>
      </c>
      <c r="AE151" s="4">
        <v>113.7379</v>
      </c>
      <c r="AF151" s="3">
        <f t="shared" si="24"/>
        <v>8.0144771926678526</v>
      </c>
      <c r="AG151" s="3">
        <f t="shared" si="26"/>
        <v>-0.74109510541648871</v>
      </c>
      <c r="AH151" s="3"/>
    </row>
    <row r="152" spans="22:34" x14ac:dyDescent="0.55000000000000004">
      <c r="V152" s="5">
        <f t="shared" si="25"/>
        <v>42.1875</v>
      </c>
      <c r="W152" s="4">
        <f t="shared" si="20"/>
        <v>113.08580000000001</v>
      </c>
      <c r="X152" s="4">
        <f t="shared" si="21"/>
        <v>8.0079799708942612E-6</v>
      </c>
      <c r="Y152" s="4">
        <f t="shared" si="22"/>
        <v>7.7326089081544717E-7</v>
      </c>
      <c r="Z152" s="4">
        <f t="shared" si="23"/>
        <v>4.0447190800788141E-6</v>
      </c>
      <c r="AB152">
        <v>11.085800000000001</v>
      </c>
      <c r="AE152" s="4">
        <v>113.08580000000001</v>
      </c>
      <c r="AF152" s="3">
        <f t="shared" si="24"/>
        <v>8.0079799708942616</v>
      </c>
      <c r="AG152" s="3">
        <f t="shared" si="26"/>
        <v>-0.736861941203239</v>
      </c>
      <c r="AH152" s="3"/>
    </row>
    <row r="153" spans="22:34" x14ac:dyDescent="0.55000000000000004">
      <c r="V153" s="5">
        <f t="shared" si="25"/>
        <v>42.46875</v>
      </c>
      <c r="W153" s="4">
        <f t="shared" si="20"/>
        <v>113.7379</v>
      </c>
      <c r="X153" s="4">
        <f t="shared" si="21"/>
        <v>8.0015202312655488E-6</v>
      </c>
      <c r="Y153" s="4">
        <f t="shared" si="22"/>
        <v>7.831275722842321E-7</v>
      </c>
      <c r="Z153" s="4">
        <f t="shared" si="23"/>
        <v>4.0283926589813161E-6</v>
      </c>
      <c r="AB153">
        <v>11.7379</v>
      </c>
      <c r="AE153" s="4">
        <v>113.7379</v>
      </c>
      <c r="AF153" s="3">
        <f t="shared" si="24"/>
        <v>8.0015202312655482</v>
      </c>
      <c r="AG153" s="3">
        <f t="shared" si="26"/>
        <v>-0.73261102181069748</v>
      </c>
      <c r="AH153" s="3"/>
    </row>
    <row r="154" spans="22:34" x14ac:dyDescent="0.55000000000000004">
      <c r="V154" s="5">
        <f t="shared" si="25"/>
        <v>42.75</v>
      </c>
      <c r="W154" s="4">
        <f t="shared" si="20"/>
        <v>113.08580000000001</v>
      </c>
      <c r="X154" s="4">
        <f t="shared" si="21"/>
        <v>7.9950981294334363E-6</v>
      </c>
      <c r="Y154" s="4">
        <f t="shared" si="22"/>
        <v>7.9304730933447865E-7</v>
      </c>
      <c r="Z154" s="4">
        <f t="shared" si="23"/>
        <v>4.012050820098958E-6</v>
      </c>
      <c r="AB154">
        <v>11.085800000000001</v>
      </c>
      <c r="AE154" s="4">
        <v>113.08580000000001</v>
      </c>
      <c r="AF154" s="3">
        <f t="shared" si="24"/>
        <v>7.995098129433436</v>
      </c>
      <c r="AG154" s="3">
        <f t="shared" si="26"/>
        <v>-0.72834244966823691</v>
      </c>
      <c r="AH154" s="3"/>
    </row>
    <row r="155" spans="22:34" x14ac:dyDescent="0.55000000000000004">
      <c r="V155" s="5">
        <f t="shared" si="25"/>
        <v>43.03125</v>
      </c>
      <c r="W155" s="4">
        <f t="shared" si="20"/>
        <v>113.08580000000001</v>
      </c>
      <c r="X155" s="4">
        <f t="shared" si="21"/>
        <v>7.9887138201427437E-6</v>
      </c>
      <c r="Y155" s="4">
        <f t="shared" si="22"/>
        <v>8.0301986294352136E-7</v>
      </c>
      <c r="Z155" s="4">
        <f t="shared" si="23"/>
        <v>3.9956939571992219E-6</v>
      </c>
      <c r="AB155">
        <v>11.085800000000001</v>
      </c>
      <c r="AE155" s="4">
        <v>113.08580000000001</v>
      </c>
      <c r="AF155" s="3">
        <f t="shared" si="24"/>
        <v>7.9887138201427437</v>
      </c>
      <c r="AG155" s="3">
        <f t="shared" si="26"/>
        <v>-0.7219747235853754</v>
      </c>
      <c r="AH155" s="3"/>
    </row>
    <row r="156" spans="22:34" x14ac:dyDescent="0.55000000000000004">
      <c r="V156" s="5">
        <f t="shared" si="25"/>
        <v>43.3125</v>
      </c>
      <c r="W156" s="4">
        <f t="shared" si="20"/>
        <v>112.4336</v>
      </c>
      <c r="X156" s="4">
        <f t="shared" si="21"/>
        <v>7.9823674572276511E-6</v>
      </c>
      <c r="Y156" s="4">
        <f t="shared" si="22"/>
        <v>8.1304499281604397E-7</v>
      </c>
      <c r="Z156" s="4">
        <f t="shared" si="23"/>
        <v>3.9793224644116067E-6</v>
      </c>
      <c r="AB156">
        <v>10.4336</v>
      </c>
      <c r="AE156" s="4">
        <v>112.4336</v>
      </c>
      <c r="AF156" s="3">
        <f t="shared" si="24"/>
        <v>7.9823674572276513</v>
      </c>
      <c r="AG156" s="3">
        <f t="shared" si="26"/>
        <v>-0.71561397839694285</v>
      </c>
      <c r="AH156" s="3"/>
    </row>
    <row r="157" spans="22:34" x14ac:dyDescent="0.55000000000000004">
      <c r="V157" s="5">
        <f t="shared" si="25"/>
        <v>43.59375</v>
      </c>
      <c r="W157" s="4">
        <f t="shared" si="20"/>
        <v>113.08580000000001</v>
      </c>
      <c r="X157" s="4">
        <f t="shared" si="21"/>
        <v>7.9760591936079937E-6</v>
      </c>
      <c r="Y157" s="4">
        <f t="shared" si="22"/>
        <v>8.231224573898711E-7</v>
      </c>
      <c r="Z157" s="4">
        <f t="shared" si="23"/>
        <v>3.9629367362181229E-6</v>
      </c>
      <c r="AB157">
        <v>11.085800000000001</v>
      </c>
      <c r="AE157" s="4">
        <v>113.08580000000001</v>
      </c>
      <c r="AF157" s="3">
        <f t="shared" si="24"/>
        <v>7.9760591936079939</v>
      </c>
      <c r="AG157" s="3">
        <f t="shared" si="26"/>
        <v>-0.71131791327348448</v>
      </c>
      <c r="AH157" s="3"/>
    </row>
    <row r="158" spans="22:34" x14ac:dyDescent="0.55000000000000004">
      <c r="V158" s="5">
        <f t="shared" si="25"/>
        <v>43.875</v>
      </c>
      <c r="W158" s="4">
        <f t="shared" si="20"/>
        <v>113.08580000000001</v>
      </c>
      <c r="X158" s="4">
        <f t="shared" si="21"/>
        <v>7.9697891812855873E-6</v>
      </c>
      <c r="Y158" s="4">
        <f t="shared" si="22"/>
        <v>8.332520138417874E-7</v>
      </c>
      <c r="Z158" s="4">
        <f t="shared" si="23"/>
        <v>3.9465371674437988E-6</v>
      </c>
      <c r="AB158">
        <v>11.085800000000001</v>
      </c>
      <c r="AE158" s="4">
        <v>113.08580000000001</v>
      </c>
      <c r="AF158" s="3">
        <f t="shared" si="24"/>
        <v>7.969789181285587</v>
      </c>
      <c r="AG158" s="3">
        <f t="shared" si="26"/>
        <v>-0.70904935948923886</v>
      </c>
      <c r="AH158" s="3"/>
    </row>
    <row r="159" spans="22:34" x14ac:dyDescent="0.55000000000000004">
      <c r="V159" s="5">
        <f t="shared" si="25"/>
        <v>44.15625</v>
      </c>
      <c r="W159" s="4">
        <f t="shared" si="20"/>
        <v>113.08580000000001</v>
      </c>
      <c r="X159" s="4">
        <f t="shared" si="21"/>
        <v>7.9635575713405452E-6</v>
      </c>
      <c r="Y159" s="4">
        <f t="shared" si="22"/>
        <v>8.4343341809338892E-7</v>
      </c>
      <c r="Z159" s="4">
        <f t="shared" si="23"/>
        <v>3.9301241532471563E-6</v>
      </c>
      <c r="AB159">
        <v>11.085800000000001</v>
      </c>
      <c r="AE159" s="4">
        <v>113.08580000000001</v>
      </c>
      <c r="AF159" s="3">
        <f t="shared" si="24"/>
        <v>7.9635575713405453</v>
      </c>
      <c r="AG159" s="3">
        <f t="shared" si="26"/>
        <v>-0.70470659592299478</v>
      </c>
      <c r="AH159" s="3"/>
    </row>
    <row r="160" spans="22:34" x14ac:dyDescent="0.55000000000000004">
      <c r="V160" s="5">
        <f t="shared" si="25"/>
        <v>44.4375</v>
      </c>
      <c r="W160" s="4">
        <f t="shared" si="20"/>
        <v>113.08580000000001</v>
      </c>
      <c r="X160" s="4">
        <f t="shared" si="21"/>
        <v>7.9573645139276601E-6</v>
      </c>
      <c r="Y160" s="4">
        <f t="shared" si="22"/>
        <v>8.5366642481696417E-7</v>
      </c>
      <c r="Z160" s="4">
        <f t="shared" si="23"/>
        <v>3.9136980891106958E-6</v>
      </c>
      <c r="AB160">
        <v>11.085800000000001</v>
      </c>
      <c r="AE160" s="4">
        <v>113.08580000000001</v>
      </c>
      <c r="AF160" s="3">
        <f t="shared" si="24"/>
        <v>7.9573645139276596</v>
      </c>
      <c r="AG160" s="3">
        <f t="shared" si="26"/>
        <v>-0.70034685198210656</v>
      </c>
      <c r="AH160" s="3"/>
    </row>
    <row r="161" spans="22:34" x14ac:dyDescent="0.55000000000000004">
      <c r="V161" s="5">
        <f t="shared" si="25"/>
        <v>44.71875</v>
      </c>
      <c r="W161" s="4">
        <f t="shared" si="20"/>
        <v>113.7379</v>
      </c>
      <c r="X161" s="4">
        <f t="shared" si="21"/>
        <v>7.9512101582727734E-6</v>
      </c>
      <c r="Y161" s="4">
        <f t="shared" si="22"/>
        <v>8.6395078744140719E-7</v>
      </c>
      <c r="Z161" s="4">
        <f t="shared" si="23"/>
        <v>3.8972593708313651E-6</v>
      </c>
      <c r="AB161">
        <v>11.7379</v>
      </c>
      <c r="AE161" s="4">
        <v>113.7379</v>
      </c>
      <c r="AF161" s="3">
        <f t="shared" si="24"/>
        <v>7.9512101582727732</v>
      </c>
      <c r="AG161" s="3">
        <f t="shared" si="26"/>
        <v>-0.69797686037863083</v>
      </c>
      <c r="AH161" s="3"/>
    </row>
    <row r="162" spans="22:34" x14ac:dyDescent="0.55000000000000004">
      <c r="V162" s="5">
        <f t="shared" si="25"/>
        <v>45</v>
      </c>
      <c r="W162" s="4">
        <f t="shared" si="20"/>
        <v>113.7379</v>
      </c>
      <c r="X162" s="4">
        <f t="shared" si="21"/>
        <v>7.9450946526691739E-6</v>
      </c>
      <c r="Y162" s="4">
        <f t="shared" si="22"/>
        <v>8.7428625815815551E-7</v>
      </c>
      <c r="Z162" s="4">
        <f t="shared" si="23"/>
        <v>3.8808083945110183E-6</v>
      </c>
      <c r="AB162">
        <v>11.7379</v>
      </c>
      <c r="AE162" s="4">
        <v>113.7379</v>
      </c>
      <c r="AF162" s="3">
        <f t="shared" si="24"/>
        <v>7.9450946526691739</v>
      </c>
      <c r="AG162" s="3">
        <f t="shared" si="26"/>
        <v>-0.69556476479161711</v>
      </c>
      <c r="AH162" s="3"/>
    </row>
    <row r="163" spans="22:34" x14ac:dyDescent="0.55000000000000004">
      <c r="V163" s="5">
        <f t="shared" si="25"/>
        <v>45.28125</v>
      </c>
      <c r="W163" s="4">
        <f t="shared" si="20"/>
        <v>113.7379</v>
      </c>
      <c r="X163" s="4">
        <f t="shared" si="21"/>
        <v>7.9390181444740431E-6</v>
      </c>
      <c r="Y163" s="4">
        <f t="shared" si="22"/>
        <v>8.8467258792716497E-7</v>
      </c>
      <c r="Z163" s="4">
        <f t="shared" si="23"/>
        <v>3.8643455565468784E-6</v>
      </c>
      <c r="AB163">
        <v>11.7379</v>
      </c>
      <c r="AE163" s="4">
        <v>113.7379</v>
      </c>
      <c r="AF163" s="3">
        <f t="shared" si="24"/>
        <v>7.9390181444740433</v>
      </c>
      <c r="AG163" s="3">
        <f t="shared" si="26"/>
        <v>-0.6911292814469463</v>
      </c>
      <c r="AH163" s="3"/>
    </row>
    <row r="164" spans="22:34" x14ac:dyDescent="0.55000000000000004">
      <c r="V164" s="5">
        <f t="shared" si="25"/>
        <v>45.5625</v>
      </c>
      <c r="W164" s="4">
        <f t="shared" si="20"/>
        <v>114.39</v>
      </c>
      <c r="X164" s="4">
        <f t="shared" si="21"/>
        <v>7.9329807801048901E-6</v>
      </c>
      <c r="Y164" s="4">
        <f t="shared" si="22"/>
        <v>8.9510952648290688E-7</v>
      </c>
      <c r="Z164" s="4">
        <f t="shared" si="23"/>
        <v>3.8478712536219829E-6</v>
      </c>
      <c r="AB164">
        <v>12.39</v>
      </c>
      <c r="AE164" s="4">
        <v>114.39</v>
      </c>
      <c r="AF164" s="3">
        <f t="shared" si="24"/>
        <v>7.9329807801048897</v>
      </c>
      <c r="AG164" s="3">
        <f t="shared" si="26"/>
        <v>-0.6886456275349162</v>
      </c>
      <c r="AH164" s="3"/>
    </row>
    <row r="165" spans="22:34" x14ac:dyDescent="0.55000000000000004">
      <c r="V165" s="5">
        <f t="shared" si="25"/>
        <v>45.84375</v>
      </c>
      <c r="W165" s="4">
        <f t="shared" si="20"/>
        <v>115.0421</v>
      </c>
      <c r="X165" s="4">
        <f t="shared" si="21"/>
        <v>7.9269827050360285E-6</v>
      </c>
      <c r="Y165" s="4">
        <f t="shared" si="22"/>
        <v>9.0559682234040197E-7</v>
      </c>
      <c r="Z165" s="4">
        <f t="shared" si="23"/>
        <v>3.8313858826956255E-6</v>
      </c>
      <c r="AB165">
        <v>13.0421</v>
      </c>
      <c r="AE165" s="4">
        <v>115.0421</v>
      </c>
      <c r="AF165" s="3">
        <f t="shared" si="24"/>
        <v>7.9269827050360284</v>
      </c>
      <c r="AG165" s="3">
        <f t="shared" si="26"/>
        <v>-0.68807547950324599</v>
      </c>
      <c r="AH165" s="3"/>
    </row>
    <row r="166" spans="22:34" x14ac:dyDescent="0.55000000000000004">
      <c r="V166" s="5">
        <f t="shared" si="25"/>
        <v>46.125</v>
      </c>
      <c r="W166" s="4">
        <f t="shared" si="20"/>
        <v>115.0421</v>
      </c>
      <c r="X166" s="4">
        <f t="shared" si="21"/>
        <v>7.9210240637950639E-6</v>
      </c>
      <c r="Y166" s="4">
        <f t="shared" si="22"/>
        <v>9.1613422280127702E-7</v>
      </c>
      <c r="Z166" s="4">
        <f t="shared" si="23"/>
        <v>3.8148898409937866E-6</v>
      </c>
      <c r="AB166">
        <v>13.0421</v>
      </c>
      <c r="AE166" s="4">
        <v>115.0421</v>
      </c>
      <c r="AF166" s="3">
        <f t="shared" si="24"/>
        <v>7.9210240637950635</v>
      </c>
      <c r="AG166" s="3">
        <f t="shared" si="26"/>
        <v>-0.68549460150720831</v>
      </c>
      <c r="AH166" s="3"/>
    </row>
    <row r="167" spans="22:34" x14ac:dyDescent="0.55000000000000004">
      <c r="V167" s="5">
        <f t="shared" si="25"/>
        <v>46.40625</v>
      </c>
      <c r="W167" s="4">
        <f t="shared" si="20"/>
        <v>115.0421</v>
      </c>
      <c r="X167" s="4">
        <f t="shared" si="21"/>
        <v>7.9151049999594256E-6</v>
      </c>
      <c r="Y167" s="4">
        <f t="shared" si="22"/>
        <v>9.2672147395985522E-7</v>
      </c>
      <c r="Z167" s="4">
        <f t="shared" si="23"/>
        <v>3.7983835259995698E-6</v>
      </c>
      <c r="AB167">
        <v>13.0421</v>
      </c>
      <c r="AE167" s="4">
        <v>115.0421</v>
      </c>
      <c r="AF167" s="3">
        <f t="shared" si="24"/>
        <v>7.9151049999594258</v>
      </c>
      <c r="AG167" s="3">
        <f t="shared" si="26"/>
        <v>-0.68094153368581267</v>
      </c>
      <c r="AH167" s="3"/>
    </row>
    <row r="168" spans="22:34" x14ac:dyDescent="0.55000000000000004">
      <c r="V168" s="5">
        <f t="shared" si="25"/>
        <v>46.6875</v>
      </c>
      <c r="W168" s="4">
        <f t="shared" si="20"/>
        <v>115.0421</v>
      </c>
      <c r="X168" s="4">
        <f t="shared" si="21"/>
        <v>7.909225656152894E-6</v>
      </c>
      <c r="Y168" s="4">
        <f t="shared" si="22"/>
        <v>9.3735832070927439E-7</v>
      </c>
      <c r="Z168" s="4">
        <f t="shared" si="23"/>
        <v>3.7818673354436195E-6</v>
      </c>
      <c r="AB168">
        <v>13.0421</v>
      </c>
      <c r="AE168" s="4">
        <v>115.0421</v>
      </c>
      <c r="AF168" s="3">
        <f t="shared" si="24"/>
        <v>7.909225656152894</v>
      </c>
      <c r="AG168" s="3">
        <f t="shared" si="26"/>
        <v>-0.67637205812542101</v>
      </c>
      <c r="AH168" s="3"/>
    </row>
    <row r="169" spans="22:34" x14ac:dyDescent="0.55000000000000004">
      <c r="V169" s="5">
        <f t="shared" si="25"/>
        <v>46.96875</v>
      </c>
      <c r="W169" s="4">
        <f t="shared" si="20"/>
        <v>115.0421</v>
      </c>
      <c r="X169" s="4">
        <f t="shared" si="21"/>
        <v>7.9033861740421717E-6</v>
      </c>
      <c r="Y169" s="4">
        <f t="shared" si="22"/>
        <v>9.4804450674763368E-7</v>
      </c>
      <c r="Z169" s="4">
        <f t="shared" si="23"/>
        <v>3.7653416672945382E-6</v>
      </c>
      <c r="AB169">
        <v>13.0421</v>
      </c>
      <c r="AE169" s="4">
        <v>115.0421</v>
      </c>
      <c r="AF169" s="3">
        <f t="shared" si="24"/>
        <v>7.903386174042172</v>
      </c>
      <c r="AG169" s="3">
        <f t="shared" si="26"/>
        <v>-0.67178628492988435</v>
      </c>
      <c r="AH169" s="3"/>
    </row>
    <row r="170" spans="22:34" x14ac:dyDescent="0.55000000000000004">
      <c r="V170" s="5">
        <f t="shared" si="25"/>
        <v>47.25</v>
      </c>
      <c r="W170" s="4">
        <f t="shared" si="20"/>
        <v>115.0421</v>
      </c>
      <c r="X170" s="4">
        <f t="shared" si="21"/>
        <v>7.8975866943334699E-6</v>
      </c>
      <c r="Y170" s="4">
        <f t="shared" si="22"/>
        <v>9.5877977458416891E-7</v>
      </c>
      <c r="Z170" s="4">
        <f t="shared" si="23"/>
        <v>3.7488069197493E-6</v>
      </c>
      <c r="AB170">
        <v>13.0421</v>
      </c>
      <c r="AE170" s="4">
        <v>115.0421</v>
      </c>
      <c r="AF170" s="3">
        <f t="shared" si="24"/>
        <v>7.8975866943334703</v>
      </c>
      <c r="AG170" s="3">
        <f t="shared" si="26"/>
        <v>-0.66718432459643884</v>
      </c>
      <c r="AH170" s="3"/>
    </row>
    <row r="171" spans="22:34" x14ac:dyDescent="0.55000000000000004">
      <c r="V171" s="5">
        <f t="shared" si="25"/>
        <v>47.53125</v>
      </c>
      <c r="W171" s="4">
        <f t="shared" si="20"/>
        <v>115.0421</v>
      </c>
      <c r="X171" s="4">
        <f t="shared" si="21"/>
        <v>7.8918273567691052E-6</v>
      </c>
      <c r="Y171" s="4">
        <f t="shared" si="22"/>
        <v>9.6956386554545714E-7</v>
      </c>
      <c r="Z171" s="4">
        <f t="shared" si="23"/>
        <v>3.7322634912236481E-6</v>
      </c>
      <c r="AB171">
        <v>13.0421</v>
      </c>
      <c r="AE171" s="4">
        <v>115.0421</v>
      </c>
      <c r="AF171" s="3">
        <f t="shared" si="24"/>
        <v>7.8918273567691051</v>
      </c>
      <c r="AG171" s="3">
        <f t="shared" si="26"/>
        <v>-0.66256628801345741</v>
      </c>
      <c r="AH171" s="3"/>
    </row>
    <row r="172" spans="22:34" x14ac:dyDescent="0.55000000000000004">
      <c r="V172" s="5">
        <f t="shared" si="25"/>
        <v>47.8125</v>
      </c>
      <c r="W172" s="4">
        <f t="shared" si="20"/>
        <v>115.6942</v>
      </c>
      <c r="X172" s="4">
        <f t="shared" si="21"/>
        <v>7.886108300124152E-6</v>
      </c>
      <c r="Y172" s="4">
        <f t="shared" si="22"/>
        <v>9.8039651978164999E-7</v>
      </c>
      <c r="Z172" s="4">
        <f t="shared" si="23"/>
        <v>3.7157117803425022E-6</v>
      </c>
      <c r="AB172">
        <v>13.6942</v>
      </c>
      <c r="AE172" s="4">
        <v>115.6942</v>
      </c>
      <c r="AF172" s="3">
        <f t="shared" si="24"/>
        <v>7.8861083001241523</v>
      </c>
      <c r="AG172" s="3">
        <f t="shared" si="26"/>
        <v>-0.65979698487340654</v>
      </c>
      <c r="AH172" s="3"/>
    </row>
    <row r="173" spans="22:34" x14ac:dyDescent="0.55000000000000004">
      <c r="V173" s="5">
        <f t="shared" si="25"/>
        <v>48.09375</v>
      </c>
      <c r="W173" s="4">
        <f t="shared" si="20"/>
        <v>115.6942</v>
      </c>
      <c r="X173" s="4">
        <f t="shared" si="21"/>
        <v>7.8804296622030882E-6</v>
      </c>
      <c r="Y173" s="4">
        <f t="shared" si="22"/>
        <v>9.9127747627273505E-7</v>
      </c>
      <c r="Z173" s="4">
        <f t="shared" si="23"/>
        <v>3.6991521859303524E-6</v>
      </c>
      <c r="AB173">
        <v>13.6942</v>
      </c>
      <c r="AE173" s="4">
        <v>115.6942</v>
      </c>
      <c r="AF173" s="3">
        <f t="shared" si="24"/>
        <v>7.8804296622030883</v>
      </c>
      <c r="AG173" s="3">
        <f t="shared" si="26"/>
        <v>-0.65698547136716778</v>
      </c>
      <c r="AH173" s="3"/>
    </row>
    <row r="174" spans="22:34" x14ac:dyDescent="0.55000000000000004">
      <c r="V174" s="5">
        <f t="shared" si="25"/>
        <v>48.375</v>
      </c>
      <c r="W174" s="4">
        <f t="shared" si="20"/>
        <v>115.6942</v>
      </c>
      <c r="X174" s="4">
        <f t="shared" si="21"/>
        <v>7.87479157983647E-6</v>
      </c>
      <c r="Y174" s="4">
        <f t="shared" si="22"/>
        <v>1.0022064728348243E-6</v>
      </c>
      <c r="Z174" s="4">
        <f t="shared" si="23"/>
        <v>3.6825851070016449E-6</v>
      </c>
      <c r="AB174">
        <v>13.6942</v>
      </c>
      <c r="AE174" s="4">
        <v>115.6942</v>
      </c>
      <c r="AF174" s="3">
        <f t="shared" si="24"/>
        <v>7.8747915798364705</v>
      </c>
      <c r="AG174" s="3">
        <f t="shared" si="26"/>
        <v>-0.65229342893995079</v>
      </c>
      <c r="AH174" s="3"/>
    </row>
    <row r="175" spans="22:34" x14ac:dyDescent="0.55000000000000004">
      <c r="V175" s="5">
        <f t="shared" si="25"/>
        <v>48.65625</v>
      </c>
      <c r="W175" s="4">
        <f t="shared" si="20"/>
        <v>115.6942</v>
      </c>
      <c r="X175" s="4">
        <f t="shared" si="21"/>
        <v>7.8691941888776452E-6</v>
      </c>
      <c r="Y175" s="4">
        <f t="shared" si="22"/>
        <v>1.0131832461264719E-6</v>
      </c>
      <c r="Z175" s="4">
        <f t="shared" si="23"/>
        <v>3.6660109427511732E-6</v>
      </c>
      <c r="AB175">
        <v>13.6942</v>
      </c>
      <c r="AE175" s="4">
        <v>115.6942</v>
      </c>
      <c r="AF175" s="3">
        <f t="shared" si="24"/>
        <v>7.8691941888776453</v>
      </c>
      <c r="AG175" s="3">
        <f t="shared" si="26"/>
        <v>-0.64758566906851045</v>
      </c>
      <c r="AH175" s="3"/>
    </row>
    <row r="176" spans="22:34" x14ac:dyDescent="0.55000000000000004">
      <c r="V176" s="5">
        <f t="shared" si="25"/>
        <v>48.9375</v>
      </c>
      <c r="W176" s="4">
        <f t="shared" si="20"/>
        <v>115.0421</v>
      </c>
      <c r="X176" s="4">
        <f t="shared" si="21"/>
        <v>7.8636376241994751E-6</v>
      </c>
      <c r="Y176" s="4">
        <f t="shared" si="22"/>
        <v>1.0242075316550216E-6</v>
      </c>
      <c r="Z176" s="4">
        <f t="shared" si="23"/>
        <v>3.6494300925444533E-6</v>
      </c>
      <c r="AB176">
        <v>13.0421</v>
      </c>
      <c r="AE176" s="4">
        <v>115.0421</v>
      </c>
      <c r="AF176" s="3">
        <f t="shared" si="24"/>
        <v>7.863637624199475</v>
      </c>
      <c r="AG176" s="3">
        <f t="shared" si="26"/>
        <v>-0.6410505872758574</v>
      </c>
      <c r="AH176" s="3"/>
    </row>
    <row r="177" spans="22:34" x14ac:dyDescent="0.55000000000000004">
      <c r="V177" s="5">
        <f t="shared" si="25"/>
        <v>49.21875</v>
      </c>
      <c r="W177" s="4">
        <f t="shared" si="20"/>
        <v>115.0421</v>
      </c>
      <c r="X177" s="4">
        <f t="shared" si="21"/>
        <v>7.858122019691082E-6</v>
      </c>
      <c r="Y177" s="4">
        <f t="shared" si="22"/>
        <v>1.0352790637829765E-6</v>
      </c>
      <c r="Z177" s="4">
        <f t="shared" si="23"/>
        <v>3.6328429559081055E-6</v>
      </c>
      <c r="AB177">
        <v>13.0421</v>
      </c>
      <c r="AE177" s="4">
        <v>115.0421</v>
      </c>
      <c r="AF177" s="3">
        <f t="shared" si="24"/>
        <v>7.8581220196910824</v>
      </c>
      <c r="AG177" s="3">
        <f t="shared" si="26"/>
        <v>-0.63452672541495381</v>
      </c>
      <c r="AH177" s="3"/>
    </row>
    <row r="178" spans="22:34" x14ac:dyDescent="0.55000000000000004">
      <c r="V178" s="5">
        <f t="shared" si="25"/>
        <v>49.5</v>
      </c>
      <c r="W178" s="4">
        <f t="shared" si="20"/>
        <v>115.0421</v>
      </c>
      <c r="X178" s="4">
        <f t="shared" si="21"/>
        <v>7.8526475082546291E-6</v>
      </c>
      <c r="Y178" s="4">
        <f t="shared" si="22"/>
        <v>1.0463975757344022E-6</v>
      </c>
      <c r="Z178" s="4">
        <f t="shared" si="23"/>
        <v>3.6162499325202265E-6</v>
      </c>
      <c r="AB178">
        <v>13.0421</v>
      </c>
      <c r="AE178" s="4">
        <v>115.0421</v>
      </c>
      <c r="AF178" s="3">
        <f t="shared" si="24"/>
        <v>7.8526475082546288</v>
      </c>
      <c r="AG178" s="3">
        <f t="shared" si="26"/>
        <v>-0.62979929212363994</v>
      </c>
      <c r="AH178" s="3"/>
    </row>
    <row r="179" spans="22:34" x14ac:dyDescent="0.55000000000000004">
      <c r="V179" s="5">
        <f t="shared" si="25"/>
        <v>49.78125</v>
      </c>
      <c r="W179" s="4">
        <f t="shared" si="20"/>
        <v>115.6942</v>
      </c>
      <c r="X179" s="4">
        <f t="shared" si="21"/>
        <v>7.8472142218021095E-6</v>
      </c>
      <c r="Y179" s="4">
        <f t="shared" si="22"/>
        <v>1.0575627996013528E-6</v>
      </c>
      <c r="Z179" s="4">
        <f t="shared" si="23"/>
        <v>3.5996514222007572E-6</v>
      </c>
      <c r="AB179">
        <v>13.6942</v>
      </c>
      <c r="AE179" s="4">
        <v>115.6942</v>
      </c>
      <c r="AF179" s="3">
        <f t="shared" si="24"/>
        <v>7.8472142218021093</v>
      </c>
      <c r="AG179" s="3">
        <f t="shared" si="26"/>
        <v>-0.62682820644723791</v>
      </c>
      <c r="AH179" s="3"/>
    </row>
    <row r="180" spans="22:34" x14ac:dyDescent="0.55000000000000004">
      <c r="V180" s="5">
        <f t="shared" si="25"/>
        <v>50.0625</v>
      </c>
      <c r="W180" s="4">
        <f t="shared" si="20"/>
        <v>116.3463</v>
      </c>
      <c r="X180" s="4">
        <f t="shared" si="21"/>
        <v>7.8418222912521792E-6</v>
      </c>
      <c r="Y180" s="4">
        <f t="shared" si="22"/>
        <v>1.0687744663503309E-6</v>
      </c>
      <c r="Z180" s="4">
        <f t="shared" si="23"/>
        <v>3.5830478249018484E-6</v>
      </c>
      <c r="AB180">
        <v>14.346299999999999</v>
      </c>
      <c r="AE180" s="4">
        <v>116.3463</v>
      </c>
      <c r="AF180" s="3">
        <f t="shared" si="24"/>
        <v>7.8418222912521793</v>
      </c>
      <c r="AG180" s="3">
        <f t="shared" si="26"/>
        <v>-0.62557313038550733</v>
      </c>
      <c r="AH180" s="3"/>
    </row>
    <row r="181" spans="22:34" x14ac:dyDescent="0.55000000000000004">
      <c r="V181" s="5">
        <f t="shared" si="25"/>
        <v>50.34375</v>
      </c>
      <c r="W181" s="4">
        <f t="shared" si="20"/>
        <v>116.3463</v>
      </c>
      <c r="X181" s="4">
        <f t="shared" si="21"/>
        <v>7.8364718465269917E-6</v>
      </c>
      <c r="Y181" s="4">
        <f t="shared" si="22"/>
        <v>1.0800323058287644E-6</v>
      </c>
      <c r="Z181" s="4">
        <f t="shared" si="23"/>
        <v>3.5664395406982268E-6</v>
      </c>
      <c r="AB181">
        <v>14.346299999999999</v>
      </c>
      <c r="AE181" s="4">
        <v>116.3463</v>
      </c>
      <c r="AF181" s="3">
        <f t="shared" si="24"/>
        <v>7.836471846526992</v>
      </c>
      <c r="AG181" s="3">
        <f t="shared" si="26"/>
        <v>-0.62250444713006015</v>
      </c>
      <c r="AH181" s="3"/>
    </row>
    <row r="182" spans="22:34" x14ac:dyDescent="0.55000000000000004">
      <c r="V182" s="5">
        <f t="shared" si="25"/>
        <v>50.625</v>
      </c>
      <c r="W182" s="4">
        <f t="shared" si="20"/>
        <v>116.3463</v>
      </c>
      <c r="X182" s="4">
        <f t="shared" si="21"/>
        <v>7.8311630165490732E-6</v>
      </c>
      <c r="Y182" s="4">
        <f t="shared" si="22"/>
        <v>1.091336046771518E-6</v>
      </c>
      <c r="Z182" s="4">
        <f t="shared" si="23"/>
        <v>3.5498269697775548E-6</v>
      </c>
      <c r="AB182">
        <v>14.346299999999999</v>
      </c>
      <c r="AE182" s="4">
        <v>116.3463</v>
      </c>
      <c r="AF182" s="3">
        <f t="shared" si="24"/>
        <v>7.8311630165490733</v>
      </c>
      <c r="AG182" s="3">
        <f t="shared" si="26"/>
        <v>-0.61766272525992305</v>
      </c>
      <c r="AH182" s="3"/>
    </row>
    <row r="183" spans="22:34" x14ac:dyDescent="0.55000000000000004">
      <c r="V183" s="5">
        <f t="shared" si="25"/>
        <v>50.90625</v>
      </c>
      <c r="W183" s="4">
        <f t="shared" si="20"/>
        <v>116.3463</v>
      </c>
      <c r="X183" s="4">
        <f t="shared" si="21"/>
        <v>7.8258959292382135E-6</v>
      </c>
      <c r="Y183" s="4">
        <f t="shared" si="22"/>
        <v>1.1026854168074321E-6</v>
      </c>
      <c r="Z183" s="4">
        <f t="shared" si="23"/>
        <v>3.5332105124307814E-6</v>
      </c>
      <c r="AB183">
        <v>14.346299999999999</v>
      </c>
      <c r="AE183" s="4">
        <v>116.3463</v>
      </c>
      <c r="AF183" s="3">
        <f t="shared" si="24"/>
        <v>7.8258959292382135</v>
      </c>
      <c r="AG183" s="3">
        <f t="shared" si="26"/>
        <v>-0.61280612039548588</v>
      </c>
      <c r="AH183" s="3"/>
    </row>
    <row r="184" spans="22:34" x14ac:dyDescent="0.55000000000000004">
      <c r="V184" s="5">
        <f t="shared" si="25"/>
        <v>51.1875</v>
      </c>
      <c r="W184" s="4">
        <f t="shared" si="20"/>
        <v>116.3463</v>
      </c>
      <c r="X184" s="4">
        <f t="shared" si="21"/>
        <v>7.8206707115083897E-6</v>
      </c>
      <c r="Y184" s="4">
        <f t="shared" si="22"/>
        <v>1.1140801424658836E-6</v>
      </c>
      <c r="Z184" s="4">
        <f t="shared" si="23"/>
        <v>3.5165905690425066E-6</v>
      </c>
      <c r="AB184">
        <v>14.346299999999999</v>
      </c>
      <c r="AE184" s="4">
        <v>116.3463</v>
      </c>
      <c r="AF184" s="3">
        <f t="shared" si="24"/>
        <v>7.8206707115083898</v>
      </c>
      <c r="AG184" s="3">
        <f t="shared" si="26"/>
        <v>-0.60793474955939431</v>
      </c>
      <c r="AH184" s="3"/>
    </row>
    <row r="185" spans="22:34" x14ac:dyDescent="0.55000000000000004">
      <c r="V185" s="5">
        <f t="shared" si="25"/>
        <v>51.46875</v>
      </c>
      <c r="W185" s="4">
        <f t="shared" si="20"/>
        <v>116.3463</v>
      </c>
      <c r="X185" s="4">
        <f t="shared" si="21"/>
        <v>7.8154874892646984E-6</v>
      </c>
      <c r="Y185" s="4">
        <f t="shared" si="22"/>
        <v>1.1255199491833732E-6</v>
      </c>
      <c r="Z185" s="4">
        <f t="shared" si="23"/>
        <v>3.4999675400813257E-6</v>
      </c>
      <c r="AB185">
        <v>14.346299999999999</v>
      </c>
      <c r="AE185" s="4">
        <v>116.3463</v>
      </c>
      <c r="AF185" s="3">
        <f t="shared" si="24"/>
        <v>7.8154874892646982</v>
      </c>
      <c r="AG185" s="3">
        <f t="shared" si="26"/>
        <v>-0.60304873013121718</v>
      </c>
      <c r="AH185" s="3"/>
    </row>
    <row r="186" spans="22:34" x14ac:dyDescent="0.55000000000000004">
      <c r="V186" s="5">
        <f t="shared" si="25"/>
        <v>51.75</v>
      </c>
      <c r="W186" s="4">
        <f t="shared" si="20"/>
        <v>116.3463</v>
      </c>
      <c r="X186" s="4">
        <f t="shared" si="21"/>
        <v>7.8103463874003317E-6</v>
      </c>
      <c r="Y186" s="4">
        <f t="shared" si="22"/>
        <v>1.1370045613101454E-6</v>
      </c>
      <c r="Z186" s="4">
        <f t="shared" si="23"/>
        <v>3.4833418260901858E-6</v>
      </c>
      <c r="AB186">
        <v>14.346299999999999</v>
      </c>
      <c r="AE186" s="4">
        <v>116.3463</v>
      </c>
      <c r="AF186" s="3">
        <f t="shared" si="24"/>
        <v>7.8103463874003314</v>
      </c>
      <c r="AG186" s="3">
        <f t="shared" si="26"/>
        <v>-0.59814817984217683</v>
      </c>
      <c r="AH186" s="3"/>
    </row>
    <row r="187" spans="22:34" x14ac:dyDescent="0.55000000000000004">
      <c r="V187" s="5">
        <f t="shared" si="25"/>
        <v>52.03125</v>
      </c>
      <c r="W187" s="4">
        <f t="shared" si="20"/>
        <v>116.3463</v>
      </c>
      <c r="X187" s="4">
        <f t="shared" si="21"/>
        <v>7.8052475297935532E-6</v>
      </c>
      <c r="Y187" s="4">
        <f t="shared" si="22"/>
        <v>1.1485337021168291E-6</v>
      </c>
      <c r="Z187" s="4">
        <f t="shared" si="23"/>
        <v>3.4667138276767243E-6</v>
      </c>
      <c r="AB187">
        <v>14.346299999999999</v>
      </c>
      <c r="AE187" s="4">
        <v>116.3463</v>
      </c>
      <c r="AF187" s="3">
        <f t="shared" si="24"/>
        <v>7.8052475297935535</v>
      </c>
      <c r="AG187" s="3">
        <f t="shared" si="26"/>
        <v>-0.59323321677545926</v>
      </c>
      <c r="AH187" s="3"/>
    </row>
    <row r="188" spans="22:34" x14ac:dyDescent="0.55000000000000004">
      <c r="V188" s="5">
        <f t="shared" si="25"/>
        <v>52.3125</v>
      </c>
      <c r="W188" s="4">
        <f t="shared" si="20"/>
        <v>116.3463</v>
      </c>
      <c r="X188" s="4">
        <f t="shared" si="21"/>
        <v>7.8001910393047384E-6</v>
      </c>
      <c r="Y188" s="4">
        <f t="shared" si="22"/>
        <v>1.1601070938011029E-6</v>
      </c>
      <c r="Z188" s="4">
        <f t="shared" si="23"/>
        <v>3.4500839455036351E-6</v>
      </c>
      <c r="AB188">
        <v>14.346299999999999</v>
      </c>
      <c r="AE188" s="4">
        <v>116.3463</v>
      </c>
      <c r="AF188" s="3">
        <f t="shared" si="24"/>
        <v>7.800191039304738</v>
      </c>
      <c r="AG188" s="3">
        <f t="shared" si="26"/>
        <v>-0.58830395935887625</v>
      </c>
      <c r="AH188" s="3"/>
    </row>
    <row r="189" spans="22:34" x14ac:dyDescent="0.55000000000000004">
      <c r="V189" s="5">
        <f t="shared" si="25"/>
        <v>52.59375</v>
      </c>
      <c r="W189" s="4">
        <f t="shared" si="20"/>
        <v>116.9984</v>
      </c>
      <c r="X189" s="4">
        <f t="shared" si="21"/>
        <v>7.7951770377733851E-6</v>
      </c>
      <c r="Y189" s="4">
        <f t="shared" si="22"/>
        <v>1.1717244574943928E-6</v>
      </c>
      <c r="Z189" s="4">
        <f t="shared" si="23"/>
        <v>3.4334525802789925E-6</v>
      </c>
      <c r="AB189">
        <v>14.9984</v>
      </c>
      <c r="AE189" s="4">
        <v>116.9984</v>
      </c>
      <c r="AF189" s="3">
        <f t="shared" si="24"/>
        <v>7.7951770377733851</v>
      </c>
      <c r="AG189" s="3">
        <f t="shared" si="26"/>
        <v>-0.58499534156654109</v>
      </c>
      <c r="AH189" s="3"/>
    </row>
    <row r="190" spans="22:34" x14ac:dyDescent="0.55000000000000004">
      <c r="V190" s="5">
        <f t="shared" si="25"/>
        <v>52.875</v>
      </c>
      <c r="W190" s="4">
        <f t="shared" si="20"/>
        <v>117.65049999999999</v>
      </c>
      <c r="X190" s="4">
        <f t="shared" si="21"/>
        <v>7.7902056460152008E-6</v>
      </c>
      <c r="Y190" s="4">
        <f t="shared" si="22"/>
        <v>1.1833855132685893E-6</v>
      </c>
      <c r="Z190" s="4">
        <f t="shared" si="23"/>
        <v>3.4168201327466106E-6</v>
      </c>
      <c r="AB190">
        <v>15.650499999999999</v>
      </c>
      <c r="AE190" s="4">
        <v>117.65049999999999</v>
      </c>
      <c r="AF190" s="3">
        <f t="shared" si="24"/>
        <v>7.7902056460152007</v>
      </c>
      <c r="AG190" s="3">
        <f t="shared" si="26"/>
        <v>-0.58326580376351722</v>
      </c>
      <c r="AH190" s="3"/>
    </row>
    <row r="191" spans="22:34" x14ac:dyDescent="0.55000000000000004">
      <c r="V191" s="5">
        <f t="shared" si="25"/>
        <v>53.15625</v>
      </c>
      <c r="W191" s="4">
        <f t="shared" si="20"/>
        <v>118.3026</v>
      </c>
      <c r="X191" s="4">
        <f t="shared" si="21"/>
        <v>7.7852769838191756E-6</v>
      </c>
      <c r="Y191" s="4">
        <f t="shared" si="22"/>
        <v>1.1950899801427935E-6</v>
      </c>
      <c r="Z191" s="4">
        <f t="shared" si="23"/>
        <v>3.4001870036763821E-6</v>
      </c>
      <c r="AB191">
        <v>16.302600000000002</v>
      </c>
      <c r="AE191" s="4">
        <v>118.3026</v>
      </c>
      <c r="AF191" s="3">
        <f t="shared" si="24"/>
        <v>7.785276983819176</v>
      </c>
      <c r="AG191" s="3">
        <f t="shared" si="26"/>
        <v>-0.58146656200242075</v>
      </c>
      <c r="AH191" s="3"/>
    </row>
    <row r="192" spans="22:34" x14ac:dyDescent="0.55000000000000004">
      <c r="V192" s="5">
        <f t="shared" si="25"/>
        <v>53.4375</v>
      </c>
      <c r="W192" s="4">
        <f t="shared" si="20"/>
        <v>118.3026</v>
      </c>
      <c r="X192" s="4">
        <f t="shared" si="21"/>
        <v>7.7803911699447057E-6</v>
      </c>
      <c r="Y192" s="4">
        <f t="shared" si="22"/>
        <v>1.2068375760900866E-6</v>
      </c>
      <c r="Z192" s="4">
        <f t="shared" si="23"/>
        <v>3.3835535938546183E-6</v>
      </c>
      <c r="AB192">
        <v>16.302600000000002</v>
      </c>
      <c r="AE192" s="4">
        <v>118.3026</v>
      </c>
      <c r="AF192" s="3">
        <f t="shared" si="24"/>
        <v>7.7803911699447061</v>
      </c>
      <c r="AG192" s="3">
        <f t="shared" si="26"/>
        <v>-0.57800448446585651</v>
      </c>
      <c r="AH192" s="3"/>
    </row>
    <row r="193" spans="22:34" x14ac:dyDescent="0.55000000000000004">
      <c r="V193" s="5">
        <f t="shared" si="25"/>
        <v>53.71875</v>
      </c>
      <c r="W193" s="4">
        <f t="shared" si="20"/>
        <v>118.3026</v>
      </c>
      <c r="X193" s="4">
        <f t="shared" si="21"/>
        <v>7.7755483221187287E-6</v>
      </c>
      <c r="Y193" s="4">
        <f t="shared" si="22"/>
        <v>1.2186280180443266E-6</v>
      </c>
      <c r="Z193" s="4">
        <f t="shared" si="23"/>
        <v>3.366920304074402E-6</v>
      </c>
      <c r="AB193">
        <v>16.302600000000002</v>
      </c>
      <c r="AE193" s="4">
        <v>118.3026</v>
      </c>
      <c r="AF193" s="3">
        <f t="shared" si="24"/>
        <v>7.7755483221187287</v>
      </c>
      <c r="AG193" s="3">
        <f t="shared" si="26"/>
        <v>-0.57292148921747832</v>
      </c>
      <c r="AH193" s="3"/>
    </row>
    <row r="194" spans="22:34" x14ac:dyDescent="0.55000000000000004">
      <c r="V194" s="5">
        <f t="shared" si="25"/>
        <v>54</v>
      </c>
      <c r="W194" s="4">
        <f t="shared" si="20"/>
        <v>117.65049999999999</v>
      </c>
      <c r="X194" s="4">
        <f t="shared" si="21"/>
        <v>7.7707485570328859E-6</v>
      </c>
      <c r="Y194" s="4">
        <f t="shared" si="22"/>
        <v>1.2304610219069678E-6</v>
      </c>
      <c r="Z194" s="4">
        <f t="shared" si="23"/>
        <v>3.3502875351259171E-6</v>
      </c>
      <c r="AB194">
        <v>15.650499999999999</v>
      </c>
      <c r="AE194" s="4">
        <v>117.65049999999999</v>
      </c>
      <c r="AF194" s="3">
        <f t="shared" si="24"/>
        <v>7.7707485570328858</v>
      </c>
      <c r="AG194" s="3">
        <f t="shared" si="26"/>
        <v>-0.56625972563819915</v>
      </c>
      <c r="AH194" s="3"/>
    </row>
    <row r="195" spans="22:34" x14ac:dyDescent="0.55000000000000004">
      <c r="V195" s="5">
        <f t="shared" si="25"/>
        <v>54.28125</v>
      </c>
      <c r="W195" s="4">
        <f t="shared" ref="W195:W258" si="27">102+AB195</f>
        <v>117.65049999999999</v>
      </c>
      <c r="X195" s="4">
        <f t="shared" ref="X195:X258" si="28">Y195+Z195+$T$5</f>
        <v>7.7659919903407069E-6</v>
      </c>
      <c r="Y195" s="4">
        <f t="shared" ref="Y195:Y258" si="29">$T$3*(1-COS(V195*PI()/180))/2</f>
        <v>1.2423363025539078E-6</v>
      </c>
      <c r="Z195" s="4">
        <f t="shared" ref="Z195:Z258" si="30">$T$3*(1+COS(V195*PI()/180))/2+$T$4*(1-COS(V195*PI()/180-$T$7*PI()/180))/2-$T$14</f>
        <v>3.333655687786799E-6</v>
      </c>
      <c r="AB195">
        <v>15.650499999999999</v>
      </c>
      <c r="AE195" s="4">
        <v>117.65049999999999</v>
      </c>
      <c r="AF195" s="3">
        <f t="shared" ref="AF195:AF258" si="31">X195*10^6</f>
        <v>7.7659919903407069</v>
      </c>
      <c r="AG195" s="3">
        <f t="shared" si="26"/>
        <v>-0.55961244961819867</v>
      </c>
      <c r="AH195" s="3"/>
    </row>
    <row r="196" spans="22:34" x14ac:dyDescent="0.55000000000000004">
      <c r="V196" s="5">
        <f t="shared" ref="V196:V259" si="32">V195+$V$3</f>
        <v>54.5625</v>
      </c>
      <c r="W196" s="4">
        <f t="shared" si="27"/>
        <v>117.65049999999999</v>
      </c>
      <c r="X196" s="4">
        <f t="shared" si="28"/>
        <v>7.76127873665484E-6</v>
      </c>
      <c r="Y196" s="4">
        <f t="shared" si="29"/>
        <v>1.2542535738423567E-6</v>
      </c>
      <c r="Z196" s="4">
        <f t="shared" si="30"/>
        <v>3.3170251628124822E-6</v>
      </c>
      <c r="AB196">
        <v>15.650499999999999</v>
      </c>
      <c r="AE196" s="4">
        <v>117.65049999999999</v>
      </c>
      <c r="AF196" s="3">
        <f t="shared" si="31"/>
        <v>7.7612787366548401</v>
      </c>
      <c r="AG196" s="3">
        <f t="shared" ref="AG196:AG259" si="33">(AE195+AE196)/2*(AF196-AF195)</f>
        <v>-0.55451665276906315</v>
      </c>
      <c r="AH196" s="3"/>
    </row>
    <row r="197" spans="22:34" x14ac:dyDescent="0.55000000000000004">
      <c r="V197" s="5">
        <f t="shared" si="32"/>
        <v>54.84375</v>
      </c>
      <c r="W197" s="4">
        <f t="shared" si="27"/>
        <v>117.65049999999999</v>
      </c>
      <c r="X197" s="4">
        <f t="shared" si="28"/>
        <v>7.7566089095442615E-6</v>
      </c>
      <c r="Y197" s="4">
        <f t="shared" si="29"/>
        <v>1.2662125486177318E-6</v>
      </c>
      <c r="Z197" s="4">
        <f t="shared" si="30"/>
        <v>3.3003963609265301E-6</v>
      </c>
      <c r="AB197">
        <v>15.650499999999999</v>
      </c>
      <c r="AE197" s="4">
        <v>117.65049999999999</v>
      </c>
      <c r="AF197" s="3">
        <f t="shared" si="31"/>
        <v>7.7566089095442612</v>
      </c>
      <c r="AG197" s="3">
        <f t="shared" si="33"/>
        <v>-0.54940749447316872</v>
      </c>
      <c r="AH197" s="3"/>
    </row>
    <row r="198" spans="22:34" x14ac:dyDescent="0.55000000000000004">
      <c r="V198" s="5">
        <f t="shared" si="32"/>
        <v>55.125</v>
      </c>
      <c r="W198" s="4">
        <f t="shared" si="27"/>
        <v>118.3026</v>
      </c>
      <c r="X198" s="4">
        <f t="shared" si="28"/>
        <v>7.7519826215315674E-6</v>
      </c>
      <c r="Y198" s="4">
        <f t="shared" si="29"/>
        <v>1.2782129387205775E-6</v>
      </c>
      <c r="Z198" s="4">
        <f t="shared" si="30"/>
        <v>3.2837696828109893E-6</v>
      </c>
      <c r="AB198">
        <v>16.302600000000002</v>
      </c>
      <c r="AE198" s="4">
        <v>118.3026</v>
      </c>
      <c r="AF198" s="3">
        <f t="shared" si="31"/>
        <v>7.7519826215315675</v>
      </c>
      <c r="AG198" s="3">
        <f t="shared" si="33"/>
        <v>-0.54579349904396057</v>
      </c>
      <c r="AH198" s="3"/>
    </row>
    <row r="199" spans="22:34" x14ac:dyDescent="0.55000000000000004">
      <c r="V199" s="5">
        <f t="shared" si="32"/>
        <v>55.40625</v>
      </c>
      <c r="W199" s="4">
        <f t="shared" si="27"/>
        <v>118.3026</v>
      </c>
      <c r="X199" s="4">
        <f t="shared" si="28"/>
        <v>7.7473999840902442E-6</v>
      </c>
      <c r="Y199" s="4">
        <f t="shared" si="29"/>
        <v>1.2902544549935079E-6</v>
      </c>
      <c r="Z199" s="4">
        <f t="shared" si="30"/>
        <v>3.2671455290967357E-6</v>
      </c>
      <c r="AB199">
        <v>16.302600000000002</v>
      </c>
      <c r="AE199" s="4">
        <v>118.3026</v>
      </c>
      <c r="AF199" s="3">
        <f t="shared" si="31"/>
        <v>7.7473999840902446</v>
      </c>
      <c r="AG199" s="3">
        <f t="shared" si="33"/>
        <v>-0.54213792416584927</v>
      </c>
      <c r="AH199" s="3"/>
    </row>
    <row r="200" spans="22:34" x14ac:dyDescent="0.55000000000000004">
      <c r="V200" s="5">
        <f t="shared" si="32"/>
        <v>55.6875</v>
      </c>
      <c r="W200" s="4">
        <f t="shared" si="27"/>
        <v>118.3026</v>
      </c>
      <c r="X200" s="4">
        <f t="shared" si="28"/>
        <v>7.7428611076419922E-6</v>
      </c>
      <c r="Y200" s="4">
        <f t="shared" si="29"/>
        <v>1.3023368072881752E-6</v>
      </c>
      <c r="Z200" s="4">
        <f t="shared" si="30"/>
        <v>3.2505243003538172E-6</v>
      </c>
      <c r="AB200">
        <v>16.302600000000002</v>
      </c>
      <c r="AE200" s="4">
        <v>118.3026</v>
      </c>
      <c r="AF200" s="3">
        <f t="shared" si="31"/>
        <v>7.7428611076419918</v>
      </c>
      <c r="AG200" s="3">
        <f t="shared" si="33"/>
        <v>-0.53696088490707083</v>
      </c>
      <c r="AH200" s="3"/>
    </row>
    <row r="201" spans="22:34" x14ac:dyDescent="0.55000000000000004">
      <c r="V201" s="5">
        <f t="shared" si="32"/>
        <v>55.96875</v>
      </c>
      <c r="W201" s="4">
        <f t="shared" si="27"/>
        <v>118.3026</v>
      </c>
      <c r="X201" s="4">
        <f t="shared" si="28"/>
        <v>7.7383661015540604E-6</v>
      </c>
      <c r="Y201" s="4">
        <f t="shared" si="29"/>
        <v>1.3144597044722598E-6</v>
      </c>
      <c r="Z201" s="4">
        <f t="shared" si="30"/>
        <v>3.2339063970818E-6</v>
      </c>
      <c r="AB201">
        <v>16.302600000000002</v>
      </c>
      <c r="AE201" s="4">
        <v>118.3026</v>
      </c>
      <c r="AF201" s="3">
        <f t="shared" si="31"/>
        <v>7.7383661015540604</v>
      </c>
      <c r="AG201" s="3">
        <f t="shared" si="33"/>
        <v>-0.53177090721811415</v>
      </c>
      <c r="AH201" s="3"/>
    </row>
    <row r="202" spans="22:34" x14ac:dyDescent="0.55000000000000004">
      <c r="V202" s="5">
        <f t="shared" si="32"/>
        <v>56.25</v>
      </c>
      <c r="W202" s="4">
        <f t="shared" si="27"/>
        <v>118.3026</v>
      </c>
      <c r="X202" s="4">
        <f t="shared" si="28"/>
        <v>7.7339150741366095E-6</v>
      </c>
      <c r="Y202" s="4">
        <f t="shared" si="29"/>
        <v>1.3266228544364873E-6</v>
      </c>
      <c r="Z202" s="4">
        <f t="shared" si="30"/>
        <v>3.2172922197001218E-6</v>
      </c>
      <c r="AB202">
        <v>16.302600000000002</v>
      </c>
      <c r="AE202" s="4">
        <v>118.3026</v>
      </c>
      <c r="AF202" s="3">
        <f t="shared" si="31"/>
        <v>7.7339150741366094</v>
      </c>
      <c r="AG202" s="3">
        <f t="shared" si="33"/>
        <v>-0.52656811615573385</v>
      </c>
      <c r="AH202" s="3"/>
    </row>
    <row r="203" spans="22:34" x14ac:dyDescent="0.55000000000000004">
      <c r="V203" s="5">
        <f t="shared" si="32"/>
        <v>56.53125</v>
      </c>
      <c r="W203" s="4">
        <f t="shared" si="27"/>
        <v>118.3026</v>
      </c>
      <c r="X203" s="4">
        <f t="shared" si="28"/>
        <v>7.7295081326401093E-6</v>
      </c>
      <c r="Y203" s="4">
        <f t="shared" si="29"/>
        <v>1.3388259641016644E-6</v>
      </c>
      <c r="Z203" s="4">
        <f t="shared" si="30"/>
        <v>3.2006821685384443E-6</v>
      </c>
      <c r="AB203">
        <v>16.302600000000002</v>
      </c>
      <c r="AE203" s="4">
        <v>118.3026</v>
      </c>
      <c r="AF203" s="3">
        <f t="shared" si="31"/>
        <v>7.7295081326401096</v>
      </c>
      <c r="AG203" s="3">
        <f t="shared" si="33"/>
        <v>-0.5213526370838153</v>
      </c>
      <c r="AH203" s="3"/>
    </row>
    <row r="204" spans="22:34" x14ac:dyDescent="0.55000000000000004">
      <c r="V204" s="5">
        <f t="shared" si="32"/>
        <v>56.8125</v>
      </c>
      <c r="W204" s="4">
        <f t="shared" si="27"/>
        <v>118.3026</v>
      </c>
      <c r="X204" s="4">
        <f t="shared" si="28"/>
        <v>7.7251453832527469E-6</v>
      </c>
      <c r="Y204" s="4">
        <f t="shared" si="29"/>
        <v>1.3510687394257423E-6</v>
      </c>
      <c r="Z204" s="4">
        <f t="shared" si="30"/>
        <v>3.1840766438270042E-6</v>
      </c>
      <c r="AB204">
        <v>16.302600000000002</v>
      </c>
      <c r="AE204" s="4">
        <v>118.3026</v>
      </c>
      <c r="AF204" s="3">
        <f t="shared" si="31"/>
        <v>7.7251453832527472</v>
      </c>
      <c r="AG204" s="3">
        <f t="shared" si="33"/>
        <v>-0.51612459567337476</v>
      </c>
      <c r="AH204" s="3"/>
    </row>
    <row r="205" spans="22:34" x14ac:dyDescent="0.55000000000000004">
      <c r="V205" s="5">
        <f t="shared" si="32"/>
        <v>57.09375</v>
      </c>
      <c r="W205" s="4">
        <f t="shared" si="27"/>
        <v>117.65049999999999</v>
      </c>
      <c r="X205" s="4">
        <f t="shared" si="28"/>
        <v>7.7208269310978723E-6</v>
      </c>
      <c r="Y205" s="4">
        <f t="shared" si="29"/>
        <v>1.3633508854109026E-6</v>
      </c>
      <c r="Z205" s="4">
        <f t="shared" si="30"/>
        <v>3.1674760456869695E-6</v>
      </c>
      <c r="AB205">
        <v>15.650499999999999</v>
      </c>
      <c r="AE205" s="4">
        <v>117.65049999999999</v>
      </c>
      <c r="AF205" s="3">
        <f t="shared" si="31"/>
        <v>7.7208269310978723</v>
      </c>
      <c r="AG205" s="3">
        <f t="shared" si="33"/>
        <v>-0.50947608657220866</v>
      </c>
      <c r="AH205" s="3"/>
    </row>
    <row r="206" spans="22:34" x14ac:dyDescent="0.55000000000000004">
      <c r="V206" s="5">
        <f t="shared" si="32"/>
        <v>57.375</v>
      </c>
      <c r="W206" s="4">
        <f t="shared" si="27"/>
        <v>117.65049999999999</v>
      </c>
      <c r="X206" s="4">
        <f t="shared" si="28"/>
        <v>7.7165528802314654E-6</v>
      </c>
      <c r="Y206" s="4">
        <f t="shared" si="29"/>
        <v>1.3756721061106638E-6</v>
      </c>
      <c r="Z206" s="4">
        <f t="shared" si="30"/>
        <v>3.1508807741208014E-6</v>
      </c>
      <c r="AB206">
        <v>15.650499999999999</v>
      </c>
      <c r="AE206" s="4">
        <v>117.65049999999999</v>
      </c>
      <c r="AF206" s="3">
        <f t="shared" si="31"/>
        <v>7.7165528802314656</v>
      </c>
      <c r="AG206" s="3">
        <f t="shared" si="33"/>
        <v>-0.50284422145818775</v>
      </c>
      <c r="AH206" s="3"/>
    </row>
    <row r="207" spans="22:34" x14ac:dyDescent="0.55000000000000004">
      <c r="V207" s="5">
        <f t="shared" si="32"/>
        <v>57.65625</v>
      </c>
      <c r="W207" s="4">
        <f t="shared" si="27"/>
        <v>117.65049999999999</v>
      </c>
      <c r="X207" s="4">
        <f t="shared" si="28"/>
        <v>7.7123233336396239E-6</v>
      </c>
      <c r="Y207" s="4">
        <f t="shared" si="29"/>
        <v>1.388032104637015E-6</v>
      </c>
      <c r="Z207" s="4">
        <f t="shared" si="30"/>
        <v>3.1342912290026085E-6</v>
      </c>
      <c r="AB207">
        <v>15.650499999999999</v>
      </c>
      <c r="AE207" s="4">
        <v>117.65049999999999</v>
      </c>
      <c r="AF207" s="3">
        <f t="shared" si="31"/>
        <v>7.712323333639624</v>
      </c>
      <c r="AG207" s="3">
        <f t="shared" si="33"/>
        <v>-0.49760827130346064</v>
      </c>
      <c r="AH207" s="3"/>
    </row>
    <row r="208" spans="22:34" x14ac:dyDescent="0.55000000000000004">
      <c r="V208" s="5">
        <f t="shared" si="32"/>
        <v>57.9375</v>
      </c>
      <c r="W208" s="4">
        <f t="shared" si="27"/>
        <v>117.65049999999999</v>
      </c>
      <c r="X208" s="4">
        <f t="shared" si="28"/>
        <v>7.7081383932360882E-6</v>
      </c>
      <c r="Y208" s="4">
        <f t="shared" si="29"/>
        <v>1.4004305831675641E-6</v>
      </c>
      <c r="Z208" s="4">
        <f t="shared" si="30"/>
        <v>3.1177078100685245E-6</v>
      </c>
      <c r="AB208">
        <v>15.650499999999999</v>
      </c>
      <c r="AE208" s="4">
        <v>117.65049999999999</v>
      </c>
      <c r="AF208" s="3">
        <f t="shared" si="31"/>
        <v>7.7081383932360881</v>
      </c>
      <c r="AG208" s="3">
        <f t="shared" si="33"/>
        <v>-0.49236033094620008</v>
      </c>
      <c r="AH208" s="3"/>
    </row>
    <row r="209" spans="22:34" x14ac:dyDescent="0.55000000000000004">
      <c r="V209" s="5">
        <f t="shared" si="32"/>
        <v>58.21875</v>
      </c>
      <c r="W209" s="4">
        <f t="shared" si="27"/>
        <v>118.3026</v>
      </c>
      <c r="X209" s="4">
        <f t="shared" si="28"/>
        <v>7.7039981598597851E-6</v>
      </c>
      <c r="Y209" s="4">
        <f t="shared" si="29"/>
        <v>1.4128672429527213E-6</v>
      </c>
      <c r="Z209" s="4">
        <f t="shared" si="30"/>
        <v>3.1011309169070632E-6</v>
      </c>
      <c r="AB209">
        <v>16.302600000000002</v>
      </c>
      <c r="AE209" s="4">
        <v>118.3026</v>
      </c>
      <c r="AF209" s="3">
        <f t="shared" si="31"/>
        <v>7.7039981598597853</v>
      </c>
      <c r="AG209" s="3">
        <f t="shared" si="33"/>
        <v>-0.48845044993105136</v>
      </c>
      <c r="AH209" s="3"/>
    </row>
    <row r="210" spans="22:34" x14ac:dyDescent="0.55000000000000004">
      <c r="V210" s="5">
        <f t="shared" si="32"/>
        <v>58.5</v>
      </c>
      <c r="W210" s="4">
        <f t="shared" si="27"/>
        <v>117.65049999999999</v>
      </c>
      <c r="X210" s="4">
        <f t="shared" si="28"/>
        <v>7.6999027332723882E-6</v>
      </c>
      <c r="Y210" s="4">
        <f t="shared" si="29"/>
        <v>1.4253417843228927E-6</v>
      </c>
      <c r="Z210" s="4">
        <f t="shared" si="30"/>
        <v>3.084560948949495E-6</v>
      </c>
      <c r="AB210">
        <v>15.650499999999999</v>
      </c>
      <c r="AE210" s="4">
        <v>117.65049999999999</v>
      </c>
      <c r="AF210" s="3">
        <f t="shared" si="31"/>
        <v>7.6999027332723884</v>
      </c>
      <c r="AG210" s="3">
        <f t="shared" si="33"/>
        <v>-0.48316429955936235</v>
      </c>
      <c r="AH210" s="3"/>
    </row>
    <row r="211" spans="22:34" x14ac:dyDescent="0.55000000000000004">
      <c r="V211" s="5">
        <f t="shared" si="32"/>
        <v>58.78125</v>
      </c>
      <c r="W211" s="4">
        <f t="shared" si="27"/>
        <v>117.65049999999999</v>
      </c>
      <c r="X211" s="4">
        <f t="shared" si="28"/>
        <v>7.6958522121559296E-6</v>
      </c>
      <c r="Y211" s="4">
        <f t="shared" si="29"/>
        <v>1.4378539066957017E-6</v>
      </c>
      <c r="Z211" s="4">
        <f t="shared" si="30"/>
        <v>3.0679983054602275E-6</v>
      </c>
      <c r="AB211">
        <v>15.650499999999999</v>
      </c>
      <c r="AE211" s="4">
        <v>117.65049999999999</v>
      </c>
      <c r="AF211" s="3">
        <f t="shared" si="31"/>
        <v>7.6958522121559296</v>
      </c>
      <c r="AG211" s="3">
        <f t="shared" si="33"/>
        <v>-0.4765458346119314</v>
      </c>
      <c r="AH211" s="3"/>
    </row>
    <row r="212" spans="22:34" x14ac:dyDescent="0.55000000000000004">
      <c r="V212" s="5">
        <f t="shared" si="32"/>
        <v>59.0625</v>
      </c>
      <c r="W212" s="4">
        <f t="shared" si="27"/>
        <v>117.65049999999999</v>
      </c>
      <c r="X212" s="4">
        <f t="shared" si="28"/>
        <v>7.6918466941104124E-6</v>
      </c>
      <c r="Y212" s="4">
        <f t="shared" si="29"/>
        <v>1.4504033085832328E-6</v>
      </c>
      <c r="Z212" s="4">
        <f t="shared" si="30"/>
        <v>3.0514433855271788E-6</v>
      </c>
      <c r="AB212">
        <v>15.650499999999999</v>
      </c>
      <c r="AE212" s="4">
        <v>117.65049999999999</v>
      </c>
      <c r="AF212" s="3">
        <f t="shared" si="31"/>
        <v>7.6918466941104127</v>
      </c>
      <c r="AG212" s="3">
        <f t="shared" si="33"/>
        <v>-0.47125120081409366</v>
      </c>
      <c r="AH212" s="3"/>
    </row>
    <row r="213" spans="22:34" x14ac:dyDescent="0.55000000000000004">
      <c r="V213" s="5">
        <f t="shared" si="32"/>
        <v>59.34375</v>
      </c>
      <c r="W213" s="4">
        <f t="shared" si="27"/>
        <v>118.3026</v>
      </c>
      <c r="X213" s="4">
        <f t="shared" si="28"/>
        <v>7.6878862756514547E-6</v>
      </c>
      <c r="Y213" s="4">
        <f t="shared" si="29"/>
        <v>1.4629896875992976E-6</v>
      </c>
      <c r="Z213" s="4">
        <f t="shared" si="30"/>
        <v>3.0348965880521576E-6</v>
      </c>
      <c r="AB213">
        <v>16.302600000000002</v>
      </c>
      <c r="AE213" s="4">
        <v>118.3026</v>
      </c>
      <c r="AF213" s="3">
        <f t="shared" si="31"/>
        <v>7.6878862756514543</v>
      </c>
      <c r="AG213" s="3">
        <f t="shared" si="33"/>
        <v>-0.4672365063442212</v>
      </c>
      <c r="AH213" s="3"/>
    </row>
    <row r="214" spans="22:34" x14ac:dyDescent="0.55000000000000004">
      <c r="V214" s="5">
        <f t="shared" si="32"/>
        <v>59.625</v>
      </c>
      <c r="W214" s="4">
        <f t="shared" si="27"/>
        <v>118.9547</v>
      </c>
      <c r="X214" s="4">
        <f t="shared" si="28"/>
        <v>7.6839710522079822E-6</v>
      </c>
      <c r="Y214" s="4">
        <f t="shared" si="29"/>
        <v>1.4756127404667162E-6</v>
      </c>
      <c r="Z214" s="4">
        <f t="shared" si="30"/>
        <v>3.0183583117412651E-6</v>
      </c>
      <c r="AB214">
        <v>16.954699999999999</v>
      </c>
      <c r="AE214" s="4">
        <v>118.9547</v>
      </c>
      <c r="AF214" s="3">
        <f t="shared" si="31"/>
        <v>7.6839710522079825</v>
      </c>
      <c r="AG214" s="3">
        <f t="shared" si="33"/>
        <v>-0.46445767154741541</v>
      </c>
      <c r="AH214" s="3"/>
    </row>
    <row r="215" spans="22:34" x14ac:dyDescent="0.55000000000000004">
      <c r="V215" s="5">
        <f t="shared" si="32"/>
        <v>59.90625</v>
      </c>
      <c r="W215" s="4">
        <f t="shared" si="27"/>
        <v>118.9547</v>
      </c>
      <c r="X215" s="4">
        <f t="shared" si="28"/>
        <v>7.6801011181199022E-6</v>
      </c>
      <c r="Y215" s="4">
        <f t="shared" si="29"/>
        <v>1.48827216302463E-6</v>
      </c>
      <c r="Z215" s="4">
        <f t="shared" si="30"/>
        <v>3.001828955095272E-6</v>
      </c>
      <c r="AB215">
        <v>16.954699999999999</v>
      </c>
      <c r="AE215" s="4">
        <v>118.9547</v>
      </c>
      <c r="AF215" s="3">
        <f t="shared" si="31"/>
        <v>7.6801011181199019</v>
      </c>
      <c r="AG215" s="3">
        <f t="shared" si="33"/>
        <v>-0.46034684846739687</v>
      </c>
      <c r="AH215" s="3"/>
    </row>
    <row r="216" spans="22:34" x14ac:dyDescent="0.55000000000000004">
      <c r="V216" s="5">
        <f t="shared" si="32"/>
        <v>60.1875</v>
      </c>
      <c r="W216" s="4">
        <f t="shared" si="27"/>
        <v>119.60679999999999</v>
      </c>
      <c r="X216" s="4">
        <f t="shared" si="28"/>
        <v>7.6762765666358554E-6</v>
      </c>
      <c r="Y216" s="4">
        <f t="shared" si="29"/>
        <v>1.5009676502358268E-6</v>
      </c>
      <c r="Z216" s="4">
        <f t="shared" si="30"/>
        <v>2.9853089164000284E-6</v>
      </c>
      <c r="AB216">
        <v>17.6068</v>
      </c>
      <c r="AE216" s="4">
        <v>119.60679999999999</v>
      </c>
      <c r="AF216" s="3">
        <f t="shared" si="31"/>
        <v>7.6762765666358552</v>
      </c>
      <c r="AG216" s="3">
        <f t="shared" si="33"/>
        <v>-0.45619536943070355</v>
      </c>
      <c r="AH216" s="3"/>
    </row>
    <row r="217" spans="22:34" x14ac:dyDescent="0.55000000000000004">
      <c r="V217" s="5">
        <f t="shared" si="32"/>
        <v>60.46875</v>
      </c>
      <c r="W217" s="4">
        <f t="shared" si="27"/>
        <v>119.60679999999999</v>
      </c>
      <c r="X217" s="4">
        <f t="shared" si="28"/>
        <v>7.6724974899109546E-6</v>
      </c>
      <c r="Y217" s="4">
        <f t="shared" si="29"/>
        <v>1.5136988961940945E-6</v>
      </c>
      <c r="Z217" s="4">
        <f t="shared" si="30"/>
        <v>2.9687985937168602E-6</v>
      </c>
      <c r="AB217">
        <v>17.6068</v>
      </c>
      <c r="AE217" s="4">
        <v>119.60679999999999</v>
      </c>
      <c r="AF217" s="3">
        <f t="shared" si="31"/>
        <v>7.6724974899109544</v>
      </c>
      <c r="AG217" s="3">
        <f t="shared" si="33"/>
        <v>-0.45200327401987145</v>
      </c>
      <c r="AH217" s="3"/>
    </row>
    <row r="218" spans="22:34" x14ac:dyDescent="0.55000000000000004">
      <c r="V218" s="5">
        <f t="shared" si="32"/>
        <v>60.75</v>
      </c>
      <c r="W218" s="4">
        <f t="shared" si="27"/>
        <v>119.60679999999999</v>
      </c>
      <c r="X218" s="4">
        <f t="shared" si="28"/>
        <v>7.6687639790045689E-6</v>
      </c>
      <c r="Y218" s="4">
        <f t="shared" si="29"/>
        <v>1.5264655941315896E-6</v>
      </c>
      <c r="Z218" s="4">
        <f t="shared" si="30"/>
        <v>2.9522983848729794E-6</v>
      </c>
      <c r="AB218">
        <v>17.6068</v>
      </c>
      <c r="AE218" s="4">
        <v>119.60679999999999</v>
      </c>
      <c r="AF218" s="3">
        <f t="shared" si="31"/>
        <v>7.6687639790045692</v>
      </c>
      <c r="AG218" s="3">
        <f t="shared" si="33"/>
        <v>-0.44655329227783147</v>
      </c>
      <c r="AH218" s="3"/>
    </row>
    <row r="219" spans="22:34" x14ac:dyDescent="0.55000000000000004">
      <c r="V219" s="5">
        <f t="shared" si="32"/>
        <v>61.03125</v>
      </c>
      <c r="W219" s="4">
        <f t="shared" si="27"/>
        <v>119.60679999999999</v>
      </c>
      <c r="X219" s="4">
        <f t="shared" si="28"/>
        <v>7.6650761238781262E-6</v>
      </c>
      <c r="Y219" s="4">
        <f t="shared" si="29"/>
        <v>1.5392674364262285E-6</v>
      </c>
      <c r="Z219" s="4">
        <f t="shared" si="30"/>
        <v>2.9358086874518973E-6</v>
      </c>
      <c r="AB219">
        <v>17.6068</v>
      </c>
      <c r="AE219" s="4">
        <v>119.60679999999999</v>
      </c>
      <c r="AF219" s="3">
        <f t="shared" si="31"/>
        <v>7.6650761238781264</v>
      </c>
      <c r="AG219" s="3">
        <f t="shared" si="33"/>
        <v>-0.4410925505374142</v>
      </c>
      <c r="AH219" s="3"/>
    </row>
    <row r="220" spans="22:34" x14ac:dyDescent="0.55000000000000004">
      <c r="V220" s="5">
        <f t="shared" si="32"/>
        <v>61.3125</v>
      </c>
      <c r="W220" s="4">
        <f t="shared" si="27"/>
        <v>119.60679999999999</v>
      </c>
      <c r="X220" s="4">
        <f t="shared" si="28"/>
        <v>7.6614340133929535E-6</v>
      </c>
      <c r="Y220" s="4">
        <f t="shared" si="29"/>
        <v>1.5521041146091018E-6</v>
      </c>
      <c r="Z220" s="4">
        <f t="shared" si="30"/>
        <v>2.9193298987838506E-6</v>
      </c>
      <c r="AB220">
        <v>17.6068</v>
      </c>
      <c r="AE220" s="4">
        <v>119.60679999999999</v>
      </c>
      <c r="AF220" s="3">
        <f t="shared" si="31"/>
        <v>7.6614340133929533</v>
      </c>
      <c r="AG220" s="3">
        <f t="shared" si="33"/>
        <v>-0.43562118037800857</v>
      </c>
      <c r="AH220" s="3"/>
    </row>
    <row r="221" spans="22:34" x14ac:dyDescent="0.55000000000000004">
      <c r="V221" s="5">
        <f t="shared" si="32"/>
        <v>61.59375</v>
      </c>
      <c r="W221" s="4">
        <f t="shared" si="27"/>
        <v>119.60679999999999</v>
      </c>
      <c r="X221" s="4">
        <f t="shared" si="28"/>
        <v>7.6578377353081234E-6</v>
      </c>
      <c r="Y221" s="4">
        <f t="shared" si="29"/>
        <v>1.5649753193719063E-6</v>
      </c>
      <c r="Z221" s="4">
        <f t="shared" si="30"/>
        <v>2.9028624159362161E-6</v>
      </c>
      <c r="AB221">
        <v>17.6068</v>
      </c>
      <c r="AE221" s="4">
        <v>119.60679999999999</v>
      </c>
      <c r="AF221" s="3">
        <f t="shared" si="31"/>
        <v>7.6578377353081235</v>
      </c>
      <c r="AG221" s="3">
        <f t="shared" si="33"/>
        <v>-0.43013931363661645</v>
      </c>
      <c r="AH221" s="3"/>
    </row>
    <row r="222" spans="22:34" x14ac:dyDescent="0.55000000000000004">
      <c r="V222" s="5">
        <f t="shared" si="32"/>
        <v>61.875</v>
      </c>
      <c r="W222" s="4">
        <f t="shared" si="27"/>
        <v>120.2589</v>
      </c>
      <c r="X222" s="4">
        <f t="shared" si="28"/>
        <v>7.6542873762783491E-6</v>
      </c>
      <c r="Y222" s="4">
        <f t="shared" si="29"/>
        <v>1.5778807405743974E-6</v>
      </c>
      <c r="Z222" s="4">
        <f t="shared" si="30"/>
        <v>2.8864066357039513E-6</v>
      </c>
      <c r="AB222">
        <v>18.258900000000001</v>
      </c>
      <c r="AE222" s="4">
        <v>120.2589</v>
      </c>
      <c r="AF222" s="3">
        <f t="shared" si="31"/>
        <v>7.654287376278349</v>
      </c>
      <c r="AG222" s="3">
        <f t="shared" si="33"/>
        <v>-0.42580467696409297</v>
      </c>
      <c r="AH222" s="3"/>
    </row>
    <row r="223" spans="22:34" x14ac:dyDescent="0.55000000000000004">
      <c r="V223" s="5">
        <f t="shared" si="32"/>
        <v>62.15625</v>
      </c>
      <c r="W223" s="4">
        <f t="shared" si="27"/>
        <v>120.2589</v>
      </c>
      <c r="X223" s="4">
        <f t="shared" si="28"/>
        <v>7.6507830218518981E-6</v>
      </c>
      <c r="Y223" s="4">
        <f t="shared" si="29"/>
        <v>1.5908200672518622E-6</v>
      </c>
      <c r="Z223" s="4">
        <f t="shared" si="30"/>
        <v>2.8699629546000357E-6</v>
      </c>
      <c r="AB223">
        <v>18.258900000000001</v>
      </c>
      <c r="AE223" s="4">
        <v>120.2589</v>
      </c>
      <c r="AF223" s="3">
        <f t="shared" si="31"/>
        <v>7.6507830218518977</v>
      </c>
      <c r="AG223" s="3">
        <f t="shared" si="33"/>
        <v>-0.42142980853515827</v>
      </c>
      <c r="AH223" s="3"/>
    </row>
    <row r="224" spans="22:34" x14ac:dyDescent="0.55000000000000004">
      <c r="V224" s="5">
        <f t="shared" si="32"/>
        <v>62.4375</v>
      </c>
      <c r="W224" s="4">
        <f t="shared" si="27"/>
        <v>120.2589</v>
      </c>
      <c r="X224" s="4">
        <f t="shared" si="28"/>
        <v>7.6473247564685194E-6</v>
      </c>
      <c r="Y224" s="4">
        <f t="shared" si="29"/>
        <v>1.6037929876226146E-6</v>
      </c>
      <c r="Z224" s="4">
        <f t="shared" si="30"/>
        <v>2.8535317688459042E-6</v>
      </c>
      <c r="AB224">
        <v>18.258900000000001</v>
      </c>
      <c r="AE224" s="4">
        <v>120.2589</v>
      </c>
      <c r="AF224" s="3">
        <f t="shared" si="31"/>
        <v>7.6473247564685192</v>
      </c>
      <c r="AG224" s="3">
        <f t="shared" si="33"/>
        <v>-0.41588719091318477</v>
      </c>
      <c r="AH224" s="3"/>
    </row>
    <row r="225" spans="22:34" x14ac:dyDescent="0.55000000000000004">
      <c r="V225" s="5">
        <f t="shared" si="32"/>
        <v>62.71875</v>
      </c>
      <c r="W225" s="4">
        <f t="shared" si="27"/>
        <v>120.2589</v>
      </c>
      <c r="X225" s="4">
        <f t="shared" si="28"/>
        <v>7.6439126634574186E-6</v>
      </c>
      <c r="Y225" s="4">
        <f t="shared" si="29"/>
        <v>1.6167991890955053E-6</v>
      </c>
      <c r="Z225" s="4">
        <f t="shared" si="30"/>
        <v>2.8371134743619138E-6</v>
      </c>
      <c r="AB225">
        <v>18.258900000000001</v>
      </c>
      <c r="AE225" s="4">
        <v>120.2589</v>
      </c>
      <c r="AF225" s="3">
        <f t="shared" si="31"/>
        <v>7.643912663457419</v>
      </c>
      <c r="AG225" s="3">
        <f t="shared" si="33"/>
        <v>-0.41033455221258891</v>
      </c>
      <c r="AH225" s="3"/>
    </row>
    <row r="226" spans="22:34" x14ac:dyDescent="0.55000000000000004">
      <c r="V226" s="5">
        <f t="shared" si="32"/>
        <v>63</v>
      </c>
      <c r="W226" s="4">
        <f t="shared" si="27"/>
        <v>120.2589</v>
      </c>
      <c r="X226" s="4">
        <f t="shared" si="28"/>
        <v>7.6405468250352508E-6</v>
      </c>
      <c r="Y226" s="4">
        <f t="shared" si="29"/>
        <v>1.6298383582774531E-6</v>
      </c>
      <c r="Z226" s="4">
        <f t="shared" si="30"/>
        <v>2.8207084667577967E-6</v>
      </c>
      <c r="AB226">
        <v>18.258900000000001</v>
      </c>
      <c r="AE226" s="4">
        <v>120.2589</v>
      </c>
      <c r="AF226" s="3">
        <f t="shared" si="31"/>
        <v>7.6405468250352504</v>
      </c>
      <c r="AG226" s="3">
        <f t="shared" si="33"/>
        <v>-0.40477202622773667</v>
      </c>
      <c r="AH226" s="3"/>
    </row>
    <row r="227" spans="22:34" x14ac:dyDescent="0.55000000000000004">
      <c r="V227" s="5">
        <f t="shared" si="32"/>
        <v>63.28125</v>
      </c>
      <c r="W227" s="4">
        <f t="shared" si="27"/>
        <v>120.2589</v>
      </c>
      <c r="X227" s="4">
        <f t="shared" si="28"/>
        <v>7.6372273223041282E-6</v>
      </c>
      <c r="Y227" s="4">
        <f t="shared" si="29"/>
        <v>1.6429101809809995E-6</v>
      </c>
      <c r="Z227" s="4">
        <f t="shared" si="30"/>
        <v>2.8043171413231289E-6</v>
      </c>
      <c r="AB227">
        <v>18.258900000000001</v>
      </c>
      <c r="AE227" s="4">
        <v>120.2589</v>
      </c>
      <c r="AF227" s="3">
        <f t="shared" si="31"/>
        <v>7.6372273223041285</v>
      </c>
      <c r="AG227" s="3">
        <f t="shared" si="33"/>
        <v>-0.39919974699171723</v>
      </c>
      <c r="AH227" s="3"/>
    </row>
    <row r="228" spans="22:34" x14ac:dyDescent="0.55000000000000004">
      <c r="V228" s="5">
        <f t="shared" si="32"/>
        <v>63.5625</v>
      </c>
      <c r="W228" s="4">
        <f t="shared" si="27"/>
        <v>119.60679999999999</v>
      </c>
      <c r="X228" s="4">
        <f t="shared" si="28"/>
        <v>7.6339542352496801E-6</v>
      </c>
      <c r="Y228" s="4">
        <f t="shared" si="29"/>
        <v>1.6560143422318774E-6</v>
      </c>
      <c r="Z228" s="4">
        <f t="shared" si="30"/>
        <v>2.7879398930178031E-6</v>
      </c>
      <c r="AB228">
        <v>17.6068</v>
      </c>
      <c r="AE228" s="4">
        <v>119.60679999999999</v>
      </c>
      <c r="AF228" s="3">
        <f t="shared" si="31"/>
        <v>7.6339542352496803</v>
      </c>
      <c r="AG228" s="3">
        <f t="shared" si="33"/>
        <v>-0.39255065873807493</v>
      </c>
      <c r="AH228" s="3"/>
    </row>
    <row r="229" spans="22:34" x14ac:dyDescent="0.55000000000000004">
      <c r="V229" s="5">
        <f t="shared" si="32"/>
        <v>63.84375</v>
      </c>
      <c r="W229" s="4">
        <f t="shared" si="27"/>
        <v>119.60679999999999</v>
      </c>
      <c r="X229" s="4">
        <f t="shared" si="28"/>
        <v>7.630727642739119E-6</v>
      </c>
      <c r="Y229" s="4">
        <f t="shared" si="29"/>
        <v>1.6691505262766013E-6</v>
      </c>
      <c r="Z229" s="4">
        <f t="shared" si="30"/>
        <v>2.771577116462518E-6</v>
      </c>
      <c r="AB229">
        <v>17.6068</v>
      </c>
      <c r="AE229" s="4">
        <v>119.60679999999999</v>
      </c>
      <c r="AF229" s="3">
        <f t="shared" si="31"/>
        <v>7.6307276427391191</v>
      </c>
      <c r="AG229" s="3">
        <f t="shared" si="33"/>
        <v>-0.38592240509219522</v>
      </c>
      <c r="AH229" s="3"/>
    </row>
    <row r="230" spans="22:34" x14ac:dyDescent="0.55000000000000004">
      <c r="V230" s="5">
        <f t="shared" si="32"/>
        <v>64.125</v>
      </c>
      <c r="W230" s="4">
        <f t="shared" si="27"/>
        <v>120.2589</v>
      </c>
      <c r="X230" s="4">
        <f t="shared" si="28"/>
        <v>7.6275476225193375E-6</v>
      </c>
      <c r="Y230" s="4">
        <f t="shared" si="29"/>
        <v>1.6823184165900743E-6</v>
      </c>
      <c r="Z230" s="4">
        <f t="shared" si="30"/>
        <v>2.7552292059292628E-6</v>
      </c>
      <c r="AB230">
        <v>18.258900000000001</v>
      </c>
      <c r="AE230" s="4">
        <v>120.2589</v>
      </c>
      <c r="AF230" s="3">
        <f t="shared" si="31"/>
        <v>7.6275476225193373</v>
      </c>
      <c r="AG230" s="3">
        <f t="shared" si="33"/>
        <v>-0.3813888880160588</v>
      </c>
      <c r="AH230" s="3"/>
    </row>
    <row r="231" spans="22:34" x14ac:dyDescent="0.55000000000000004">
      <c r="V231" s="5">
        <f t="shared" si="32"/>
        <v>64.40625</v>
      </c>
      <c r="W231" s="4">
        <f t="shared" si="27"/>
        <v>120.2589</v>
      </c>
      <c r="X231" s="4">
        <f t="shared" si="28"/>
        <v>7.6244142512150383E-6</v>
      </c>
      <c r="Y231" s="4">
        <f t="shared" si="29"/>
        <v>1.6955176958832155E-6</v>
      </c>
      <c r="Z231" s="4">
        <f t="shared" si="30"/>
        <v>2.7388965553318227E-6</v>
      </c>
      <c r="AB231">
        <v>18.258900000000001</v>
      </c>
      <c r="AE231" s="4">
        <v>120.2589</v>
      </c>
      <c r="AF231" s="3">
        <f t="shared" si="31"/>
        <v>7.6244142512150379</v>
      </c>
      <c r="AG231" s="3">
        <f t="shared" si="33"/>
        <v>-0.37681578634660623</v>
      </c>
      <c r="AH231" s="3"/>
    </row>
    <row r="232" spans="22:34" x14ac:dyDescent="0.55000000000000004">
      <c r="V232" s="5">
        <f t="shared" si="32"/>
        <v>64.6875</v>
      </c>
      <c r="W232" s="4">
        <f t="shared" si="27"/>
        <v>120.2589</v>
      </c>
      <c r="X232" s="4">
        <f t="shared" si="28"/>
        <v>7.6213276043268878E-6</v>
      </c>
      <c r="Y232" s="4">
        <f t="shared" si="29"/>
        <v>1.7087480461106077E-6</v>
      </c>
      <c r="Z232" s="4">
        <f t="shared" si="30"/>
        <v>2.7225795582162799E-6</v>
      </c>
      <c r="AB232">
        <v>18.258900000000001</v>
      </c>
      <c r="AE232" s="4">
        <v>120.2589</v>
      </c>
      <c r="AF232" s="3">
        <f t="shared" si="31"/>
        <v>7.621327604326888</v>
      </c>
      <c r="AG232" s="3">
        <f t="shared" si="33"/>
        <v>-0.37119675945732489</v>
      </c>
      <c r="AH232" s="3"/>
    </row>
    <row r="233" spans="22:34" x14ac:dyDescent="0.55000000000000004">
      <c r="V233" s="5">
        <f t="shared" si="32"/>
        <v>64.96875</v>
      </c>
      <c r="W233" s="4">
        <f t="shared" si="27"/>
        <v>120.911</v>
      </c>
      <c r="X233" s="4">
        <f t="shared" si="28"/>
        <v>7.618287756229698E-6</v>
      </c>
      <c r="Y233" s="4">
        <f t="shared" si="29"/>
        <v>1.7220091484781572E-6</v>
      </c>
      <c r="Z233" s="4">
        <f t="shared" si="30"/>
        <v>2.7062786077515412E-6</v>
      </c>
      <c r="AB233">
        <v>18.911000000000001</v>
      </c>
      <c r="AE233" s="4">
        <v>120.911</v>
      </c>
      <c r="AF233" s="3">
        <f t="shared" si="31"/>
        <v>7.618287756229698</v>
      </c>
      <c r="AG233" s="3">
        <f t="shared" si="33"/>
        <v>-0.36655993080725674</v>
      </c>
      <c r="AH233" s="3"/>
    </row>
    <row r="234" spans="22:34" x14ac:dyDescent="0.55000000000000004">
      <c r="V234" s="5">
        <f t="shared" si="32"/>
        <v>65.25</v>
      </c>
      <c r="W234" s="4">
        <f t="shared" si="27"/>
        <v>120.2589</v>
      </c>
      <c r="X234" s="4">
        <f t="shared" si="28"/>
        <v>7.615294780170633E-6</v>
      </c>
      <c r="Y234" s="4">
        <f t="shared" si="29"/>
        <v>1.7353006834507771E-6</v>
      </c>
      <c r="Z234" s="4">
        <f t="shared" si="30"/>
        <v>2.689994096719855E-6</v>
      </c>
      <c r="AB234">
        <v>18.258900000000001</v>
      </c>
      <c r="AE234" s="4">
        <v>120.2589</v>
      </c>
      <c r="AF234" s="3">
        <f t="shared" si="31"/>
        <v>7.6152947801706325</v>
      </c>
      <c r="AG234" s="3">
        <f t="shared" si="33"/>
        <v>-0.36090786843360495</v>
      </c>
      <c r="AH234" s="3"/>
    </row>
    <row r="235" spans="22:34" x14ac:dyDescent="0.55000000000000004">
      <c r="V235" s="5">
        <f t="shared" si="32"/>
        <v>65.53125</v>
      </c>
      <c r="W235" s="4">
        <f t="shared" si="27"/>
        <v>120.911</v>
      </c>
      <c r="X235" s="4">
        <f t="shared" si="28"/>
        <v>7.6123487482674398E-6</v>
      </c>
      <c r="Y235" s="4">
        <f t="shared" si="29"/>
        <v>1.7486223307600873E-6</v>
      </c>
      <c r="Z235" s="4">
        <f t="shared" si="30"/>
        <v>2.6737264175073528E-6</v>
      </c>
      <c r="AB235">
        <v>18.911000000000001</v>
      </c>
      <c r="AE235" s="4">
        <v>120.911</v>
      </c>
      <c r="AF235" s="3">
        <f t="shared" si="31"/>
        <v>7.6123487482674399</v>
      </c>
      <c r="AG235" s="3">
        <f t="shared" si="33"/>
        <v>-0.35524710974489021</v>
      </c>
      <c r="AH235" s="3"/>
    </row>
    <row r="236" spans="22:34" x14ac:dyDescent="0.55000000000000004">
      <c r="V236" s="5">
        <f t="shared" si="32"/>
        <v>65.8125</v>
      </c>
      <c r="W236" s="4">
        <f t="shared" si="27"/>
        <v>120.911</v>
      </c>
      <c r="X236" s="4">
        <f t="shared" si="28"/>
        <v>7.6094497315067193E-6</v>
      </c>
      <c r="Y236" s="4">
        <f t="shared" si="29"/>
        <v>1.7619737694121299E-6</v>
      </c>
      <c r="Z236" s="4">
        <f t="shared" si="30"/>
        <v>2.6574759620945897E-6</v>
      </c>
      <c r="AB236">
        <v>18.911000000000001</v>
      </c>
      <c r="AE236" s="4">
        <v>120.911</v>
      </c>
      <c r="AF236" s="3">
        <f t="shared" si="31"/>
        <v>7.6094497315067189</v>
      </c>
      <c r="AG236" s="3">
        <f t="shared" si="33"/>
        <v>-0.35052301555553905</v>
      </c>
      <c r="AH236" s="3"/>
    </row>
    <row r="237" spans="22:34" x14ac:dyDescent="0.55000000000000004">
      <c r="V237" s="5">
        <f t="shared" si="32"/>
        <v>66.09375</v>
      </c>
      <c r="W237" s="4">
        <f t="shared" si="27"/>
        <v>120.911</v>
      </c>
      <c r="X237" s="4">
        <f t="shared" si="28"/>
        <v>7.6065977997422112E-6</v>
      </c>
      <c r="Y237" s="4">
        <f t="shared" si="29"/>
        <v>1.7753546776951053E-6</v>
      </c>
      <c r="Z237" s="4">
        <f t="shared" si="30"/>
        <v>2.6412431220471054E-6</v>
      </c>
      <c r="AB237">
        <v>18.911000000000001</v>
      </c>
      <c r="AE237" s="4">
        <v>120.911</v>
      </c>
      <c r="AF237" s="3">
        <f t="shared" si="31"/>
        <v>7.606597799742211</v>
      </c>
      <c r="AG237" s="3">
        <f t="shared" si="33"/>
        <v>-0.34482992157841846</v>
      </c>
      <c r="AH237" s="3"/>
    </row>
    <row r="238" spans="22:34" x14ac:dyDescent="0.55000000000000004">
      <c r="V238" s="5">
        <f t="shared" si="32"/>
        <v>66.375</v>
      </c>
      <c r="W238" s="4">
        <f t="shared" si="27"/>
        <v>120.911</v>
      </c>
      <c r="X238" s="4">
        <f t="shared" si="28"/>
        <v>7.6037930216931058E-6</v>
      </c>
      <c r="Y238" s="4">
        <f t="shared" si="29"/>
        <v>1.7887647331871242E-6</v>
      </c>
      <c r="Z238" s="4">
        <f t="shared" si="30"/>
        <v>2.625028288505981E-6</v>
      </c>
      <c r="AB238">
        <v>18.911000000000001</v>
      </c>
      <c r="AE238" s="4">
        <v>120.911</v>
      </c>
      <c r="AF238" s="3">
        <f t="shared" si="31"/>
        <v>7.6037930216931056</v>
      </c>
      <c r="AG238" s="3">
        <f t="shared" si="33"/>
        <v>-0.3391285186953823</v>
      </c>
      <c r="AH238" s="3"/>
    </row>
    <row r="239" spans="22:34" x14ac:dyDescent="0.55000000000000004">
      <c r="V239" s="5">
        <f t="shared" si="32"/>
        <v>66.65625</v>
      </c>
      <c r="W239" s="4">
        <f t="shared" si="27"/>
        <v>121.56309999999999</v>
      </c>
      <c r="X239" s="4">
        <f t="shared" si="28"/>
        <v>7.6010354649424E-6</v>
      </c>
      <c r="Y239" s="4">
        <f t="shared" si="29"/>
        <v>1.8022036127639751E-6</v>
      </c>
      <c r="Z239" s="4">
        <f t="shared" si="30"/>
        <v>2.6088318521784239E-6</v>
      </c>
      <c r="AB239">
        <v>19.563099999999999</v>
      </c>
      <c r="AE239" s="4">
        <v>121.56309999999999</v>
      </c>
      <c r="AF239" s="3">
        <f t="shared" si="31"/>
        <v>7.6010354649423997</v>
      </c>
      <c r="AG239" s="3">
        <f t="shared" si="33"/>
        <v>-0.33431804566316636</v>
      </c>
      <c r="AH239" s="3"/>
    </row>
    <row r="240" spans="22:34" x14ac:dyDescent="0.55000000000000004">
      <c r="V240" s="5">
        <f t="shared" si="32"/>
        <v>66.9375</v>
      </c>
      <c r="W240" s="4">
        <f t="shared" si="27"/>
        <v>122.2152</v>
      </c>
      <c r="X240" s="4">
        <f t="shared" si="28"/>
        <v>7.5983251959352546E-6</v>
      </c>
      <c r="Y240" s="4">
        <f t="shared" si="29"/>
        <v>1.8156709926069112E-6</v>
      </c>
      <c r="Z240" s="4">
        <f t="shared" si="30"/>
        <v>2.5926542033283423E-6</v>
      </c>
      <c r="AB240">
        <v>20.215199999999999</v>
      </c>
      <c r="AE240" s="4">
        <v>122.2152</v>
      </c>
      <c r="AF240" s="3">
        <f t="shared" si="31"/>
        <v>7.5983251959352547</v>
      </c>
      <c r="AG240" s="3">
        <f t="shared" si="33"/>
        <v>-0.33035238555224727</v>
      </c>
      <c r="AH240" s="3"/>
    </row>
    <row r="241" spans="22:34" x14ac:dyDescent="0.55000000000000004">
      <c r="V241" s="5">
        <f t="shared" si="32"/>
        <v>67.21875</v>
      </c>
      <c r="W241" s="4">
        <f t="shared" si="27"/>
        <v>122.2152</v>
      </c>
      <c r="X241" s="4">
        <f t="shared" si="28"/>
        <v>7.5956622799774083E-6</v>
      </c>
      <c r="Y241" s="4">
        <f t="shared" si="29"/>
        <v>1.8291665482104532E-6</v>
      </c>
      <c r="Z241" s="4">
        <f t="shared" si="30"/>
        <v>2.5764957317669554E-6</v>
      </c>
      <c r="AB241">
        <v>20.215199999999999</v>
      </c>
      <c r="AE241" s="4">
        <v>122.2152</v>
      </c>
      <c r="AF241" s="3">
        <f t="shared" si="31"/>
        <v>7.5956622799774083</v>
      </c>
      <c r="AG241" s="3">
        <f t="shared" si="33"/>
        <v>-0.32544880637138951</v>
      </c>
      <c r="AH241" s="3"/>
    </row>
    <row r="242" spans="22:34" x14ac:dyDescent="0.55000000000000004">
      <c r="V242" s="5">
        <f t="shared" si="32"/>
        <v>67.5</v>
      </c>
      <c r="W242" s="4">
        <f t="shared" si="27"/>
        <v>122.8673</v>
      </c>
      <c r="X242" s="4">
        <f t="shared" si="28"/>
        <v>7.5930467812335958E-6</v>
      </c>
      <c r="Y242" s="4">
        <f t="shared" si="29"/>
        <v>1.842689954390207E-6</v>
      </c>
      <c r="Z242" s="4">
        <f t="shared" si="30"/>
        <v>2.5603568268433877E-6</v>
      </c>
      <c r="AB242">
        <v>20.8673</v>
      </c>
      <c r="AE242" s="4">
        <v>122.8673</v>
      </c>
      <c r="AF242" s="3">
        <f t="shared" si="31"/>
        <v>7.5930467812335953</v>
      </c>
      <c r="AG242" s="3">
        <f t="shared" si="33"/>
        <v>-0.32050648544026861</v>
      </c>
      <c r="AH242" s="3"/>
    </row>
    <row r="243" spans="22:34" x14ac:dyDescent="0.55000000000000004">
      <c r="V243" s="5">
        <f t="shared" si="32"/>
        <v>67.78125</v>
      </c>
      <c r="W243" s="4">
        <f t="shared" si="27"/>
        <v>122.2152</v>
      </c>
      <c r="X243" s="4">
        <f t="shared" si="28"/>
        <v>7.5904787627259922E-6</v>
      </c>
      <c r="Y243" s="4">
        <f t="shared" si="29"/>
        <v>1.8562408852907018E-6</v>
      </c>
      <c r="Z243" s="4">
        <f t="shared" si="30"/>
        <v>2.5442378774352909E-6</v>
      </c>
      <c r="AB243">
        <v>20.215199999999999</v>
      </c>
      <c r="AE243" s="4">
        <v>122.2152</v>
      </c>
      <c r="AF243" s="3">
        <f t="shared" si="31"/>
        <v>7.5904787627259918</v>
      </c>
      <c r="AG243" s="3">
        <f t="shared" si="33"/>
        <v>-0.31468819794487662</v>
      </c>
      <c r="AH243" s="3"/>
    </row>
    <row r="244" spans="22:34" x14ac:dyDescent="0.55000000000000004">
      <c r="V244" s="5">
        <f t="shared" si="32"/>
        <v>68.0625</v>
      </c>
      <c r="W244" s="4">
        <f t="shared" si="27"/>
        <v>121.56309999999999</v>
      </c>
      <c r="X244" s="4">
        <f t="shared" si="28"/>
        <v>7.5879582863327193E-6</v>
      </c>
      <c r="Y244" s="4">
        <f t="shared" si="29"/>
        <v>1.8698190143932391E-6</v>
      </c>
      <c r="Z244" s="4">
        <f t="shared" si="30"/>
        <v>2.5281392719394805E-6</v>
      </c>
      <c r="AB244">
        <v>19.563099999999999</v>
      </c>
      <c r="AE244" s="4">
        <v>121.56309999999999</v>
      </c>
      <c r="AF244" s="3">
        <f t="shared" si="31"/>
        <v>7.5879582863327197</v>
      </c>
      <c r="AG244" s="3">
        <f t="shared" si="33"/>
        <v>-0.30721872517099219</v>
      </c>
      <c r="AH244" s="3"/>
    </row>
    <row r="245" spans="22:34" x14ac:dyDescent="0.55000000000000004">
      <c r="V245" s="5">
        <f t="shared" si="32"/>
        <v>68.34375</v>
      </c>
      <c r="W245" s="4">
        <f t="shared" si="27"/>
        <v>121.56309999999999</v>
      </c>
      <c r="X245" s="4">
        <f t="shared" si="28"/>
        <v>7.5854854127863308E-6</v>
      </c>
      <c r="Y245" s="4">
        <f t="shared" si="29"/>
        <v>1.8834240145237617E-6</v>
      </c>
      <c r="Z245" s="4">
        <f t="shared" si="30"/>
        <v>2.5120613982625696E-6</v>
      </c>
      <c r="AB245">
        <v>19.563099999999999</v>
      </c>
      <c r="AE245" s="4">
        <v>121.56309999999999</v>
      </c>
      <c r="AF245" s="3">
        <f t="shared" si="31"/>
        <v>7.5854854127863307</v>
      </c>
      <c r="AG245" s="3">
        <f t="shared" si="33"/>
        <v>-0.3006101742070445</v>
      </c>
      <c r="AH245" s="3"/>
    </row>
    <row r="246" spans="22:34" x14ac:dyDescent="0.55000000000000004">
      <c r="V246" s="5">
        <f t="shared" si="32"/>
        <v>68.625</v>
      </c>
      <c r="W246" s="4">
        <f t="shared" si="27"/>
        <v>121.56309999999999</v>
      </c>
      <c r="X246" s="4">
        <f t="shared" si="28"/>
        <v>7.5830602016723606E-6</v>
      </c>
      <c r="Y246" s="4">
        <f t="shared" si="29"/>
        <v>1.897055557860738E-6</v>
      </c>
      <c r="Z246" s="4">
        <f t="shared" si="30"/>
        <v>2.4960046438116226E-6</v>
      </c>
      <c r="AB246">
        <v>19.563099999999999</v>
      </c>
      <c r="AE246" s="4">
        <v>121.56309999999999</v>
      </c>
      <c r="AF246" s="3">
        <f t="shared" si="31"/>
        <v>7.5830602016723603</v>
      </c>
      <c r="AG246" s="3">
        <f t="shared" si="33"/>
        <v>-0.2948161811686984</v>
      </c>
      <c r="AH246" s="3"/>
    </row>
    <row r="247" spans="22:34" x14ac:dyDescent="0.55000000000000004">
      <c r="V247" s="5">
        <f t="shared" si="32"/>
        <v>68.90625</v>
      </c>
      <c r="W247" s="4">
        <f t="shared" si="27"/>
        <v>122.2152</v>
      </c>
      <c r="X247" s="4">
        <f t="shared" si="28"/>
        <v>7.5806827114278844E-6</v>
      </c>
      <c r="Y247" s="4">
        <f t="shared" si="29"/>
        <v>1.9107133159430601E-6</v>
      </c>
      <c r="Z247" s="4">
        <f t="shared" si="30"/>
        <v>2.4799693954848235E-6</v>
      </c>
      <c r="AB247">
        <v>20.215199999999999</v>
      </c>
      <c r="AE247" s="4">
        <v>122.2152</v>
      </c>
      <c r="AF247" s="3">
        <f t="shared" si="31"/>
        <v>7.5806827114278841</v>
      </c>
      <c r="AG247" s="3">
        <f t="shared" si="33"/>
        <v>-0.28979026503249611</v>
      </c>
      <c r="AH247" s="3"/>
    </row>
    <row r="248" spans="22:34" x14ac:dyDescent="0.55000000000000004">
      <c r="V248" s="5">
        <f t="shared" si="32"/>
        <v>69.1875</v>
      </c>
      <c r="W248" s="4">
        <f t="shared" si="27"/>
        <v>121.56309999999999</v>
      </c>
      <c r="X248" s="4">
        <f t="shared" si="28"/>
        <v>7.5783529993401104E-6</v>
      </c>
      <c r="Y248" s="4">
        <f t="shared" si="29"/>
        <v>1.9243969596779578E-6</v>
      </c>
      <c r="Z248" s="4">
        <f t="shared" si="30"/>
        <v>2.4639560396621523E-6</v>
      </c>
      <c r="AB248">
        <v>19.563099999999999</v>
      </c>
      <c r="AE248" s="4">
        <v>121.56309999999999</v>
      </c>
      <c r="AF248" s="3">
        <f t="shared" si="31"/>
        <v>7.5783529993401109</v>
      </c>
      <c r="AG248" s="3">
        <f t="shared" si="33"/>
        <v>-0.28396662612340279</v>
      </c>
      <c r="AH248" s="3"/>
    </row>
    <row r="249" spans="22:34" x14ac:dyDescent="0.55000000000000004">
      <c r="V249" s="5">
        <f t="shared" si="32"/>
        <v>69.46875</v>
      </c>
      <c r="W249" s="4">
        <f t="shared" si="27"/>
        <v>121.56309999999999</v>
      </c>
      <c r="X249" s="4">
        <f t="shared" si="28"/>
        <v>7.5760711215450038E-6</v>
      </c>
      <c r="Y249" s="4">
        <f t="shared" si="29"/>
        <v>1.9381061593489286E-6</v>
      </c>
      <c r="Z249" s="4">
        <f t="shared" si="30"/>
        <v>2.4479649621960749E-6</v>
      </c>
      <c r="AB249">
        <v>19.563099999999999</v>
      </c>
      <c r="AE249" s="4">
        <v>121.56309999999999</v>
      </c>
      <c r="AF249" s="3">
        <f t="shared" si="31"/>
        <v>7.5760711215450041</v>
      </c>
      <c r="AG249" s="3">
        <f t="shared" si="33"/>
        <v>-0.27739213859434758</v>
      </c>
      <c r="AH249" s="3"/>
    </row>
    <row r="250" spans="22:34" x14ac:dyDescent="0.55000000000000004">
      <c r="V250" s="5">
        <f t="shared" si="32"/>
        <v>69.75</v>
      </c>
      <c r="W250" s="4">
        <f t="shared" si="27"/>
        <v>120.911</v>
      </c>
      <c r="X250" s="4">
        <f t="shared" si="28"/>
        <v>7.5738371330259278E-6</v>
      </c>
      <c r="Y250" s="4">
        <f t="shared" si="29"/>
        <v>1.9518405846236838E-6</v>
      </c>
      <c r="Z250" s="4">
        <f t="shared" si="30"/>
        <v>2.431996548402244E-6</v>
      </c>
      <c r="AB250">
        <v>18.911000000000001</v>
      </c>
      <c r="AE250" s="4">
        <v>120.911</v>
      </c>
      <c r="AF250" s="3">
        <f t="shared" si="31"/>
        <v>7.5738371330259282</v>
      </c>
      <c r="AG250" s="3">
        <f t="shared" si="33"/>
        <v>-0.27084217778662573</v>
      </c>
      <c r="AH250" s="3"/>
    </row>
    <row r="251" spans="22:34" x14ac:dyDescent="0.55000000000000004">
      <c r="V251" s="5">
        <f t="shared" si="32"/>
        <v>70.03125</v>
      </c>
      <c r="W251" s="4">
        <f t="shared" si="27"/>
        <v>121.56309999999999</v>
      </c>
      <c r="X251" s="4">
        <f t="shared" si="28"/>
        <v>7.5716510876123226E-6</v>
      </c>
      <c r="Y251" s="4">
        <f t="shared" si="29"/>
        <v>1.9655999045621054E-6</v>
      </c>
      <c r="Z251" s="4">
        <f t="shared" si="30"/>
        <v>2.4160511830502169E-6</v>
      </c>
      <c r="AB251">
        <v>19.563099999999999</v>
      </c>
      <c r="AE251" s="4">
        <v>121.56309999999999</v>
      </c>
      <c r="AF251" s="3">
        <f t="shared" si="31"/>
        <v>7.5716510876123229</v>
      </c>
      <c r="AG251" s="3">
        <f t="shared" si="33"/>
        <v>-0.26502969711154151</v>
      </c>
      <c r="AH251" s="3"/>
    </row>
    <row r="252" spans="22:34" x14ac:dyDescent="0.55000000000000004">
      <c r="V252" s="5">
        <f t="shared" si="32"/>
        <v>70.3125</v>
      </c>
      <c r="W252" s="4">
        <f t="shared" si="27"/>
        <v>122.2152</v>
      </c>
      <c r="X252" s="4">
        <f t="shared" si="28"/>
        <v>7.5695130379784076E-6</v>
      </c>
      <c r="Y252" s="4">
        <f t="shared" si="29"/>
        <v>1.9793837876242233E-6</v>
      </c>
      <c r="Z252" s="4">
        <f t="shared" si="30"/>
        <v>2.400129250354184E-6</v>
      </c>
      <c r="AB252">
        <v>20.215199999999999</v>
      </c>
      <c r="AE252" s="4">
        <v>122.2152</v>
      </c>
      <c r="AF252" s="3">
        <f t="shared" si="31"/>
        <v>7.5695130379784077</v>
      </c>
      <c r="AG252" s="3">
        <f t="shared" si="33"/>
        <v>-0.26060505253573163</v>
      </c>
      <c r="AH252" s="3"/>
    </row>
    <row r="253" spans="22:34" x14ac:dyDescent="0.55000000000000004">
      <c r="V253" s="5">
        <f t="shared" si="32"/>
        <v>70.59375</v>
      </c>
      <c r="W253" s="4">
        <f t="shared" si="27"/>
        <v>122.2152</v>
      </c>
      <c r="X253" s="4">
        <f t="shared" si="28"/>
        <v>7.5674230356419108E-6</v>
      </c>
      <c r="Y253" s="4">
        <f t="shared" si="29"/>
        <v>1.9931919016782019E-6</v>
      </c>
      <c r="Z253" s="4">
        <f t="shared" si="30"/>
        <v>2.3842311339637089E-6</v>
      </c>
      <c r="AB253">
        <v>20.215199999999999</v>
      </c>
      <c r="AE253" s="4">
        <v>122.2152</v>
      </c>
      <c r="AF253" s="3">
        <f t="shared" si="31"/>
        <v>7.5674230356419105</v>
      </c>
      <c r="AG253" s="3">
        <f t="shared" si="33"/>
        <v>-0.25543005355546566</v>
      </c>
      <c r="AH253" s="3"/>
    </row>
    <row r="254" spans="22:34" x14ac:dyDescent="0.55000000000000004">
      <c r="V254" s="5">
        <f t="shared" si="32"/>
        <v>70.875</v>
      </c>
      <c r="W254" s="4">
        <f t="shared" si="27"/>
        <v>121.56309999999999</v>
      </c>
      <c r="X254" s="4">
        <f t="shared" si="28"/>
        <v>7.5653811309628287E-6</v>
      </c>
      <c r="Y254" s="4">
        <f t="shared" si="29"/>
        <v>2.0070239140083447E-6</v>
      </c>
      <c r="Z254" s="4">
        <f t="shared" si="30"/>
        <v>2.3683572169544844E-6</v>
      </c>
      <c r="AB254">
        <v>19.563099999999999</v>
      </c>
      <c r="AE254" s="4">
        <v>121.56309999999999</v>
      </c>
      <c r="AF254" s="3">
        <f t="shared" si="31"/>
        <v>7.5653811309628285</v>
      </c>
      <c r="AG254" s="3">
        <f t="shared" si="33"/>
        <v>-0.24888602571433405</v>
      </c>
      <c r="AH254" s="3"/>
    </row>
    <row r="255" spans="22:34" x14ac:dyDescent="0.55000000000000004">
      <c r="V255" s="5">
        <f t="shared" si="32"/>
        <v>71.15625</v>
      </c>
      <c r="W255" s="4">
        <f t="shared" si="27"/>
        <v>122.2152</v>
      </c>
      <c r="X255" s="4">
        <f t="shared" si="28"/>
        <v>7.5633873731422153E-6</v>
      </c>
      <c r="Y255" s="4">
        <f t="shared" si="29"/>
        <v>2.0208794913231094E-6</v>
      </c>
      <c r="Z255" s="4">
        <f t="shared" si="30"/>
        <v>2.352507881819105E-6</v>
      </c>
      <c r="AB255">
        <v>20.215199999999999</v>
      </c>
      <c r="AE255" s="4">
        <v>122.2152</v>
      </c>
      <c r="AF255" s="3">
        <f t="shared" si="31"/>
        <v>7.5633873731422154</v>
      </c>
      <c r="AG255" s="3">
        <f t="shared" si="33"/>
        <v>-0.24301744606037864</v>
      </c>
      <c r="AH255" s="3"/>
    </row>
    <row r="256" spans="22:34" x14ac:dyDescent="0.55000000000000004">
      <c r="V256" s="5">
        <f t="shared" si="32"/>
        <v>71.4375</v>
      </c>
      <c r="W256" s="4">
        <f t="shared" si="27"/>
        <v>122.2152</v>
      </c>
      <c r="X256" s="4">
        <f t="shared" si="28"/>
        <v>7.5614418102209909E-6</v>
      </c>
      <c r="Y256" s="4">
        <f t="shared" si="29"/>
        <v>2.0347582997631394E-6</v>
      </c>
      <c r="Z256" s="4">
        <f t="shared" si="30"/>
        <v>2.3366835104578519E-6</v>
      </c>
      <c r="AB256">
        <v>20.215199999999999</v>
      </c>
      <c r="AE256" s="4">
        <v>122.2152</v>
      </c>
      <c r="AF256" s="3">
        <f t="shared" si="31"/>
        <v>7.561441810220991</v>
      </c>
      <c r="AG256" s="3">
        <f t="shared" si="33"/>
        <v>-0.2377773615300226</v>
      </c>
      <c r="AH256" s="3"/>
    </row>
    <row r="257" spans="22:34" x14ac:dyDescent="0.55000000000000004">
      <c r="V257" s="5">
        <f t="shared" si="32"/>
        <v>71.71875</v>
      </c>
      <c r="W257" s="4">
        <f t="shared" si="27"/>
        <v>122.8673</v>
      </c>
      <c r="X257" s="4">
        <f t="shared" si="28"/>
        <v>7.5595444890787903E-6</v>
      </c>
      <c r="Y257" s="4">
        <f t="shared" si="29"/>
        <v>2.0486600049093087E-6</v>
      </c>
      <c r="Z257" s="4">
        <f t="shared" si="30"/>
        <v>2.3208844841694817E-6</v>
      </c>
      <c r="AB257">
        <v>20.8673</v>
      </c>
      <c r="AE257" s="4">
        <v>122.8673</v>
      </c>
      <c r="AF257" s="3">
        <f t="shared" si="31"/>
        <v>7.5595444890787906</v>
      </c>
      <c r="AG257" s="3">
        <f t="shared" si="33"/>
        <v>-0.23250010441666788</v>
      </c>
      <c r="AH257" s="3"/>
    </row>
    <row r="258" spans="22:34" x14ac:dyDescent="0.55000000000000004">
      <c r="V258" s="5">
        <f t="shared" si="32"/>
        <v>72</v>
      </c>
      <c r="W258" s="4">
        <f t="shared" si="27"/>
        <v>123.5194</v>
      </c>
      <c r="X258" s="4">
        <f t="shared" si="28"/>
        <v>7.557695455432826E-6</v>
      </c>
      <c r="Y258" s="4">
        <f t="shared" si="29"/>
        <v>2.0625842717907821E-6</v>
      </c>
      <c r="Z258" s="4">
        <f t="shared" si="30"/>
        <v>2.3051111836420444E-6</v>
      </c>
      <c r="AB258">
        <v>21.519400000000001</v>
      </c>
      <c r="AE258" s="4">
        <v>123.5194</v>
      </c>
      <c r="AF258" s="3">
        <f t="shared" si="31"/>
        <v>7.5576954554328264</v>
      </c>
      <c r="AG258" s="3">
        <f t="shared" si="33"/>
        <v>-0.22778864910904706</v>
      </c>
      <c r="AH258" s="3"/>
    </row>
    <row r="259" spans="22:34" x14ac:dyDescent="0.55000000000000004">
      <c r="V259" s="5">
        <f t="shared" si="32"/>
        <v>72.28125</v>
      </c>
      <c r="W259" s="4">
        <f t="shared" ref="W259:W322" si="34">102+AB259</f>
        <v>123.5194</v>
      </c>
      <c r="X259" s="4">
        <f t="shared" ref="X259:X322" si="35">Y259+Z259+$T$5</f>
        <v>7.5558947538367973E-6</v>
      </c>
      <c r="Y259" s="4">
        <f t="shared" ref="Y259:Y322" si="36">$T$3*(1-COS(V259*PI()/180))/2</f>
        <v>2.0765307648930812E-6</v>
      </c>
      <c r="Z259" s="4">
        <f t="shared" ref="Z259:Z322" si="37">$T$3*(1+COS(V259*PI()/180))/2+$T$4*(1-COS(V259*PI()/180-$T$7*PI()/180))/2-$T$14</f>
        <v>2.2893639889437161E-6</v>
      </c>
      <c r="AB259">
        <v>21.519400000000001</v>
      </c>
      <c r="AE259" s="4">
        <v>123.5194</v>
      </c>
      <c r="AF259" s="3">
        <f t="shared" ref="AF259:AF322" si="38">X259*10^6</f>
        <v>7.5558947538367969</v>
      </c>
      <c r="AG259" s="3">
        <f t="shared" si="33"/>
        <v>-0.22242158072060861</v>
      </c>
      <c r="AH259" s="3"/>
    </row>
    <row r="260" spans="22:34" x14ac:dyDescent="0.55000000000000004">
      <c r="V260" s="5">
        <f t="shared" ref="V260:V323" si="39">V259+$V$3</f>
        <v>72.5625</v>
      </c>
      <c r="W260" s="4">
        <f t="shared" si="34"/>
        <v>124.17150000000001</v>
      </c>
      <c r="X260" s="4">
        <f t="shared" si="35"/>
        <v>7.5541424276798075E-6</v>
      </c>
      <c r="Y260" s="4">
        <f t="shared" si="36"/>
        <v>2.0904991481661735E-6</v>
      </c>
      <c r="Z260" s="4">
        <f t="shared" si="37"/>
        <v>2.2736432795136333E-6</v>
      </c>
      <c r="AB260">
        <v>22.171500000000002</v>
      </c>
      <c r="AE260" s="4">
        <v>124.17150000000001</v>
      </c>
      <c r="AF260" s="3">
        <f t="shared" si="38"/>
        <v>7.5541424276798077</v>
      </c>
      <c r="AG260" s="3">
        <f t="shared" ref="AG260:AG323" si="40">(AE259+AE260)/2*(AF260-AF259)</f>
        <v>-0.21701762145909442</v>
      </c>
      <c r="AH260" s="3"/>
    </row>
    <row r="261" spans="22:34" x14ac:dyDescent="0.55000000000000004">
      <c r="V261" s="5">
        <f t="shared" si="39"/>
        <v>72.84375</v>
      </c>
      <c r="W261" s="4">
        <f t="shared" si="34"/>
        <v>123.5194</v>
      </c>
      <c r="X261" s="4">
        <f t="shared" si="35"/>
        <v>7.5524385191853176E-6</v>
      </c>
      <c r="Y261" s="4">
        <f t="shared" si="36"/>
        <v>2.1044890850325693E-6</v>
      </c>
      <c r="Z261" s="4">
        <f t="shared" si="37"/>
        <v>2.257949434152748E-6</v>
      </c>
      <c r="AB261">
        <v>21.519400000000001</v>
      </c>
      <c r="AE261" s="4">
        <v>123.5194</v>
      </c>
      <c r="AF261" s="3">
        <f t="shared" si="38"/>
        <v>7.5524385191853174</v>
      </c>
      <c r="AG261" s="3">
        <f t="shared" si="40"/>
        <v>-0.21102131425897544</v>
      </c>
      <c r="AH261" s="3"/>
    </row>
    <row r="262" spans="22:34" x14ac:dyDescent="0.55000000000000004">
      <c r="V262" s="5">
        <f t="shared" si="39"/>
        <v>73.125</v>
      </c>
      <c r="W262" s="4">
        <f t="shared" si="34"/>
        <v>123.5194</v>
      </c>
      <c r="X262" s="4">
        <f t="shared" si="35"/>
        <v>7.5507830694101411E-6</v>
      </c>
      <c r="Y262" s="4">
        <f t="shared" si="36"/>
        <v>2.1185002383954301E-6</v>
      </c>
      <c r="Z262" s="4">
        <f t="shared" si="37"/>
        <v>2.2422828310147106E-6</v>
      </c>
      <c r="AB262">
        <v>21.519400000000001</v>
      </c>
      <c r="AE262" s="4">
        <v>123.5194</v>
      </c>
      <c r="AF262" s="3">
        <f t="shared" si="38"/>
        <v>7.5507830694101408</v>
      </c>
      <c r="AG262" s="3">
        <f t="shared" si="40"/>
        <v>-0.20448016295995108</v>
      </c>
      <c r="AH262" s="3"/>
    </row>
    <row r="263" spans="22:34" x14ac:dyDescent="0.55000000000000004">
      <c r="V263" s="5">
        <f t="shared" si="39"/>
        <v>73.40625</v>
      </c>
      <c r="W263" s="4">
        <f t="shared" si="34"/>
        <v>122.8673</v>
      </c>
      <c r="X263" s="4">
        <f t="shared" si="35"/>
        <v>7.5491761182434394E-6</v>
      </c>
      <c r="Y263" s="4">
        <f t="shared" si="36"/>
        <v>2.13253227064669E-6</v>
      </c>
      <c r="Z263" s="4">
        <f t="shared" si="37"/>
        <v>2.226643847596749E-6</v>
      </c>
      <c r="AB263">
        <v>20.8673</v>
      </c>
      <c r="AE263" s="4">
        <v>122.8673</v>
      </c>
      <c r="AF263" s="3">
        <f t="shared" si="38"/>
        <v>7.5491761182434391</v>
      </c>
      <c r="AG263" s="3">
        <f t="shared" si="40"/>
        <v>-0.19796569751238105</v>
      </c>
      <c r="AH263" s="3"/>
    </row>
    <row r="264" spans="22:34" x14ac:dyDescent="0.55000000000000004">
      <c r="V264" s="5">
        <f t="shared" si="39"/>
        <v>73.6875</v>
      </c>
      <c r="W264" s="4">
        <f t="shared" si="34"/>
        <v>122.8673</v>
      </c>
      <c r="X264" s="4">
        <f t="shared" si="35"/>
        <v>7.5476177044057722E-6</v>
      </c>
      <c r="Y264" s="4">
        <f t="shared" si="36"/>
        <v>2.1465848436751929E-6</v>
      </c>
      <c r="Z264" s="4">
        <f t="shared" si="37"/>
        <v>2.2110328607305789E-6</v>
      </c>
      <c r="AB264">
        <v>20.8673</v>
      </c>
      <c r="AE264" s="4">
        <v>122.8673</v>
      </c>
      <c r="AF264" s="3">
        <f t="shared" si="38"/>
        <v>7.5476177044057726</v>
      </c>
      <c r="AG264" s="3">
        <f t="shared" si="40"/>
        <v>-0.19147810051672459</v>
      </c>
      <c r="AH264" s="3"/>
    </row>
    <row r="265" spans="22:34" x14ac:dyDescent="0.55000000000000004">
      <c r="V265" s="5">
        <f t="shared" si="39"/>
        <v>73.96875</v>
      </c>
      <c r="W265" s="4">
        <f t="shared" si="34"/>
        <v>122.8673</v>
      </c>
      <c r="X265" s="4">
        <f t="shared" si="35"/>
        <v>7.5461078654481563E-6</v>
      </c>
      <c r="Y265" s="4">
        <f t="shared" si="36"/>
        <v>2.1606576188748424E-6</v>
      </c>
      <c r="Z265" s="4">
        <f t="shared" si="37"/>
        <v>2.1954502465733135E-6</v>
      </c>
      <c r="AB265">
        <v>20.8673</v>
      </c>
      <c r="AE265" s="4">
        <v>122.8673</v>
      </c>
      <c r="AF265" s="3">
        <f t="shared" si="38"/>
        <v>7.5461078654481559</v>
      </c>
      <c r="AG265" s="3">
        <f t="shared" si="40"/>
        <v>-0.18550983615717759</v>
      </c>
      <c r="AH265" s="3"/>
    </row>
    <row r="266" spans="22:34" x14ac:dyDescent="0.55000000000000004">
      <c r="V266" s="5">
        <f t="shared" si="39"/>
        <v>74.25</v>
      </c>
      <c r="W266" s="4">
        <f t="shared" si="34"/>
        <v>123.5194</v>
      </c>
      <c r="X266" s="4">
        <f t="shared" si="35"/>
        <v>7.5446466377511652E-6</v>
      </c>
      <c r="Y266" s="4">
        <f t="shared" si="36"/>
        <v>2.1747502571527533E-6</v>
      </c>
      <c r="Z266" s="4">
        <f t="shared" si="37"/>
        <v>2.1798963805984123E-6</v>
      </c>
      <c r="AB266">
        <v>21.519400000000001</v>
      </c>
      <c r="AE266" s="4">
        <v>123.5194</v>
      </c>
      <c r="AF266" s="3">
        <f t="shared" si="38"/>
        <v>7.544646637751165</v>
      </c>
      <c r="AG266" s="3">
        <f t="shared" si="40"/>
        <v>-0.18001353510510307</v>
      </c>
      <c r="AH266" s="3"/>
    </row>
    <row r="267" spans="22:34" x14ac:dyDescent="0.55000000000000004">
      <c r="V267" s="5">
        <f t="shared" si="39"/>
        <v>74.53125</v>
      </c>
      <c r="W267" s="4">
        <f t="shared" si="34"/>
        <v>124.17150000000001</v>
      </c>
      <c r="X267" s="4">
        <f t="shared" si="35"/>
        <v>7.5432340565240575E-6</v>
      </c>
      <c r="Y267" s="4">
        <f t="shared" si="36"/>
        <v>2.1888624189374285E-6</v>
      </c>
      <c r="Z267" s="4">
        <f t="shared" si="37"/>
        <v>2.1643716375866287E-6</v>
      </c>
      <c r="AB267">
        <v>22.171500000000002</v>
      </c>
      <c r="AE267" s="4">
        <v>124.17150000000001</v>
      </c>
      <c r="AF267" s="3">
        <f t="shared" si="38"/>
        <v>7.5432340565240574</v>
      </c>
      <c r="AG267" s="3">
        <f t="shared" si="40"/>
        <v>-0.17494175773268342</v>
      </c>
      <c r="AH267" s="3"/>
    </row>
    <row r="268" spans="22:34" x14ac:dyDescent="0.55000000000000004">
      <c r="V268" s="5">
        <f t="shared" si="39"/>
        <v>74.8125</v>
      </c>
      <c r="W268" s="4">
        <f t="shared" si="34"/>
        <v>124.17150000000001</v>
      </c>
      <c r="X268" s="4">
        <f t="shared" si="35"/>
        <v>7.5418701558039122E-6</v>
      </c>
      <c r="Y268" s="4">
        <f t="shared" si="36"/>
        <v>2.2029937641869378E-6</v>
      </c>
      <c r="Z268" s="4">
        <f t="shared" si="37"/>
        <v>2.1488763916169749E-6</v>
      </c>
      <c r="AB268">
        <v>22.171500000000002</v>
      </c>
      <c r="AE268" s="4">
        <v>124.17150000000001</v>
      </c>
      <c r="AF268" s="3">
        <f t="shared" si="38"/>
        <v>7.5418701558039123</v>
      </c>
      <c r="AG268" s="3">
        <f t="shared" si="40"/>
        <v>-0.16935759827150215</v>
      </c>
      <c r="AH268" s="3"/>
    </row>
    <row r="269" spans="22:34" x14ac:dyDescent="0.55000000000000004">
      <c r="V269" s="5">
        <f t="shared" si="39"/>
        <v>75.09375</v>
      </c>
      <c r="W269" s="4">
        <f t="shared" si="34"/>
        <v>124.17150000000001</v>
      </c>
      <c r="X269" s="4">
        <f t="shared" si="35"/>
        <v>7.54055496845483E-6</v>
      </c>
      <c r="Y269" s="4">
        <f t="shared" si="36"/>
        <v>2.2171439523971133E-6</v>
      </c>
      <c r="Z269" s="4">
        <f t="shared" si="37"/>
        <v>2.1334110160577159E-6</v>
      </c>
      <c r="AB269">
        <v>22.171500000000002</v>
      </c>
      <c r="AE269" s="4">
        <v>124.17150000000001</v>
      </c>
      <c r="AF269" s="3">
        <f t="shared" si="38"/>
        <v>7.5405549684548303</v>
      </c>
      <c r="AG269" s="3">
        <f t="shared" si="40"/>
        <v>-0.16330878591653322</v>
      </c>
      <c r="AH269" s="3"/>
    </row>
    <row r="270" spans="22:34" x14ac:dyDescent="0.55000000000000004">
      <c r="V270" s="5">
        <f t="shared" si="39"/>
        <v>75.375</v>
      </c>
      <c r="W270" s="4">
        <f t="shared" si="34"/>
        <v>124.17150000000001</v>
      </c>
      <c r="X270" s="4">
        <f t="shared" si="35"/>
        <v>7.5392885261671205E-6</v>
      </c>
      <c r="Y270" s="4">
        <f t="shared" si="36"/>
        <v>2.2313126426097536E-6</v>
      </c>
      <c r="Z270" s="4">
        <f t="shared" si="37"/>
        <v>2.1179758835573673E-6</v>
      </c>
      <c r="AB270">
        <v>22.171500000000002</v>
      </c>
      <c r="AE270" s="4">
        <v>124.17150000000001</v>
      </c>
      <c r="AF270" s="3">
        <f t="shared" si="38"/>
        <v>7.5392885261671205</v>
      </c>
      <c r="AG270" s="3">
        <f t="shared" si="40"/>
        <v>-0.15725603852835485</v>
      </c>
      <c r="AH270" s="3"/>
    </row>
    <row r="271" spans="22:34" x14ac:dyDescent="0.55000000000000004">
      <c r="V271" s="5">
        <f t="shared" si="39"/>
        <v>75.65625</v>
      </c>
      <c r="W271" s="4">
        <f t="shared" si="34"/>
        <v>124.17150000000001</v>
      </c>
      <c r="X271" s="4">
        <f t="shared" si="35"/>
        <v>7.5380708594565568E-6</v>
      </c>
      <c r="Y271" s="4">
        <f t="shared" si="36"/>
        <v>2.2454994934208383E-6</v>
      </c>
      <c r="Z271" s="4">
        <f t="shared" si="37"/>
        <v>2.1025713660357186E-6</v>
      </c>
      <c r="AB271">
        <v>22.171500000000002</v>
      </c>
      <c r="AE271" s="4">
        <v>124.17150000000001</v>
      </c>
      <c r="AF271" s="3">
        <f t="shared" si="38"/>
        <v>7.5380708594565569</v>
      </c>
      <c r="AG271" s="3">
        <f t="shared" si="40"/>
        <v>-0.15119950195075671</v>
      </c>
      <c r="AH271" s="3"/>
    </row>
    <row r="272" spans="22:34" x14ac:dyDescent="0.55000000000000004">
      <c r="V272" s="5">
        <f t="shared" si="39"/>
        <v>75.9375</v>
      </c>
      <c r="W272" s="4">
        <f t="shared" si="34"/>
        <v>124.17150000000001</v>
      </c>
      <c r="X272" s="4">
        <f t="shared" si="35"/>
        <v>7.5369019976636267E-6</v>
      </c>
      <c r="Y272" s="4">
        <f t="shared" si="36"/>
        <v>2.259704162988757E-6</v>
      </c>
      <c r="Z272" s="4">
        <f t="shared" si="37"/>
        <v>2.0871978346748702E-6</v>
      </c>
      <c r="AB272">
        <v>22.171500000000002</v>
      </c>
      <c r="AE272" s="4">
        <v>124.17150000000001</v>
      </c>
      <c r="AF272" s="3">
        <f t="shared" si="38"/>
        <v>7.5369019976636267</v>
      </c>
      <c r="AG272" s="3">
        <f t="shared" si="40"/>
        <v>-0.14513932212083072</v>
      </c>
      <c r="AH272" s="3"/>
    </row>
    <row r="273" spans="22:34" x14ac:dyDescent="0.55000000000000004">
      <c r="V273" s="5">
        <f t="shared" si="39"/>
        <v>76.21875</v>
      </c>
      <c r="W273" s="4">
        <f t="shared" si="34"/>
        <v>123.5194</v>
      </c>
      <c r="X273" s="4">
        <f t="shared" si="35"/>
        <v>7.5357819689528347E-6</v>
      </c>
      <c r="Y273" s="4">
        <f t="shared" si="36"/>
        <v>2.2739263090425431E-6</v>
      </c>
      <c r="Z273" s="4">
        <f t="shared" si="37"/>
        <v>2.0718556599102913E-6</v>
      </c>
      <c r="AB273">
        <v>21.519400000000001</v>
      </c>
      <c r="AE273" s="4">
        <v>123.5194</v>
      </c>
      <c r="AF273" s="3">
        <f t="shared" si="38"/>
        <v>7.5357819689528345</v>
      </c>
      <c r="AG273" s="3">
        <f t="shared" si="40"/>
        <v>-0.13871045970097962</v>
      </c>
      <c r="AH273" s="3"/>
    </row>
    <row r="274" spans="22:34" x14ac:dyDescent="0.55000000000000004">
      <c r="V274" s="5">
        <f t="shared" si="39"/>
        <v>76.5</v>
      </c>
      <c r="W274" s="4">
        <f t="shared" si="34"/>
        <v>123.5194</v>
      </c>
      <c r="X274" s="4">
        <f t="shared" si="35"/>
        <v>7.5347108003120159E-6</v>
      </c>
      <c r="Y274" s="4">
        <f t="shared" si="36"/>
        <v>2.288165588890122E-6</v>
      </c>
      <c r="Z274" s="4">
        <f t="shared" si="37"/>
        <v>2.0565452114218943E-6</v>
      </c>
      <c r="AB274">
        <v>21.519400000000001</v>
      </c>
      <c r="AE274" s="4">
        <v>123.5194</v>
      </c>
      <c r="AF274" s="3">
        <f t="shared" si="38"/>
        <v>7.5347108003120162</v>
      </c>
      <c r="AG274" s="3">
        <f t="shared" si="40"/>
        <v>-0.1323101078126849</v>
      </c>
      <c r="AH274" s="3"/>
    </row>
    <row r="275" spans="22:34" x14ac:dyDescent="0.55000000000000004">
      <c r="V275" s="5">
        <f t="shared" si="39"/>
        <v>76.78125</v>
      </c>
      <c r="W275" s="4">
        <f t="shared" si="34"/>
        <v>123.5194</v>
      </c>
      <c r="X275" s="4">
        <f t="shared" si="35"/>
        <v>7.5336885175516939E-6</v>
      </c>
      <c r="Y275" s="4">
        <f t="shared" si="36"/>
        <v>2.302421659426571E-6</v>
      </c>
      <c r="Z275" s="4">
        <f t="shared" si="37"/>
        <v>2.0412668581251221E-6</v>
      </c>
      <c r="AB275">
        <v>21.519400000000001</v>
      </c>
      <c r="AE275" s="4">
        <v>123.5194</v>
      </c>
      <c r="AF275" s="3">
        <f t="shared" si="38"/>
        <v>7.5336885175516937</v>
      </c>
      <c r="AG275" s="3">
        <f t="shared" si="40"/>
        <v>-0.12627175318538744</v>
      </c>
      <c r="AH275" s="3"/>
    </row>
    <row r="276" spans="22:34" x14ac:dyDescent="0.55000000000000004">
      <c r="V276" s="5">
        <f t="shared" si="39"/>
        <v>77.0625</v>
      </c>
      <c r="W276" s="4">
        <f t="shared" si="34"/>
        <v>122.8673</v>
      </c>
      <c r="X276" s="4">
        <f t="shared" si="35"/>
        <v>7.5327151453044491E-6</v>
      </c>
      <c r="Y276" s="4">
        <f t="shared" si="36"/>
        <v>2.3166941771423826E-6</v>
      </c>
      <c r="Z276" s="4">
        <f t="shared" si="37"/>
        <v>2.0260209681620666E-6</v>
      </c>
      <c r="AB276">
        <v>20.8673</v>
      </c>
      <c r="AE276" s="4">
        <v>122.8673</v>
      </c>
      <c r="AF276" s="3">
        <f t="shared" si="38"/>
        <v>7.532715145304449</v>
      </c>
      <c r="AG276" s="3">
        <f t="shared" si="40"/>
        <v>-0.11991298793510251</v>
      </c>
      <c r="AH276" s="3"/>
    </row>
    <row r="277" spans="22:34" x14ac:dyDescent="0.55000000000000004">
      <c r="V277" s="5">
        <f t="shared" si="39"/>
        <v>77.34375</v>
      </c>
      <c r="W277" s="4">
        <f t="shared" si="34"/>
        <v>123.5194</v>
      </c>
      <c r="X277" s="4">
        <f t="shared" si="35"/>
        <v>7.531790707024336E-6</v>
      </c>
      <c r="Y277" s="4">
        <f t="shared" si="36"/>
        <v>2.330982798131744E-6</v>
      </c>
      <c r="Z277" s="4">
        <f t="shared" si="37"/>
        <v>2.0108079088925925E-6</v>
      </c>
      <c r="AB277">
        <v>21.519400000000001</v>
      </c>
      <c r="AE277" s="4">
        <v>123.5194</v>
      </c>
      <c r="AF277" s="3">
        <f t="shared" si="38"/>
        <v>7.531790707024336</v>
      </c>
      <c r="AG277" s="3">
        <f t="shared" si="40"/>
        <v>-0.11388464859536079</v>
      </c>
      <c r="AH277" s="3"/>
    </row>
    <row r="278" spans="22:34" x14ac:dyDescent="0.55000000000000004">
      <c r="V278" s="5">
        <f t="shared" si="39"/>
        <v>77.625</v>
      </c>
      <c r="W278" s="4">
        <f t="shared" si="34"/>
        <v>123.5194</v>
      </c>
      <c r="X278" s="4">
        <f t="shared" si="35"/>
        <v>7.5309152249863101E-6</v>
      </c>
      <c r="Y278" s="4">
        <f t="shared" si="36"/>
        <v>2.3452871781008237E-6</v>
      </c>
      <c r="Z278" s="4">
        <f t="shared" si="37"/>
        <v>1.995628046885486E-6</v>
      </c>
      <c r="AB278">
        <v>21.519400000000001</v>
      </c>
      <c r="AE278" s="4">
        <v>123.5194</v>
      </c>
      <c r="AF278" s="3">
        <f t="shared" si="38"/>
        <v>7.5309152249863098</v>
      </c>
      <c r="AG278" s="3">
        <f t="shared" si="40"/>
        <v>-0.10813901604776363</v>
      </c>
      <c r="AH278" s="3"/>
    </row>
    <row r="279" spans="22:34" x14ac:dyDescent="0.55000000000000004">
      <c r="V279" s="5">
        <f t="shared" si="39"/>
        <v>77.90625</v>
      </c>
      <c r="W279" s="4">
        <f t="shared" si="34"/>
        <v>123.5194</v>
      </c>
      <c r="X279" s="4">
        <f t="shared" si="35"/>
        <v>7.5300887202856931E-6</v>
      </c>
      <c r="Y279" s="4">
        <f t="shared" si="36"/>
        <v>2.3596069723760667E-6</v>
      </c>
      <c r="Z279" s="4">
        <f t="shared" si="37"/>
        <v>1.9804817479096256E-6</v>
      </c>
      <c r="AB279">
        <v>21.519400000000001</v>
      </c>
      <c r="AE279" s="4">
        <v>123.5194</v>
      </c>
      <c r="AF279" s="3">
        <f t="shared" si="38"/>
        <v>7.5300887202856934</v>
      </c>
      <c r="AG279" s="3">
        <f t="shared" si="40"/>
        <v>-0.10208936471731785</v>
      </c>
      <c r="AH279" s="3"/>
    </row>
    <row r="280" spans="22:34" x14ac:dyDescent="0.55000000000000004">
      <c r="V280" s="5">
        <f t="shared" si="39"/>
        <v>78.1875</v>
      </c>
      <c r="W280" s="4">
        <f t="shared" si="34"/>
        <v>123.5194</v>
      </c>
      <c r="X280" s="4">
        <f t="shared" si="35"/>
        <v>7.5293112128376644E-6</v>
      </c>
      <c r="Y280" s="4">
        <f t="shared" si="36"/>
        <v>2.3739418359125015E-6</v>
      </c>
      <c r="Z280" s="4">
        <f t="shared" si="37"/>
        <v>1.965369376925163E-6</v>
      </c>
      <c r="AB280">
        <v>21.519400000000001</v>
      </c>
      <c r="AE280" s="4">
        <v>123.5194</v>
      </c>
      <c r="AF280" s="3">
        <f t="shared" si="38"/>
        <v>7.5293112128376647</v>
      </c>
      <c r="AG280" s="3">
        <f t="shared" si="40"/>
        <v>-9.603725347604064E-2</v>
      </c>
      <c r="AH280" s="3"/>
    </row>
    <row r="281" spans="22:34" x14ac:dyDescent="0.55000000000000004">
      <c r="V281" s="5">
        <f t="shared" si="39"/>
        <v>78.46875</v>
      </c>
      <c r="W281" s="4">
        <f t="shared" si="34"/>
        <v>123.5194</v>
      </c>
      <c r="X281" s="4">
        <f t="shared" si="35"/>
        <v>7.5285827213767854E-6</v>
      </c>
      <c r="Y281" s="4">
        <f t="shared" si="36"/>
        <v>2.3882914233020511E-6</v>
      </c>
      <c r="Z281" s="4">
        <f t="shared" si="37"/>
        <v>1.9502912980747347E-6</v>
      </c>
      <c r="AB281">
        <v>21.519400000000001</v>
      </c>
      <c r="AE281" s="4">
        <v>123.5194</v>
      </c>
      <c r="AF281" s="3">
        <f t="shared" si="38"/>
        <v>7.5285827213767851</v>
      </c>
      <c r="AG281" s="3">
        <f t="shared" si="40"/>
        <v>-8.9982828152972913E-2</v>
      </c>
      <c r="AH281" s="3"/>
    </row>
    <row r="282" spans="22:34" x14ac:dyDescent="0.55000000000000004">
      <c r="V282" s="5">
        <f t="shared" si="39"/>
        <v>78.75</v>
      </c>
      <c r="W282" s="4">
        <f t="shared" si="34"/>
        <v>124.17150000000001</v>
      </c>
      <c r="X282" s="4">
        <f t="shared" si="35"/>
        <v>7.5279032634565432E-6</v>
      </c>
      <c r="Y282" s="4">
        <f t="shared" si="36"/>
        <v>2.402655388781857E-6</v>
      </c>
      <c r="Z282" s="4">
        <f t="shared" si="37"/>
        <v>1.9352478746746854E-6</v>
      </c>
      <c r="AB282">
        <v>22.171500000000002</v>
      </c>
      <c r="AE282" s="4">
        <v>124.17150000000001</v>
      </c>
      <c r="AF282" s="3">
        <f t="shared" si="38"/>
        <v>7.527903263456543</v>
      </c>
      <c r="AG282" s="3">
        <f t="shared" si="40"/>
        <v>-8.4147771888439998E-2</v>
      </c>
      <c r="AH282" s="3"/>
    </row>
    <row r="283" spans="22:34" x14ac:dyDescent="0.55000000000000004">
      <c r="V283" s="5">
        <f t="shared" si="39"/>
        <v>79.03125</v>
      </c>
      <c r="W283" s="4">
        <f t="shared" si="34"/>
        <v>123.5194</v>
      </c>
      <c r="X283" s="4">
        <f t="shared" si="35"/>
        <v>7.527272855448926E-6</v>
      </c>
      <c r="Y283" s="4">
        <f t="shared" si="36"/>
        <v>2.4170333862426132E-6</v>
      </c>
      <c r="Z283" s="4">
        <f t="shared" si="37"/>
        <v>1.9202394692063128E-6</v>
      </c>
      <c r="AB283">
        <v>21.519400000000001</v>
      </c>
      <c r="AE283" s="4">
        <v>123.5194</v>
      </c>
      <c r="AF283" s="3">
        <f t="shared" si="38"/>
        <v>7.5272728554489259</v>
      </c>
      <c r="AG283" s="3">
        <f t="shared" si="40"/>
        <v>-7.8073163386950098E-2</v>
      </c>
      <c r="AH283" s="3"/>
    </row>
    <row r="284" spans="22:34" x14ac:dyDescent="0.55000000000000004">
      <c r="V284" s="5">
        <f t="shared" si="39"/>
        <v>79.3125</v>
      </c>
      <c r="W284" s="4">
        <f t="shared" si="34"/>
        <v>124.17150000000001</v>
      </c>
      <c r="X284" s="4">
        <f t="shared" si="35"/>
        <v>7.5266915125440349E-6</v>
      </c>
      <c r="Y284" s="4">
        <f t="shared" si="36"/>
        <v>2.431425069236901E-6</v>
      </c>
      <c r="Z284" s="4">
        <f t="shared" si="37"/>
        <v>1.9052664433071343E-6</v>
      </c>
      <c r="AB284">
        <v>22.171500000000002</v>
      </c>
      <c r="AE284" s="4">
        <v>124.17150000000001</v>
      </c>
      <c r="AF284" s="3">
        <f t="shared" si="38"/>
        <v>7.5266915125440352</v>
      </c>
      <c r="AG284" s="3">
        <f t="shared" si="40"/>
        <v>-7.1996673660489396E-2</v>
      </c>
      <c r="AH284" s="3"/>
    </row>
    <row r="285" spans="22:34" x14ac:dyDescent="0.55000000000000004">
      <c r="V285" s="5">
        <f t="shared" si="39"/>
        <v>79.59375</v>
      </c>
      <c r="W285" s="4">
        <f t="shared" si="34"/>
        <v>123.5194</v>
      </c>
      <c r="X285" s="4">
        <f t="shared" si="35"/>
        <v>7.5261592487497161E-6</v>
      </c>
      <c r="Y285" s="4">
        <f t="shared" si="36"/>
        <v>2.4458300909875426E-6</v>
      </c>
      <c r="Z285" s="4">
        <f t="shared" si="37"/>
        <v>1.8903291577621735E-6</v>
      </c>
      <c r="AB285">
        <v>21.519400000000001</v>
      </c>
      <c r="AE285" s="4">
        <v>123.5194</v>
      </c>
      <c r="AF285" s="3">
        <f t="shared" si="38"/>
        <v>7.5261592487497158</v>
      </c>
      <c r="AG285" s="3">
        <f t="shared" si="40"/>
        <v>-6.5918449126202996E-2</v>
      </c>
      <c r="AH285" s="3"/>
    </row>
    <row r="286" spans="22:34" x14ac:dyDescent="0.55000000000000004">
      <c r="V286" s="5">
        <f t="shared" si="39"/>
        <v>79.875</v>
      </c>
      <c r="W286" s="4">
        <f t="shared" si="34"/>
        <v>123.5194</v>
      </c>
      <c r="X286" s="4">
        <f t="shared" si="35"/>
        <v>7.5256760768912191E-6</v>
      </c>
      <c r="Y286" s="4">
        <f t="shared" si="36"/>
        <v>2.4602481043959517E-6</v>
      </c>
      <c r="Z286" s="4">
        <f t="shared" si="37"/>
        <v>1.8754279724952675E-6</v>
      </c>
      <c r="AB286">
        <v>21.519400000000001</v>
      </c>
      <c r="AE286" s="4">
        <v>123.5194</v>
      </c>
      <c r="AF286" s="3">
        <f t="shared" si="38"/>
        <v>7.5256760768912194</v>
      </c>
      <c r="AG286" s="3">
        <f t="shared" si="40"/>
        <v>-5.9681098058352082E-2</v>
      </c>
      <c r="AH286" s="3"/>
    </row>
    <row r="287" spans="22:34" x14ac:dyDescent="0.55000000000000004">
      <c r="V287" s="5">
        <f t="shared" si="39"/>
        <v>80.15625</v>
      </c>
      <c r="W287" s="4">
        <f t="shared" si="34"/>
        <v>122.8673</v>
      </c>
      <c r="X287" s="4">
        <f t="shared" si="35"/>
        <v>7.5252420086108898E-6</v>
      </c>
      <c r="Y287" s="4">
        <f t="shared" si="36"/>
        <v>2.4746787620505006E-6</v>
      </c>
      <c r="Z287" s="4">
        <f t="shared" si="37"/>
        <v>1.8605632465603893E-6</v>
      </c>
      <c r="AB287">
        <v>20.8673</v>
      </c>
      <c r="AE287" s="4">
        <v>122.8673</v>
      </c>
      <c r="AF287" s="3">
        <f t="shared" si="38"/>
        <v>7.5252420086108902</v>
      </c>
      <c r="AG287" s="3">
        <f t="shared" si="40"/>
        <v>-5.3474325582494972E-2</v>
      </c>
      <c r="AH287" s="3"/>
    </row>
    <row r="288" spans="22:34" x14ac:dyDescent="0.55000000000000004">
      <c r="V288" s="5">
        <f t="shared" si="39"/>
        <v>80.4375</v>
      </c>
      <c r="W288" s="4">
        <f t="shared" si="34"/>
        <v>123.5194</v>
      </c>
      <c r="X288" s="4">
        <f t="shared" si="35"/>
        <v>7.5248570543678944E-6</v>
      </c>
      <c r="Y288" s="4">
        <f t="shared" si="36"/>
        <v>2.4891217162348899E-6</v>
      </c>
      <c r="Z288" s="4">
        <f t="shared" si="37"/>
        <v>1.8457353381330041E-6</v>
      </c>
      <c r="AB288">
        <v>21.519400000000001</v>
      </c>
      <c r="AE288" s="4">
        <v>123.5194</v>
      </c>
      <c r="AF288" s="3">
        <f t="shared" si="38"/>
        <v>7.5248570543678941</v>
      </c>
      <c r="AG288" s="3">
        <f t="shared" si="40"/>
        <v>-4.7423802791405588E-2</v>
      </c>
      <c r="AH288" s="3"/>
    </row>
    <row r="289" spans="22:34" x14ac:dyDescent="0.55000000000000004">
      <c r="V289" s="5">
        <f t="shared" si="39"/>
        <v>80.71875</v>
      </c>
      <c r="W289" s="4">
        <f t="shared" si="34"/>
        <v>124.17150000000001</v>
      </c>
      <c r="X289" s="4">
        <f t="shared" si="35"/>
        <v>7.5245212234379602E-6</v>
      </c>
      <c r="Y289" s="4">
        <f t="shared" si="36"/>
        <v>2.5035766189365268E-6</v>
      </c>
      <c r="Z289" s="4">
        <f t="shared" si="37"/>
        <v>1.8309446045014331E-6</v>
      </c>
      <c r="AB289">
        <v>22.171500000000002</v>
      </c>
      <c r="AE289" s="4">
        <v>124.17150000000001</v>
      </c>
      <c r="AF289" s="3">
        <f t="shared" si="38"/>
        <v>7.5245212234379606</v>
      </c>
      <c r="AG289" s="3">
        <f t="shared" si="40"/>
        <v>-4.1591132641532837E-2</v>
      </c>
      <c r="AH289" s="3"/>
    </row>
    <row r="290" spans="22:34" x14ac:dyDescent="0.55000000000000004">
      <c r="V290" s="5">
        <f t="shared" si="39"/>
        <v>81</v>
      </c>
      <c r="W290" s="4">
        <f t="shared" si="34"/>
        <v>124.8236</v>
      </c>
      <c r="X290" s="4">
        <f t="shared" si="35"/>
        <v>7.5242345239131573E-6</v>
      </c>
      <c r="Y290" s="4">
        <f t="shared" si="36"/>
        <v>2.5180431218549107E-6</v>
      </c>
      <c r="Z290" s="4">
        <f t="shared" si="37"/>
        <v>1.8161914020582462E-6</v>
      </c>
      <c r="AB290">
        <v>22.823599999999999</v>
      </c>
      <c r="AE290" s="4">
        <v>124.8236</v>
      </c>
      <c r="AF290" s="3">
        <f t="shared" si="38"/>
        <v>7.5242345239131572</v>
      </c>
      <c r="AG290" s="3">
        <f t="shared" si="40"/>
        <v>-3.5693388424190557E-2</v>
      </c>
      <c r="AH290" s="3"/>
    </row>
    <row r="291" spans="22:34" x14ac:dyDescent="0.55000000000000004">
      <c r="V291" s="5">
        <f t="shared" si="39"/>
        <v>81.28125</v>
      </c>
      <c r="W291" s="4">
        <f t="shared" si="34"/>
        <v>124.8236</v>
      </c>
      <c r="X291" s="4">
        <f t="shared" si="35"/>
        <v>7.5239969627017017E-6</v>
      </c>
      <c r="Y291" s="4">
        <f t="shared" si="36"/>
        <v>2.5325208764100277E-6</v>
      </c>
      <c r="Z291" s="4">
        <f t="shared" si="37"/>
        <v>1.8014760862916731E-6</v>
      </c>
      <c r="AB291">
        <v>22.823599999999999</v>
      </c>
      <c r="AE291" s="4">
        <v>124.8236</v>
      </c>
      <c r="AF291" s="3">
        <f t="shared" si="38"/>
        <v>7.5239969627017018</v>
      </c>
      <c r="AG291" s="3">
        <f t="shared" si="40"/>
        <v>-2.9653245634218086E-2</v>
      </c>
      <c r="AH291" s="3"/>
    </row>
    <row r="292" spans="22:34" x14ac:dyDescent="0.55000000000000004">
      <c r="V292" s="5">
        <f t="shared" si="39"/>
        <v>81.5625</v>
      </c>
      <c r="W292" s="4">
        <f t="shared" si="34"/>
        <v>125.4757</v>
      </c>
      <c r="X292" s="4">
        <f t="shared" si="35"/>
        <v>7.5238085455277878E-6</v>
      </c>
      <c r="Y292" s="4">
        <f t="shared" si="36"/>
        <v>2.5470095337507457E-6</v>
      </c>
      <c r="Z292" s="4">
        <f t="shared" si="37"/>
        <v>1.7867990117770417E-6</v>
      </c>
      <c r="AB292">
        <v>23.4757</v>
      </c>
      <c r="AE292" s="4">
        <v>125.4757</v>
      </c>
      <c r="AF292" s="3">
        <f t="shared" si="38"/>
        <v>7.5238085455277881</v>
      </c>
      <c r="AG292" s="3">
        <f t="shared" si="40"/>
        <v>-2.3580343369290321E-2</v>
      </c>
      <c r="AH292" s="3"/>
    </row>
    <row r="293" spans="22:34" x14ac:dyDescent="0.55000000000000004">
      <c r="V293" s="5">
        <f t="shared" si="39"/>
        <v>81.84375</v>
      </c>
      <c r="W293" s="4">
        <f t="shared" si="34"/>
        <v>124.8236</v>
      </c>
      <c r="X293" s="4">
        <f t="shared" si="35"/>
        <v>7.5236692769314546E-6</v>
      </c>
      <c r="Y293" s="4">
        <f t="shared" si="36"/>
        <v>2.561508744763224E-6</v>
      </c>
      <c r="Z293" s="4">
        <f t="shared" si="37"/>
        <v>1.7721605321682302E-6</v>
      </c>
      <c r="AB293">
        <v>22.823599999999999</v>
      </c>
      <c r="AE293" s="4">
        <v>124.8236</v>
      </c>
      <c r="AF293" s="3">
        <f t="shared" si="38"/>
        <v>7.5236692769314546</v>
      </c>
      <c r="AG293" s="3">
        <f t="shared" si="40"/>
        <v>-1.7429416087129848E-2</v>
      </c>
      <c r="AH293" s="3"/>
    </row>
    <row r="294" spans="22:34" x14ac:dyDescent="0.55000000000000004">
      <c r="V294" s="5">
        <f t="shared" si="39"/>
        <v>82.125</v>
      </c>
      <c r="W294" s="4">
        <f t="shared" si="34"/>
        <v>124.8236</v>
      </c>
      <c r="X294" s="4">
        <f t="shared" si="35"/>
        <v>7.5235791602684705E-6</v>
      </c>
      <c r="Y294" s="4">
        <f t="shared" si="36"/>
        <v>2.5760181600793257E-6</v>
      </c>
      <c r="Z294" s="4">
        <f t="shared" si="37"/>
        <v>1.7575610001891445E-6</v>
      </c>
      <c r="AB294">
        <v>22.823599999999999</v>
      </c>
      <c r="AE294" s="4">
        <v>124.8236</v>
      </c>
      <c r="AF294" s="3">
        <f t="shared" si="38"/>
        <v>7.5235791602684703</v>
      </c>
      <c r="AG294" s="3">
        <f t="shared" si="40"/>
        <v>-1.124868629368801E-2</v>
      </c>
      <c r="AH294" s="3"/>
    </row>
    <row r="295" spans="22:34" x14ac:dyDescent="0.55000000000000004">
      <c r="V295" s="5">
        <f t="shared" si="39"/>
        <v>82.40625</v>
      </c>
      <c r="W295" s="4">
        <f t="shared" si="34"/>
        <v>124.8236</v>
      </c>
      <c r="X295" s="4">
        <f t="shared" si="35"/>
        <v>7.523538197710257E-6</v>
      </c>
      <c r="Y295" s="4">
        <f t="shared" si="36"/>
        <v>2.5905374300850316E-6</v>
      </c>
      <c r="Z295" s="4">
        <f t="shared" si="37"/>
        <v>1.7430007676252247E-6</v>
      </c>
      <c r="AB295">
        <v>22.823599999999999</v>
      </c>
      <c r="AE295" s="4">
        <v>124.8236</v>
      </c>
      <c r="AF295" s="3">
        <f t="shared" si="38"/>
        <v>7.5235381977102573</v>
      </c>
      <c r="AG295" s="3">
        <f t="shared" si="40"/>
        <v>-5.1130939813504323E-3</v>
      </c>
      <c r="AH295" s="3"/>
    </row>
    <row r="296" spans="22:34" x14ac:dyDescent="0.55000000000000004">
      <c r="V296" s="5">
        <f t="shared" si="39"/>
        <v>82.6875</v>
      </c>
      <c r="W296" s="4">
        <f t="shared" si="34"/>
        <v>124.17150000000001</v>
      </c>
      <c r="X296" s="4">
        <f t="shared" si="35"/>
        <v>7.5235463902438328E-6</v>
      </c>
      <c r="Y296" s="4">
        <f t="shared" si="36"/>
        <v>2.6050662049288687E-6</v>
      </c>
      <c r="Z296" s="4">
        <f t="shared" si="37"/>
        <v>1.7284801853149642E-6</v>
      </c>
      <c r="AB296">
        <v>22.171500000000002</v>
      </c>
      <c r="AE296" s="4">
        <v>124.17150000000001</v>
      </c>
      <c r="AF296" s="3">
        <f t="shared" si="38"/>
        <v>7.5235463902438324</v>
      </c>
      <c r="AG296" s="3">
        <f t="shared" si="40"/>
        <v>1.0199503583915677E-3</v>
      </c>
      <c r="AH296" s="3"/>
    </row>
    <row r="297" spans="22:34" x14ac:dyDescent="0.55000000000000004">
      <c r="V297" s="5">
        <f t="shared" si="39"/>
        <v>82.96875</v>
      </c>
      <c r="W297" s="4">
        <f t="shared" si="34"/>
        <v>124.8236</v>
      </c>
      <c r="X297" s="4">
        <f t="shared" si="35"/>
        <v>7.5236037376717951E-6</v>
      </c>
      <c r="Y297" s="4">
        <f t="shared" si="36"/>
        <v>2.6196041345303399E-6</v>
      </c>
      <c r="Z297" s="4">
        <f t="shared" si="37"/>
        <v>1.7139996031414557E-6</v>
      </c>
      <c r="AB297">
        <v>22.823599999999999</v>
      </c>
      <c r="AE297" s="4">
        <v>124.8236</v>
      </c>
      <c r="AF297" s="3">
        <f t="shared" si="38"/>
        <v>7.5236037376717952</v>
      </c>
      <c r="AG297" s="3">
        <f t="shared" si="40"/>
        <v>7.1396142801722351E-3</v>
      </c>
      <c r="AH297" s="3"/>
    </row>
    <row r="298" spans="22:34" x14ac:dyDescent="0.55000000000000004">
      <c r="V298" s="5">
        <f t="shared" si="39"/>
        <v>83.25</v>
      </c>
      <c r="W298" s="4">
        <f t="shared" si="34"/>
        <v>124.17150000000001</v>
      </c>
      <c r="X298" s="4">
        <f t="shared" si="35"/>
        <v>7.5237102386123198E-6</v>
      </c>
      <c r="Y298" s="4">
        <f t="shared" si="36"/>
        <v>2.6341508685883544E-6</v>
      </c>
      <c r="Z298" s="4">
        <f t="shared" si="37"/>
        <v>1.6995593700239651E-6</v>
      </c>
      <c r="AB298">
        <v>22.171500000000002</v>
      </c>
      <c r="AE298" s="4">
        <v>124.17150000000001</v>
      </c>
      <c r="AF298" s="3">
        <f t="shared" si="38"/>
        <v>7.5237102386123196</v>
      </c>
      <c r="AG298" s="3">
        <f t="shared" si="40"/>
        <v>1.3259106167975356E-2</v>
      </c>
      <c r="AH298" s="3"/>
    </row>
    <row r="299" spans="22:34" x14ac:dyDescent="0.55000000000000004">
      <c r="V299" s="5">
        <f t="shared" si="39"/>
        <v>83.53125</v>
      </c>
      <c r="W299" s="4">
        <f t="shared" si="34"/>
        <v>124.8236</v>
      </c>
      <c r="X299" s="4">
        <f t="shared" si="35"/>
        <v>7.5238658904991936E-6</v>
      </c>
      <c r="Y299" s="4">
        <f t="shared" si="36"/>
        <v>2.6487060565896756E-6</v>
      </c>
      <c r="Z299" s="4">
        <f t="shared" si="37"/>
        <v>1.6851598339095176E-6</v>
      </c>
      <c r="AB299">
        <v>22.823599999999999</v>
      </c>
      <c r="AE299" s="4">
        <v>124.8236</v>
      </c>
      <c r="AF299" s="3">
        <f t="shared" si="38"/>
        <v>7.5238658904991933</v>
      </c>
      <c r="AG299" s="3">
        <f t="shared" si="40"/>
        <v>1.9378278568655299E-2</v>
      </c>
      <c r="AH299" s="3"/>
    </row>
    <row r="300" spans="22:34" x14ac:dyDescent="0.55000000000000004">
      <c r="V300" s="5">
        <f t="shared" si="39"/>
        <v>83.8125</v>
      </c>
      <c r="W300" s="4">
        <f t="shared" si="34"/>
        <v>124.17150000000001</v>
      </c>
      <c r="X300" s="4">
        <f t="shared" si="35"/>
        <v>7.5240706895818832E-6</v>
      </c>
      <c r="Y300" s="4">
        <f t="shared" si="36"/>
        <v>2.6632693478173638E-6</v>
      </c>
      <c r="Z300" s="4">
        <f t="shared" si="37"/>
        <v>1.6708013417645187E-6</v>
      </c>
      <c r="AB300">
        <v>22.171500000000002</v>
      </c>
      <c r="AE300" s="4">
        <v>124.17150000000001</v>
      </c>
      <c r="AF300" s="3">
        <f t="shared" si="38"/>
        <v>7.5240706895818832</v>
      </c>
      <c r="AG300" s="3">
        <f t="shared" si="40"/>
        <v>2.5496984037138494E-2</v>
      </c>
      <c r="AH300" s="3"/>
    </row>
    <row r="301" spans="22:34" x14ac:dyDescent="0.55000000000000004">
      <c r="V301" s="5">
        <f t="shared" si="39"/>
        <v>84.09375</v>
      </c>
      <c r="W301" s="4">
        <f t="shared" si="34"/>
        <v>124.8236</v>
      </c>
      <c r="X301" s="4">
        <f t="shared" si="35"/>
        <v>7.5243246309256155E-6</v>
      </c>
      <c r="Y301" s="4">
        <f t="shared" si="36"/>
        <v>2.6778403913592217E-6</v>
      </c>
      <c r="Z301" s="4">
        <f t="shared" si="37"/>
        <v>1.6564842395663938E-6</v>
      </c>
      <c r="AB301">
        <v>22.823599999999999</v>
      </c>
      <c r="AE301" s="4">
        <v>124.8236</v>
      </c>
      <c r="AF301" s="3">
        <f t="shared" si="38"/>
        <v>7.5243246309256158</v>
      </c>
      <c r="AG301" s="3">
        <f t="shared" si="40"/>
        <v>3.161507513841378E-2</v>
      </c>
      <c r="AH301" s="3"/>
    </row>
    <row r="302" spans="22:34" x14ac:dyDescent="0.55000000000000004">
      <c r="V302" s="5">
        <f t="shared" si="39"/>
        <v>84.375</v>
      </c>
      <c r="W302" s="4">
        <f t="shared" si="34"/>
        <v>124.17150000000001</v>
      </c>
      <c r="X302" s="4">
        <f t="shared" si="35"/>
        <v>7.5246277084115073E-6</v>
      </c>
      <c r="Y302" s="4">
        <f t="shared" si="36"/>
        <v>2.692418836116262E-6</v>
      </c>
      <c r="Z302" s="4">
        <f t="shared" si="37"/>
        <v>1.6422088722952453E-6</v>
      </c>
      <c r="AB302">
        <v>22.171500000000002</v>
      </c>
      <c r="AE302" s="4">
        <v>124.17150000000001</v>
      </c>
      <c r="AF302" s="3">
        <f t="shared" si="38"/>
        <v>7.524627708411507</v>
      </c>
      <c r="AG302" s="3">
        <f t="shared" si="40"/>
        <v>3.7732404453614102E-2</v>
      </c>
      <c r="AH302" s="3"/>
    </row>
    <row r="303" spans="22:34" x14ac:dyDescent="0.55000000000000004">
      <c r="V303" s="5">
        <f t="shared" si="39"/>
        <v>84.65625</v>
      </c>
      <c r="W303" s="4">
        <f t="shared" si="34"/>
        <v>124.8236</v>
      </c>
      <c r="X303" s="4">
        <f t="shared" si="35"/>
        <v>7.5249799147367049E-6</v>
      </c>
      <c r="Y303" s="4">
        <f t="shared" si="36"/>
        <v>2.7070043308111534E-6</v>
      </c>
      <c r="Z303" s="4">
        <f t="shared" si="37"/>
        <v>1.6279755839255516E-6</v>
      </c>
      <c r="AB303">
        <v>22.823599999999999</v>
      </c>
      <c r="AE303" s="4">
        <v>124.8236</v>
      </c>
      <c r="AF303" s="3">
        <f t="shared" si="38"/>
        <v>7.5249799147367051</v>
      </c>
      <c r="AG303" s="3">
        <f t="shared" si="40"/>
        <v>4.3848824581675147E-2</v>
      </c>
      <c r="AH303" s="3"/>
    </row>
    <row r="304" spans="22:34" x14ac:dyDescent="0.55000000000000004">
      <c r="V304" s="5">
        <f t="shared" si="39"/>
        <v>84.9375</v>
      </c>
      <c r="W304" s="4">
        <f t="shared" si="34"/>
        <v>124.8236</v>
      </c>
      <c r="X304" s="4">
        <f t="shared" si="35"/>
        <v>7.5253812414145617E-6</v>
      </c>
      <c r="Y304" s="4">
        <f t="shared" si="36"/>
        <v>2.721596523996697E-6</v>
      </c>
      <c r="Z304" s="4">
        <f t="shared" si="37"/>
        <v>1.6137847174178639E-6</v>
      </c>
      <c r="AB304">
        <v>22.823599999999999</v>
      </c>
      <c r="AE304" s="4">
        <v>124.8236</v>
      </c>
      <c r="AF304" s="3">
        <f t="shared" si="38"/>
        <v>7.5253812414145616</v>
      </c>
      <c r="AG304" s="3">
        <f t="shared" si="40"/>
        <v>5.0095040706078287E-2</v>
      </c>
      <c r="AH304" s="3"/>
    </row>
    <row r="305" spans="22:34" x14ac:dyDescent="0.55000000000000004">
      <c r="V305" s="5">
        <f t="shared" si="39"/>
        <v>85.21875</v>
      </c>
      <c r="W305" s="4">
        <f t="shared" si="34"/>
        <v>124.8236</v>
      </c>
      <c r="X305" s="4">
        <f t="shared" si="35"/>
        <v>7.5258316787748428E-6</v>
      </c>
      <c r="Y305" s="4">
        <f t="shared" si="36"/>
        <v>2.7361950640642869E-6</v>
      </c>
      <c r="Z305" s="4">
        <f t="shared" si="37"/>
        <v>1.599636614710556E-6</v>
      </c>
      <c r="AB305">
        <v>22.823599999999999</v>
      </c>
      <c r="AE305" s="4">
        <v>124.8236</v>
      </c>
      <c r="AF305" s="3">
        <f t="shared" si="38"/>
        <v>7.5258316787748427</v>
      </c>
      <c r="AG305" s="3">
        <f t="shared" si="40"/>
        <v>5.6225212884791903E-2</v>
      </c>
      <c r="AH305" s="3"/>
    </row>
    <row r="306" spans="22:34" x14ac:dyDescent="0.55000000000000004">
      <c r="V306" s="5">
        <f t="shared" si="39"/>
        <v>85.5</v>
      </c>
      <c r="W306" s="4">
        <f t="shared" si="34"/>
        <v>124.8236</v>
      </c>
      <c r="X306" s="4">
        <f t="shared" si="35"/>
        <v>7.526331215963963E-6</v>
      </c>
      <c r="Y306" s="4">
        <f t="shared" si="36"/>
        <v>2.7507995992523827E-6</v>
      </c>
      <c r="Z306" s="4">
        <f t="shared" si="37"/>
        <v>1.5855316167115803E-6</v>
      </c>
      <c r="AB306">
        <v>22.823599999999999</v>
      </c>
      <c r="AE306" s="4">
        <v>124.8236</v>
      </c>
      <c r="AF306" s="3">
        <f t="shared" si="38"/>
        <v>7.526331215963963</v>
      </c>
      <c r="AG306" s="3">
        <f t="shared" si="40"/>
        <v>6.2354030279879784E-2</v>
      </c>
      <c r="AH306" s="3"/>
    </row>
    <row r="307" spans="22:34" x14ac:dyDescent="0.55000000000000004">
      <c r="V307" s="5">
        <f t="shared" si="39"/>
        <v>85.78125</v>
      </c>
      <c r="W307" s="4">
        <f t="shared" si="34"/>
        <v>124.8236</v>
      </c>
      <c r="X307" s="4">
        <f t="shared" si="35"/>
        <v>7.5268798409452401E-6</v>
      </c>
      <c r="Y307" s="4">
        <f t="shared" si="36"/>
        <v>2.7654097776549924E-6</v>
      </c>
      <c r="Z307" s="4">
        <f t="shared" si="37"/>
        <v>1.5714700632902473E-6</v>
      </c>
      <c r="AB307">
        <v>22.823599999999999</v>
      </c>
      <c r="AE307" s="4">
        <v>124.8236</v>
      </c>
      <c r="AF307" s="3">
        <f t="shared" si="38"/>
        <v>7.5268798409452398</v>
      </c>
      <c r="AG307" s="3">
        <f t="shared" si="40"/>
        <v>6.8481345212893299E-2</v>
      </c>
      <c r="AH307" s="3"/>
    </row>
    <row r="308" spans="22:34" x14ac:dyDescent="0.55000000000000004">
      <c r="V308" s="5">
        <f t="shared" si="39"/>
        <v>86.0625</v>
      </c>
      <c r="W308" s="4">
        <f t="shared" si="34"/>
        <v>125.4757</v>
      </c>
      <c r="X308" s="4">
        <f t="shared" si="35"/>
        <v>7.5274775404991902E-6</v>
      </c>
      <c r="Y308" s="4">
        <f t="shared" si="36"/>
        <v>2.7800252472301446E-6</v>
      </c>
      <c r="Z308" s="4">
        <f t="shared" si="37"/>
        <v>1.5574522932690447E-6</v>
      </c>
      <c r="AB308">
        <v>23.4757</v>
      </c>
      <c r="AE308" s="4">
        <v>125.4757</v>
      </c>
      <c r="AF308" s="3">
        <f t="shared" si="38"/>
        <v>7.5274775404991905</v>
      </c>
      <c r="AG308" s="3">
        <f t="shared" si="40"/>
        <v>7.4801889982089448E-2</v>
      </c>
      <c r="AH308" s="3"/>
    </row>
    <row r="309" spans="22:34" x14ac:dyDescent="0.55000000000000004">
      <c r="V309" s="5">
        <f t="shared" si="39"/>
        <v>86.34375</v>
      </c>
      <c r="W309" s="4">
        <f t="shared" si="34"/>
        <v>125.4757</v>
      </c>
      <c r="X309" s="4">
        <f t="shared" si="35"/>
        <v>7.5281243002238442E-6</v>
      </c>
      <c r="Y309" s="4">
        <f t="shared" si="36"/>
        <v>2.7946456558083714E-6</v>
      </c>
      <c r="Z309" s="4">
        <f t="shared" si="37"/>
        <v>1.5434786444154719E-6</v>
      </c>
      <c r="AB309">
        <v>23.4757</v>
      </c>
      <c r="AE309" s="4">
        <v>125.4757</v>
      </c>
      <c r="AF309" s="3">
        <f t="shared" si="38"/>
        <v>7.528124300223844</v>
      </c>
      <c r="AG309" s="3">
        <f t="shared" si="40"/>
        <v>8.115262918271221E-2</v>
      </c>
      <c r="AH309" s="3"/>
    </row>
    <row r="310" spans="22:34" x14ac:dyDescent="0.55000000000000004">
      <c r="V310" s="5">
        <f t="shared" si="39"/>
        <v>86.625</v>
      </c>
      <c r="W310" s="4">
        <f t="shared" si="34"/>
        <v>125.4757</v>
      </c>
      <c r="X310" s="4">
        <f t="shared" si="35"/>
        <v>7.5288201045350952E-6</v>
      </c>
      <c r="Y310" s="4">
        <f t="shared" si="36"/>
        <v>2.8092706511012004E-6</v>
      </c>
      <c r="Z310" s="4">
        <f t="shared" si="37"/>
        <v>1.5295494534338948E-6</v>
      </c>
      <c r="AB310">
        <v>23.4757</v>
      </c>
      <c r="AE310" s="4">
        <v>125.4757</v>
      </c>
      <c r="AF310" s="3">
        <f t="shared" si="38"/>
        <v>7.5288201045350949</v>
      </c>
      <c r="AG310" s="3">
        <f t="shared" si="40"/>
        <v>8.7306533017215138E-2</v>
      </c>
      <c r="AH310" s="3"/>
    </row>
    <row r="311" spans="22:34" x14ac:dyDescent="0.55000000000000004">
      <c r="V311" s="5">
        <f t="shared" si="39"/>
        <v>86.90625</v>
      </c>
      <c r="W311" s="4">
        <f t="shared" si="34"/>
        <v>125.4757</v>
      </c>
      <c r="X311" s="4">
        <f t="shared" si="35"/>
        <v>7.529564936667078E-6</v>
      </c>
      <c r="Y311" s="4">
        <f t="shared" si="36"/>
        <v>2.8238998807096372E-6</v>
      </c>
      <c r="Z311" s="4">
        <f t="shared" si="37"/>
        <v>1.5156650559574409E-6</v>
      </c>
      <c r="AB311">
        <v>23.4757</v>
      </c>
      <c r="AE311" s="4">
        <v>125.4757</v>
      </c>
      <c r="AF311" s="3">
        <f t="shared" si="38"/>
        <v>7.5295649366670778</v>
      </c>
      <c r="AG311" s="3">
        <f t="shared" si="40"/>
        <v>9.3458333143053435E-2</v>
      </c>
      <c r="AH311" s="3"/>
    </row>
    <row r="312" spans="22:34" x14ac:dyDescent="0.55000000000000004">
      <c r="V312" s="5">
        <f t="shared" si="39"/>
        <v>87.1875</v>
      </c>
      <c r="W312" s="4">
        <f t="shared" si="34"/>
        <v>124.8236</v>
      </c>
      <c r="X312" s="4">
        <f t="shared" si="35"/>
        <v>7.5303587786725654E-6</v>
      </c>
      <c r="Y312" s="4">
        <f t="shared" si="36"/>
        <v>2.8385329921326571E-6</v>
      </c>
      <c r="Z312" s="4">
        <f t="shared" si="37"/>
        <v>1.5018257865399089E-6</v>
      </c>
      <c r="AB312">
        <v>22.823599999999999</v>
      </c>
      <c r="AE312" s="4">
        <v>124.8236</v>
      </c>
      <c r="AF312" s="3">
        <f t="shared" si="38"/>
        <v>7.5303587786725652</v>
      </c>
      <c r="AG312" s="3">
        <f t="shared" si="40"/>
        <v>9.9349049142043358E-2</v>
      </c>
      <c r="AH312" s="3"/>
    </row>
    <row r="313" spans="22:34" x14ac:dyDescent="0.55000000000000004">
      <c r="V313" s="5">
        <f t="shared" si="39"/>
        <v>87.46875</v>
      </c>
      <c r="W313" s="4">
        <f t="shared" si="34"/>
        <v>124.8236</v>
      </c>
      <c r="X313" s="4">
        <f t="shared" si="35"/>
        <v>7.5312016114234055E-6</v>
      </c>
      <c r="Y313" s="4">
        <f t="shared" si="36"/>
        <v>2.8531696327757043E-6</v>
      </c>
      <c r="Z313" s="4">
        <f t="shared" si="37"/>
        <v>1.4880319786477017E-6</v>
      </c>
      <c r="AB313">
        <v>22.823599999999999</v>
      </c>
      <c r="AE313" s="4">
        <v>124.8236</v>
      </c>
      <c r="AF313" s="3">
        <f t="shared" si="38"/>
        <v>7.5312016114234055</v>
      </c>
      <c r="AG313" s="3">
        <f t="shared" si="40"/>
        <v>0.10520541815778857</v>
      </c>
      <c r="AH313" s="3"/>
    </row>
    <row r="314" spans="22:34" x14ac:dyDescent="0.55000000000000004">
      <c r="V314" s="5">
        <f t="shared" si="39"/>
        <v>87.75</v>
      </c>
      <c r="W314" s="4">
        <f t="shared" si="34"/>
        <v>124.8236</v>
      </c>
      <c r="X314" s="4">
        <f t="shared" si="35"/>
        <v>7.5320934146109838E-6</v>
      </c>
      <c r="Y314" s="4">
        <f t="shared" si="36"/>
        <v>2.8678094499591803E-6</v>
      </c>
      <c r="Z314" s="4">
        <f t="shared" si="37"/>
        <v>1.4742839646518032E-6</v>
      </c>
      <c r="AB314">
        <v>22.823599999999999</v>
      </c>
      <c r="AE314" s="4">
        <v>124.8236</v>
      </c>
      <c r="AF314" s="3">
        <f t="shared" si="38"/>
        <v>7.5320934146109835</v>
      </c>
      <c r="AG314" s="3">
        <f t="shared" si="40"/>
        <v>0.11131808436495844</v>
      </c>
      <c r="AH314" s="3"/>
    </row>
    <row r="315" spans="22:34" x14ac:dyDescent="0.55000000000000004">
      <c r="V315" s="5">
        <f t="shared" si="39"/>
        <v>88.03125</v>
      </c>
      <c r="W315" s="4">
        <f t="shared" si="34"/>
        <v>124.17150000000001</v>
      </c>
      <c r="X315" s="4">
        <f t="shared" si="35"/>
        <v>7.533034166746708E-6</v>
      </c>
      <c r="Y315" s="4">
        <f t="shared" si="36"/>
        <v>2.882452090926948E-6</v>
      </c>
      <c r="Z315" s="4">
        <f t="shared" si="37"/>
        <v>1.4605820758197593E-6</v>
      </c>
      <c r="AB315">
        <v>22.171500000000002</v>
      </c>
      <c r="AE315" s="4">
        <v>124.17150000000001</v>
      </c>
      <c r="AF315" s="3">
        <f t="shared" si="38"/>
        <v>7.5330341667467078</v>
      </c>
      <c r="AG315" s="3">
        <f t="shared" si="40"/>
        <v>0.11712133605494406</v>
      </c>
      <c r="AH315" s="3"/>
    </row>
    <row r="316" spans="22:34" x14ac:dyDescent="0.55000000000000004">
      <c r="V316" s="5">
        <f t="shared" si="39"/>
        <v>88.3125</v>
      </c>
      <c r="W316" s="4">
        <f t="shared" si="34"/>
        <v>124.8236</v>
      </c>
      <c r="X316" s="4">
        <f t="shared" si="35"/>
        <v>7.534023845162528E-6</v>
      </c>
      <c r="Y316" s="4">
        <f t="shared" si="36"/>
        <v>2.8970972028548303E-6</v>
      </c>
      <c r="Z316" s="4">
        <f t="shared" si="37"/>
        <v>1.4469266423076978E-6</v>
      </c>
      <c r="AB316">
        <v>22.823599999999999</v>
      </c>
      <c r="AE316" s="4">
        <v>124.8236</v>
      </c>
      <c r="AF316" s="3">
        <f t="shared" si="38"/>
        <v>7.5340238451625279</v>
      </c>
      <c r="AG316" s="3">
        <f t="shared" si="40"/>
        <v>0.123212538057483</v>
      </c>
      <c r="AH316" s="3"/>
    </row>
    <row r="317" spans="22:34" x14ac:dyDescent="0.55000000000000004">
      <c r="V317" s="5">
        <f t="shared" si="39"/>
        <v>88.59375</v>
      </c>
      <c r="W317" s="4">
        <f t="shared" si="34"/>
        <v>125.4757</v>
      </c>
      <c r="X317" s="4">
        <f t="shared" si="35"/>
        <v>7.5350624260114849E-6</v>
      </c>
      <c r="Y317" s="4">
        <f t="shared" si="36"/>
        <v>2.9117444328591068E-6</v>
      </c>
      <c r="Z317" s="4">
        <f t="shared" si="37"/>
        <v>1.4333179931523781E-6</v>
      </c>
      <c r="AB317">
        <v>23.4757</v>
      </c>
      <c r="AE317" s="4">
        <v>125.4757</v>
      </c>
      <c r="AF317" s="3">
        <f t="shared" si="38"/>
        <v>7.5350624260114847</v>
      </c>
      <c r="AG317" s="3">
        <f t="shared" si="40"/>
        <v>0.129978029743647</v>
      </c>
      <c r="AH317" s="3"/>
    </row>
    <row r="318" spans="22:34" x14ac:dyDescent="0.55000000000000004">
      <c r="V318" s="5">
        <f t="shared" si="39"/>
        <v>88.875</v>
      </c>
      <c r="W318" s="4">
        <f t="shared" si="34"/>
        <v>126.12780000000001</v>
      </c>
      <c r="X318" s="4">
        <f t="shared" si="35"/>
        <v>7.5361498842682814E-6</v>
      </c>
      <c r="Y318" s="4">
        <f t="shared" si="36"/>
        <v>2.9263934280050241E-6</v>
      </c>
      <c r="Z318" s="4">
        <f t="shared" si="37"/>
        <v>1.4197564562632578E-6</v>
      </c>
      <c r="AB318">
        <v>24.127800000000001</v>
      </c>
      <c r="AE318" s="4">
        <v>126.12780000000001</v>
      </c>
      <c r="AF318" s="3">
        <f t="shared" si="38"/>
        <v>7.5361498842682817</v>
      </c>
      <c r="AG318" s="3">
        <f t="shared" si="40"/>
        <v>0.13680415175701371</v>
      </c>
      <c r="AH318" s="3"/>
    </row>
    <row r="319" spans="22:34" x14ac:dyDescent="0.55000000000000004">
      <c r="V319" s="5">
        <f t="shared" si="39"/>
        <v>89.15625</v>
      </c>
      <c r="W319" s="4">
        <f t="shared" si="34"/>
        <v>125.4757</v>
      </c>
      <c r="X319" s="4">
        <f t="shared" si="35"/>
        <v>7.5372861937298909E-6</v>
      </c>
      <c r="Y319" s="4">
        <f t="shared" si="36"/>
        <v>2.9410438353152968E-6</v>
      </c>
      <c r="Z319" s="4">
        <f t="shared" si="37"/>
        <v>1.4062423584145933E-6</v>
      </c>
      <c r="AB319">
        <v>23.4757</v>
      </c>
      <c r="AE319" s="4">
        <v>125.4757</v>
      </c>
      <c r="AF319" s="3">
        <f t="shared" si="38"/>
        <v>7.5372861937298907</v>
      </c>
      <c r="AG319" s="3">
        <f t="shared" si="40"/>
        <v>0.14294971881197388</v>
      </c>
      <c r="AH319" s="3"/>
    </row>
    <row r="320" spans="22:34" x14ac:dyDescent="0.55000000000000004">
      <c r="V320" s="5">
        <f t="shared" si="39"/>
        <v>89.4375</v>
      </c>
      <c r="W320" s="4">
        <f t="shared" si="34"/>
        <v>124.8236</v>
      </c>
      <c r="X320" s="4">
        <f t="shared" si="35"/>
        <v>7.5384713270161747E-6</v>
      </c>
      <c r="Y320" s="4">
        <f t="shared" si="36"/>
        <v>2.9556953017786085E-6</v>
      </c>
      <c r="Z320" s="4">
        <f t="shared" si="37"/>
        <v>1.3927760252375667E-6</v>
      </c>
      <c r="AB320">
        <v>22.823599999999999</v>
      </c>
      <c r="AE320" s="4">
        <v>124.8236</v>
      </c>
      <c r="AF320" s="3">
        <f t="shared" si="38"/>
        <v>7.5384713270161745</v>
      </c>
      <c r="AG320" s="3">
        <f t="shared" si="40"/>
        <v>0.14831901598176481</v>
      </c>
      <c r="AH320" s="3"/>
    </row>
    <row r="321" spans="22:34" x14ac:dyDescent="0.55000000000000004">
      <c r="V321" s="5">
        <f t="shared" si="39"/>
        <v>89.71875</v>
      </c>
      <c r="W321" s="4">
        <f t="shared" si="34"/>
        <v>124.8236</v>
      </c>
      <c r="X321" s="4">
        <f t="shared" si="35"/>
        <v>7.5397052555705623E-6</v>
      </c>
      <c r="Y321" s="4">
        <f t="shared" si="36"/>
        <v>2.9703474743581266E-6</v>
      </c>
      <c r="Z321" s="4">
        <f t="shared" si="37"/>
        <v>1.3793577812124349E-6</v>
      </c>
      <c r="AB321">
        <v>22.823599999999999</v>
      </c>
      <c r="AE321" s="4">
        <v>124.8236</v>
      </c>
      <c r="AF321" s="3">
        <f t="shared" si="38"/>
        <v>7.5397052555705626</v>
      </c>
      <c r="AG321" s="3">
        <f t="shared" si="40"/>
        <v>0.15402340430151673</v>
      </c>
      <c r="AH321" s="3"/>
    </row>
    <row r="322" spans="22:34" x14ac:dyDescent="0.55000000000000004">
      <c r="V322" s="5">
        <f t="shared" si="39"/>
        <v>90</v>
      </c>
      <c r="W322" s="4">
        <f t="shared" si="34"/>
        <v>124.8236</v>
      </c>
      <c r="X322" s="4">
        <f t="shared" si="35"/>
        <v>7.5409879496607201E-6</v>
      </c>
      <c r="Y322" s="4">
        <f t="shared" si="36"/>
        <v>2.9849999999999998E-6</v>
      </c>
      <c r="Z322" s="4">
        <f t="shared" si="37"/>
        <v>1.3659879496607204E-6</v>
      </c>
      <c r="AB322">
        <v>22.823599999999999</v>
      </c>
      <c r="AE322" s="4">
        <v>124.8236</v>
      </c>
      <c r="AF322" s="3">
        <f t="shared" si="38"/>
        <v>7.5409879496607202</v>
      </c>
      <c r="AG322" s="3">
        <f t="shared" si="40"/>
        <v>0.1601104940321933</v>
      </c>
      <c r="AH322" s="3"/>
    </row>
    <row r="323" spans="22:34" x14ac:dyDescent="0.55000000000000004">
      <c r="V323" s="5">
        <f t="shared" si="39"/>
        <v>90.28125</v>
      </c>
      <c r="W323" s="4">
        <f t="shared" ref="W323:W386" si="41">102+AB323</f>
        <v>124.8236</v>
      </c>
      <c r="X323" s="4">
        <f t="shared" ref="X323:X386" si="42">Y323+Z323+$T$5</f>
        <v>7.5423193783792848E-6</v>
      </c>
      <c r="Y323" s="4">
        <f t="shared" ref="Y323:Y386" si="43">$T$3*(1-COS(V323*PI()/180))/2</f>
        <v>2.9996525256418738E-6</v>
      </c>
      <c r="Z323" s="4">
        <f t="shared" ref="Z323:Z386" si="44">$T$3*(1+COS(V323*PI()/180))/2+$T$4*(1-COS(V323*PI()/180-$T$7*PI()/180))/2-$T$14</f>
        <v>1.3526668527374102E-6</v>
      </c>
      <c r="AB323">
        <v>22.823599999999999</v>
      </c>
      <c r="AE323" s="4">
        <v>124.8236</v>
      </c>
      <c r="AF323" s="3">
        <f t="shared" ref="AF323:AF386" si="45">X323*10^6</f>
        <v>7.5423193783792852</v>
      </c>
      <c r="AG323" s="3">
        <f t="shared" si="40"/>
        <v>0.16619372579467814</v>
      </c>
      <c r="AH323" s="3"/>
    </row>
    <row r="324" spans="22:34" x14ac:dyDescent="0.55000000000000004">
      <c r="V324" s="5">
        <f t="shared" ref="V324:V387" si="46">V323+$V$3</f>
        <v>90.5625</v>
      </c>
      <c r="W324" s="4">
        <f t="shared" si="41"/>
        <v>125.4757</v>
      </c>
      <c r="X324" s="4">
        <f t="shared" si="42"/>
        <v>7.5436995096445922E-6</v>
      </c>
      <c r="Y324" s="4">
        <f t="shared" si="43"/>
        <v>3.0143046982213915E-6</v>
      </c>
      <c r="Z324" s="4">
        <f t="shared" si="44"/>
        <v>1.3393948114231999E-6</v>
      </c>
      <c r="AB324">
        <v>23.4757</v>
      </c>
      <c r="AE324" s="4">
        <v>125.4757</v>
      </c>
      <c r="AF324" s="3">
        <f t="shared" si="45"/>
        <v>7.5436995096445925</v>
      </c>
      <c r="AG324" s="3">
        <f t="shared" ref="AG324:AG387" si="47">(AE323+AE324)/2*(AF324-AF323)</f>
        <v>0.17272294480725664</v>
      </c>
      <c r="AH324" s="3"/>
    </row>
    <row r="325" spans="22:34" x14ac:dyDescent="0.55000000000000004">
      <c r="V325" s="5">
        <f t="shared" si="46"/>
        <v>90.84375</v>
      </c>
      <c r="W325" s="4">
        <f t="shared" si="41"/>
        <v>124.8236</v>
      </c>
      <c r="X325" s="4">
        <f t="shared" si="42"/>
        <v>7.5451283102014613E-6</v>
      </c>
      <c r="Y325" s="4">
        <f t="shared" si="43"/>
        <v>3.0289561646847041E-6</v>
      </c>
      <c r="Z325" s="4">
        <f t="shared" si="44"/>
        <v>1.3261721455167572E-6</v>
      </c>
      <c r="AB325">
        <v>22.823599999999999</v>
      </c>
      <c r="AE325" s="4">
        <v>124.8236</v>
      </c>
      <c r="AF325" s="3">
        <f t="shared" si="45"/>
        <v>7.545128310201461</v>
      </c>
      <c r="AG325" s="3">
        <f t="shared" si="47"/>
        <v>0.17881388961190528</v>
      </c>
      <c r="AH325" s="3"/>
    </row>
    <row r="326" spans="22:34" x14ac:dyDescent="0.55000000000000004">
      <c r="V326" s="5">
        <f t="shared" si="46"/>
        <v>91.125</v>
      </c>
      <c r="W326" s="4">
        <f t="shared" si="41"/>
        <v>124.8236</v>
      </c>
      <c r="X326" s="4">
        <f t="shared" si="42"/>
        <v>7.5466057456219922E-6</v>
      </c>
      <c r="Y326" s="4">
        <f t="shared" si="43"/>
        <v>3.0436065719949755E-6</v>
      </c>
      <c r="Z326" s="4">
        <f t="shared" si="44"/>
        <v>1.3129991736270168E-6</v>
      </c>
      <c r="AB326">
        <v>22.823599999999999</v>
      </c>
      <c r="AE326" s="4">
        <v>124.8236</v>
      </c>
      <c r="AF326" s="3">
        <f t="shared" si="45"/>
        <v>7.5466057456219922</v>
      </c>
      <c r="AG326" s="3">
        <f t="shared" si="47"/>
        <v>0.18441880795821042</v>
      </c>
      <c r="AH326" s="3"/>
    </row>
    <row r="327" spans="22:34" x14ac:dyDescent="0.55000000000000004">
      <c r="V327" s="5">
        <f t="shared" si="46"/>
        <v>91.40625</v>
      </c>
      <c r="W327" s="4">
        <f t="shared" si="41"/>
        <v>125.4757</v>
      </c>
      <c r="X327" s="4">
        <f t="shared" si="42"/>
        <v>7.5481317803063967E-6</v>
      </c>
      <c r="Y327" s="4">
        <f t="shared" si="43"/>
        <v>3.0582555671408936E-6</v>
      </c>
      <c r="Z327" s="4">
        <f t="shared" si="44"/>
        <v>1.2998762131655022E-6</v>
      </c>
      <c r="AB327">
        <v>23.4757</v>
      </c>
      <c r="AE327" s="4">
        <v>125.4757</v>
      </c>
      <c r="AF327" s="3">
        <f t="shared" si="45"/>
        <v>7.548131780306397</v>
      </c>
      <c r="AG327" s="3">
        <f t="shared" si="47"/>
        <v>0.19098270664112371</v>
      </c>
      <c r="AH327" s="3"/>
    </row>
    <row r="328" spans="22:34" x14ac:dyDescent="0.55000000000000004">
      <c r="V328" s="5">
        <f t="shared" si="46"/>
        <v>91.6875</v>
      </c>
      <c r="W328" s="4">
        <f t="shared" si="41"/>
        <v>125.4757</v>
      </c>
      <c r="X328" s="4">
        <f t="shared" si="42"/>
        <v>7.5497063774838511E-6</v>
      </c>
      <c r="Y328" s="4">
        <f t="shared" si="43"/>
        <v>3.0729027971451697E-6</v>
      </c>
      <c r="Z328" s="4">
        <f t="shared" si="44"/>
        <v>1.2868035803386814E-6</v>
      </c>
      <c r="AB328">
        <v>23.4757</v>
      </c>
      <c r="AE328" s="4">
        <v>125.4757</v>
      </c>
      <c r="AF328" s="3">
        <f t="shared" si="45"/>
        <v>7.5497063774838509</v>
      </c>
      <c r="AG328" s="3">
        <f t="shared" si="47"/>
        <v>0.19757368305905179</v>
      </c>
      <c r="AH328" s="3"/>
    </row>
    <row r="329" spans="22:34" x14ac:dyDescent="0.55000000000000004">
      <c r="V329" s="5">
        <f t="shared" si="46"/>
        <v>91.96875</v>
      </c>
      <c r="W329" s="4">
        <f t="shared" si="41"/>
        <v>125.4757</v>
      </c>
      <c r="X329" s="4">
        <f t="shared" si="42"/>
        <v>7.55132949921339E-6</v>
      </c>
      <c r="Y329" s="4">
        <f t="shared" si="43"/>
        <v>3.0875479090730521E-6</v>
      </c>
      <c r="Z329" s="4">
        <f t="shared" si="44"/>
        <v>1.2737815901403384E-6</v>
      </c>
      <c r="AB329">
        <v>23.4757</v>
      </c>
      <c r="AE329" s="4">
        <v>125.4757</v>
      </c>
      <c r="AF329" s="3">
        <f t="shared" si="45"/>
        <v>7.5513294992133897</v>
      </c>
      <c r="AG329" s="3">
        <f t="shared" si="47"/>
        <v>0.20366233519909455</v>
      </c>
      <c r="AH329" s="3"/>
    </row>
    <row r="330" spans="22:34" x14ac:dyDescent="0.55000000000000004">
      <c r="V330" s="5">
        <f t="shared" si="46"/>
        <v>92.25</v>
      </c>
      <c r="W330" s="4">
        <f t="shared" si="41"/>
        <v>125.4757</v>
      </c>
      <c r="X330" s="4">
        <f t="shared" si="42"/>
        <v>7.5530011063848155E-6</v>
      </c>
      <c r="Y330" s="4">
        <f t="shared" si="43"/>
        <v>3.1021905500408197E-6</v>
      </c>
      <c r="Z330" s="4">
        <f t="shared" si="44"/>
        <v>1.2608105563439954E-6</v>
      </c>
      <c r="AB330">
        <v>23.4757</v>
      </c>
      <c r="AE330" s="4">
        <v>125.4757</v>
      </c>
      <c r="AF330" s="3">
        <f t="shared" si="45"/>
        <v>7.5530011063848157</v>
      </c>
      <c r="AG330" s="3">
        <f t="shared" si="47"/>
        <v>0.20974607995969785</v>
      </c>
      <c r="AH330" s="3"/>
    </row>
    <row r="331" spans="22:34" x14ac:dyDescent="0.55000000000000004">
      <c r="V331" s="5">
        <f t="shared" si="46"/>
        <v>92.53125</v>
      </c>
      <c r="W331" s="4">
        <f t="shared" si="41"/>
        <v>124.8236</v>
      </c>
      <c r="X331" s="4">
        <f t="shared" si="42"/>
        <v>7.5547211587196389E-6</v>
      </c>
      <c r="Y331" s="4">
        <f t="shared" si="43"/>
        <v>3.1168303672242965E-6</v>
      </c>
      <c r="Z331" s="4">
        <f t="shared" si="44"/>
        <v>1.2478907914953429E-6</v>
      </c>
      <c r="AB331">
        <v>22.823599999999999</v>
      </c>
      <c r="AE331" s="4">
        <v>124.8236</v>
      </c>
      <c r="AF331" s="3">
        <f t="shared" si="45"/>
        <v>7.554721158719639</v>
      </c>
      <c r="AG331" s="3">
        <f t="shared" si="47"/>
        <v>0.21526394768481977</v>
      </c>
      <c r="AH331" s="3"/>
    </row>
    <row r="332" spans="22:34" x14ac:dyDescent="0.55000000000000004">
      <c r="V332" s="5">
        <f t="shared" si="46"/>
        <v>92.8125</v>
      </c>
      <c r="W332" s="4">
        <f t="shared" si="41"/>
        <v>124.8236</v>
      </c>
      <c r="X332" s="4">
        <f t="shared" si="42"/>
        <v>7.5564896147720572E-6</v>
      </c>
      <c r="Y332" s="4">
        <f t="shared" si="43"/>
        <v>3.1314670078673434E-6</v>
      </c>
      <c r="Z332" s="4">
        <f t="shared" si="44"/>
        <v>1.235022606904713E-6</v>
      </c>
      <c r="AB332">
        <v>22.823599999999999</v>
      </c>
      <c r="AE332" s="4">
        <v>124.8236</v>
      </c>
      <c r="AF332" s="3">
        <f t="shared" si="45"/>
        <v>7.5564896147720573</v>
      </c>
      <c r="AG332" s="3">
        <f t="shared" si="47"/>
        <v>0.22074505090463664</v>
      </c>
      <c r="AH332" s="3"/>
    </row>
    <row r="333" spans="22:34" x14ac:dyDescent="0.55000000000000004">
      <c r="V333" s="5">
        <f t="shared" si="46"/>
        <v>93.09375</v>
      </c>
      <c r="W333" s="4">
        <f t="shared" si="41"/>
        <v>124.8236</v>
      </c>
      <c r="X333" s="4">
        <f t="shared" si="42"/>
        <v>7.5583064319299399E-6</v>
      </c>
      <c r="Y333" s="4">
        <f t="shared" si="43"/>
        <v>3.1461001192903637E-6</v>
      </c>
      <c r="Z333" s="4">
        <f t="shared" si="44"/>
        <v>1.2222063126395763E-6</v>
      </c>
      <c r="AB333">
        <v>22.823599999999999</v>
      </c>
      <c r="AE333" s="4">
        <v>124.8236</v>
      </c>
      <c r="AF333" s="3">
        <f t="shared" si="45"/>
        <v>7.5583064319299398</v>
      </c>
      <c r="AG333" s="3">
        <f t="shared" si="47"/>
        <v>0.22678165818866339</v>
      </c>
      <c r="AH333" s="3"/>
    </row>
    <row r="334" spans="22:34" x14ac:dyDescent="0.55000000000000004">
      <c r="V334" s="5">
        <f t="shared" si="46"/>
        <v>93.375</v>
      </c>
      <c r="W334" s="4">
        <f t="shared" si="41"/>
        <v>124.8236</v>
      </c>
      <c r="X334" s="4">
        <f t="shared" si="42"/>
        <v>7.5601715664158733E-6</v>
      </c>
      <c r="Y334" s="4">
        <f t="shared" si="43"/>
        <v>3.1607293488987992E-6</v>
      </c>
      <c r="Z334" s="4">
        <f t="shared" si="44"/>
        <v>1.2094422175170746E-6</v>
      </c>
      <c r="AB334">
        <v>22.823599999999999</v>
      </c>
      <c r="AE334" s="4">
        <v>124.8236</v>
      </c>
      <c r="AF334" s="3">
        <f t="shared" si="45"/>
        <v>7.5601715664158737</v>
      </c>
      <c r="AG334" s="3">
        <f t="shared" si="47"/>
        <v>0.23281280101842503</v>
      </c>
      <c r="AH334" s="3"/>
    </row>
    <row r="335" spans="22:34" x14ac:dyDescent="0.55000000000000004">
      <c r="V335" s="5">
        <f t="shared" si="46"/>
        <v>93.65625</v>
      </c>
      <c r="W335" s="4">
        <f t="shared" si="41"/>
        <v>124.8236</v>
      </c>
      <c r="X335" s="4">
        <f t="shared" si="42"/>
        <v>7.5620849732882E-6</v>
      </c>
      <c r="Y335" s="4">
        <f t="shared" si="43"/>
        <v>3.175354344191629E-6</v>
      </c>
      <c r="Z335" s="4">
        <f t="shared" si="44"/>
        <v>1.196730629096571E-6</v>
      </c>
      <c r="AB335">
        <v>22.823599999999999</v>
      </c>
      <c r="AE335" s="4">
        <v>124.8236</v>
      </c>
      <c r="AF335" s="3">
        <f t="shared" si="45"/>
        <v>7.5620849732881998</v>
      </c>
      <c r="AG335" s="3">
        <f t="shared" si="47"/>
        <v>0.23883833406848501</v>
      </c>
      <c r="AH335" s="3"/>
    </row>
    <row r="336" spans="22:34" x14ac:dyDescent="0.55000000000000004">
      <c r="V336" s="5">
        <f t="shared" si="46"/>
        <v>93.9375</v>
      </c>
      <c r="W336" s="4">
        <f t="shared" si="41"/>
        <v>124.8236</v>
      </c>
      <c r="X336" s="4">
        <f t="shared" si="42"/>
        <v>7.5640466064421069E-6</v>
      </c>
      <c r="Y336" s="4">
        <f t="shared" si="43"/>
        <v>3.1899747527698558E-6</v>
      </c>
      <c r="Z336" s="4">
        <f t="shared" si="44"/>
        <v>1.1840718536722503E-6</v>
      </c>
      <c r="AB336">
        <v>22.823599999999999</v>
      </c>
      <c r="AE336" s="4">
        <v>124.8236</v>
      </c>
      <c r="AF336" s="3">
        <f t="shared" si="45"/>
        <v>7.5640466064421066</v>
      </c>
      <c r="AG336" s="3">
        <f t="shared" si="47"/>
        <v>0.2448581121499932</v>
      </c>
      <c r="AH336" s="3"/>
    </row>
    <row r="337" spans="22:34" x14ac:dyDescent="0.55000000000000004">
      <c r="V337" s="5">
        <f t="shared" si="46"/>
        <v>94.21875</v>
      </c>
      <c r="W337" s="4">
        <f t="shared" si="41"/>
        <v>125.4757</v>
      </c>
      <c r="X337" s="4">
        <f t="shared" si="42"/>
        <v>7.5660564186107365E-6</v>
      </c>
      <c r="Y337" s="4">
        <f t="shared" si="43"/>
        <v>3.2045902223450072E-6</v>
      </c>
      <c r="Z337" s="4">
        <f t="shared" si="44"/>
        <v>1.1714661962657298E-6</v>
      </c>
      <c r="AB337">
        <v>23.4757</v>
      </c>
      <c r="AE337" s="4">
        <v>125.4757</v>
      </c>
      <c r="AF337" s="3">
        <f t="shared" si="45"/>
        <v>7.5660564186107369</v>
      </c>
      <c r="AG337" s="3">
        <f t="shared" si="47"/>
        <v>0.25152728946982006</v>
      </c>
      <c r="AH337" s="3"/>
    </row>
    <row r="338" spans="22:34" x14ac:dyDescent="0.55000000000000004">
      <c r="V338" s="5">
        <f t="shared" si="46"/>
        <v>94.5</v>
      </c>
      <c r="W338" s="4">
        <f t="shared" si="41"/>
        <v>125.4757</v>
      </c>
      <c r="X338" s="4">
        <f t="shared" si="42"/>
        <v>7.5681143613663302E-6</v>
      </c>
      <c r="Y338" s="4">
        <f t="shared" si="43"/>
        <v>3.2192004007476169E-6</v>
      </c>
      <c r="Z338" s="4">
        <f t="shared" si="44"/>
        <v>1.1589139606187134E-6</v>
      </c>
      <c r="AB338">
        <v>23.4757</v>
      </c>
      <c r="AE338" s="4">
        <v>125.4757</v>
      </c>
      <c r="AF338" s="3">
        <f t="shared" si="45"/>
        <v>7.5681143613663302</v>
      </c>
      <c r="AG338" s="3">
        <f t="shared" si="47"/>
        <v>0.25822180781800386</v>
      </c>
      <c r="AH338" s="3"/>
    </row>
    <row r="339" spans="22:34" x14ac:dyDescent="0.55000000000000004">
      <c r="V339" s="5">
        <f t="shared" si="46"/>
        <v>94.78125</v>
      </c>
      <c r="W339" s="4">
        <f t="shared" si="41"/>
        <v>125.4757</v>
      </c>
      <c r="X339" s="4">
        <f t="shared" si="42"/>
        <v>7.5702203851213854E-6</v>
      </c>
      <c r="Y339" s="4">
        <f t="shared" si="43"/>
        <v>3.2338049359357144E-6</v>
      </c>
      <c r="Z339" s="4">
        <f t="shared" si="44"/>
        <v>1.1464154491856715E-6</v>
      </c>
      <c r="AB339">
        <v>23.4757</v>
      </c>
      <c r="AE339" s="4">
        <v>125.4757</v>
      </c>
      <c r="AF339" s="3">
        <f t="shared" si="45"/>
        <v>7.5702203851213854</v>
      </c>
      <c r="AG339" s="3">
        <f t="shared" si="47"/>
        <v>0.26425480488217945</v>
      </c>
      <c r="AH339" s="3"/>
    </row>
    <row r="340" spans="22:34" x14ac:dyDescent="0.55000000000000004">
      <c r="V340" s="5">
        <f t="shared" si="46"/>
        <v>95.0625</v>
      </c>
      <c r="W340" s="4">
        <f t="shared" si="41"/>
        <v>126.12780000000001</v>
      </c>
      <c r="X340" s="4">
        <f t="shared" si="42"/>
        <v>7.5723744391298585E-6</v>
      </c>
      <c r="Y340" s="4">
        <f t="shared" si="43"/>
        <v>3.2484034760033022E-6</v>
      </c>
      <c r="Z340" s="4">
        <f t="shared" si="44"/>
        <v>1.1339709631265568E-6</v>
      </c>
      <c r="AB340">
        <v>24.127800000000001</v>
      </c>
      <c r="AE340" s="4">
        <v>126.12780000000001</v>
      </c>
      <c r="AF340" s="3">
        <f t="shared" si="45"/>
        <v>7.5723744391298586</v>
      </c>
      <c r="AG340" s="3">
        <f t="shared" si="47"/>
        <v>0.2709837638604482</v>
      </c>
      <c r="AH340" s="3"/>
    </row>
    <row r="341" spans="22:34" x14ac:dyDescent="0.55000000000000004">
      <c r="V341" s="5">
        <f t="shared" si="46"/>
        <v>95.34375</v>
      </c>
      <c r="W341" s="4">
        <f t="shared" si="41"/>
        <v>126.12780000000001</v>
      </c>
      <c r="X341" s="4">
        <f t="shared" si="42"/>
        <v>7.5745764714883875E-6</v>
      </c>
      <c r="Y341" s="4">
        <f t="shared" si="43"/>
        <v>3.2629956691888466E-6</v>
      </c>
      <c r="Z341" s="4">
        <f t="shared" si="44"/>
        <v>1.1215808022995405E-6</v>
      </c>
      <c r="AB341">
        <v>24.127800000000001</v>
      </c>
      <c r="AE341" s="4">
        <v>126.12780000000001</v>
      </c>
      <c r="AF341" s="3">
        <f t="shared" si="45"/>
        <v>7.5745764714883874</v>
      </c>
      <c r="AG341" s="3">
        <f t="shared" si="47"/>
        <v>0.27773749691004662</v>
      </c>
      <c r="AH341" s="3"/>
    </row>
    <row r="342" spans="22:34" x14ac:dyDescent="0.55000000000000004">
      <c r="V342" s="5">
        <f t="shared" si="46"/>
        <v>95.625</v>
      </c>
      <c r="W342" s="4">
        <f t="shared" si="41"/>
        <v>126.12780000000001</v>
      </c>
      <c r="X342" s="4">
        <f t="shared" si="42"/>
        <v>7.5768264291375328E-6</v>
      </c>
      <c r="Y342" s="4">
        <f t="shared" si="43"/>
        <v>3.277581163883738E-6</v>
      </c>
      <c r="Z342" s="4">
        <f t="shared" si="44"/>
        <v>1.1092452652537949E-6</v>
      </c>
      <c r="AB342">
        <v>24.127800000000001</v>
      </c>
      <c r="AE342" s="4">
        <v>126.12780000000001</v>
      </c>
      <c r="AF342" s="3">
        <f t="shared" si="45"/>
        <v>7.5768264291375331</v>
      </c>
      <c r="AG342" s="3">
        <f t="shared" si="47"/>
        <v>0.28378220837991985</v>
      </c>
      <c r="AH342" s="3"/>
    </row>
    <row r="343" spans="22:34" x14ac:dyDescent="0.55000000000000004">
      <c r="V343" s="5">
        <f t="shared" si="46"/>
        <v>95.90625</v>
      </c>
      <c r="W343" s="4">
        <f t="shared" si="41"/>
        <v>126.12780000000001</v>
      </c>
      <c r="X343" s="4">
        <f t="shared" si="42"/>
        <v>7.5791242578630709E-6</v>
      </c>
      <c r="Y343" s="4">
        <f t="shared" si="43"/>
        <v>3.2921596086407783E-6</v>
      </c>
      <c r="Z343" s="4">
        <f t="shared" si="44"/>
        <v>1.0969646492222922E-6</v>
      </c>
      <c r="AB343">
        <v>24.127800000000001</v>
      </c>
      <c r="AE343" s="4">
        <v>126.12780000000001</v>
      </c>
      <c r="AF343" s="3">
        <f t="shared" si="45"/>
        <v>7.5791242578630706</v>
      </c>
      <c r="AG343" s="3">
        <f t="shared" si="47"/>
        <v>0.28982008192885134</v>
      </c>
      <c r="AH343" s="3"/>
    </row>
    <row r="344" spans="22:34" x14ac:dyDescent="0.55000000000000004">
      <c r="V344" s="5">
        <f t="shared" si="46"/>
        <v>96.1875</v>
      </c>
      <c r="W344" s="4">
        <f t="shared" si="41"/>
        <v>126.12780000000001</v>
      </c>
      <c r="X344" s="4">
        <f t="shared" si="42"/>
        <v>7.581469902297287E-6</v>
      </c>
      <c r="Y344" s="4">
        <f t="shared" si="43"/>
        <v>3.3067306521826367E-6</v>
      </c>
      <c r="Z344" s="4">
        <f t="shared" si="44"/>
        <v>1.0847392501146508E-6</v>
      </c>
      <c r="AB344">
        <v>24.127800000000001</v>
      </c>
      <c r="AE344" s="4">
        <v>126.12780000000001</v>
      </c>
      <c r="AF344" s="3">
        <f t="shared" si="45"/>
        <v>7.5814699022972869</v>
      </c>
      <c r="AG344" s="3">
        <f t="shared" si="47"/>
        <v>0.29585097206994088</v>
      </c>
      <c r="AH344" s="3"/>
    </row>
    <row r="345" spans="22:34" x14ac:dyDescent="0.55000000000000004">
      <c r="V345" s="5">
        <f t="shared" si="46"/>
        <v>96.46875</v>
      </c>
      <c r="W345" s="4">
        <f t="shared" si="41"/>
        <v>125.4757</v>
      </c>
      <c r="X345" s="4">
        <f t="shared" si="42"/>
        <v>7.5838633059203205E-6</v>
      </c>
      <c r="Y345" s="4">
        <f t="shared" si="43"/>
        <v>3.321293943410324E-6</v>
      </c>
      <c r="Z345" s="4">
        <f t="shared" si="44"/>
        <v>1.0725693625099957E-6</v>
      </c>
      <c r="AB345">
        <v>23.4757</v>
      </c>
      <c r="AE345" s="4">
        <v>125.4757</v>
      </c>
      <c r="AF345" s="3">
        <f t="shared" si="45"/>
        <v>7.5838633059203202</v>
      </c>
      <c r="AG345" s="3">
        <f t="shared" si="47"/>
        <v>0.30109436423393043</v>
      </c>
      <c r="AH345" s="3"/>
    </row>
    <row r="346" spans="22:34" x14ac:dyDescent="0.55000000000000004">
      <c r="V346" s="5">
        <f t="shared" si="46"/>
        <v>96.75</v>
      </c>
      <c r="W346" s="4">
        <f t="shared" si="41"/>
        <v>125.4757</v>
      </c>
      <c r="X346" s="4">
        <f t="shared" si="42"/>
        <v>7.5863044110615146E-6</v>
      </c>
      <c r="Y346" s="4">
        <f t="shared" si="43"/>
        <v>3.3358491314116461E-6</v>
      </c>
      <c r="Z346" s="4">
        <f t="shared" si="44"/>
        <v>1.060455279649869E-6</v>
      </c>
      <c r="AB346">
        <v>23.4757</v>
      </c>
      <c r="AE346" s="4">
        <v>125.4757</v>
      </c>
      <c r="AF346" s="3">
        <f t="shared" si="45"/>
        <v>7.5863044110615148</v>
      </c>
      <c r="AG346" s="3">
        <f t="shared" si="47"/>
        <v>0.30629937636498561</v>
      </c>
      <c r="AH346" s="3"/>
    </row>
    <row r="347" spans="22:34" x14ac:dyDescent="0.55000000000000004">
      <c r="V347" s="5">
        <f t="shared" si="46"/>
        <v>97.03125</v>
      </c>
      <c r="W347" s="4">
        <f t="shared" si="41"/>
        <v>124.8236</v>
      </c>
      <c r="X347" s="4">
        <f t="shared" si="42"/>
        <v>7.5887931589008196E-6</v>
      </c>
      <c r="Y347" s="4">
        <f t="shared" si="43"/>
        <v>3.3503958654696606E-6</v>
      </c>
      <c r="Z347" s="4">
        <f t="shared" si="44"/>
        <v>1.0483972934311591E-6</v>
      </c>
      <c r="AB347">
        <v>22.823599999999999</v>
      </c>
      <c r="AE347" s="4">
        <v>124.8236</v>
      </c>
      <c r="AF347" s="3">
        <f t="shared" si="45"/>
        <v>7.5887931589008195</v>
      </c>
      <c r="AG347" s="3">
        <f t="shared" si="47"/>
        <v>0.31146592102724574</v>
      </c>
      <c r="AH347" s="3"/>
    </row>
    <row r="348" spans="22:34" x14ac:dyDescent="0.55000000000000004">
      <c r="V348" s="5">
        <f t="shared" si="46"/>
        <v>97.3125</v>
      </c>
      <c r="W348" s="4">
        <f t="shared" si="41"/>
        <v>125.4757</v>
      </c>
      <c r="X348" s="4">
        <f t="shared" si="42"/>
        <v>7.5913294894701984E-6</v>
      </c>
      <c r="Y348" s="4">
        <f t="shared" si="43"/>
        <v>3.3649337950711301E-6</v>
      </c>
      <c r="Z348" s="4">
        <f t="shared" si="44"/>
        <v>1.0363956943990679E-6</v>
      </c>
      <c r="AB348">
        <v>23.4757</v>
      </c>
      <c r="AE348" s="4">
        <v>125.4757</v>
      </c>
      <c r="AF348" s="3">
        <f t="shared" si="45"/>
        <v>7.5913294894701986</v>
      </c>
      <c r="AG348" s="3">
        <f t="shared" si="47"/>
        <v>0.31742088304209198</v>
      </c>
      <c r="AH348" s="3"/>
    </row>
    <row r="349" spans="22:34" x14ac:dyDescent="0.55000000000000004">
      <c r="V349" s="5">
        <f t="shared" si="46"/>
        <v>97.59375</v>
      </c>
      <c r="W349" s="4">
        <f t="shared" si="41"/>
        <v>125.4757</v>
      </c>
      <c r="X349" s="4">
        <f t="shared" si="42"/>
        <v>7.5939133416550786E-6</v>
      </c>
      <c r="Y349" s="4">
        <f t="shared" si="43"/>
        <v>3.3794625699149689E-6</v>
      </c>
      <c r="Z349" s="4">
        <f t="shared" si="44"/>
        <v>1.0244507717401094E-6</v>
      </c>
      <c r="AB349">
        <v>23.4757</v>
      </c>
      <c r="AE349" s="4">
        <v>125.4757</v>
      </c>
      <c r="AF349" s="3">
        <f t="shared" si="45"/>
        <v>7.593913341655079</v>
      </c>
      <c r="AG349" s="3">
        <f t="shared" si="47"/>
        <v>0.32421066159440287</v>
      </c>
      <c r="AH349" s="3"/>
    </row>
    <row r="350" spans="22:34" x14ac:dyDescent="0.55000000000000004">
      <c r="V350" s="5">
        <f t="shared" si="46"/>
        <v>97.875</v>
      </c>
      <c r="W350" s="4">
        <f t="shared" si="41"/>
        <v>125.4757</v>
      </c>
      <c r="X350" s="4">
        <f t="shared" si="42"/>
        <v>7.5965446531958231E-6</v>
      </c>
      <c r="Y350" s="4">
        <f t="shared" si="43"/>
        <v>3.3939818399206747E-6</v>
      </c>
      <c r="Z350" s="4">
        <f t="shared" si="44"/>
        <v>1.0125628132751476E-6</v>
      </c>
      <c r="AB350">
        <v>23.4757</v>
      </c>
      <c r="AE350" s="4">
        <v>125.4757</v>
      </c>
      <c r="AF350" s="3">
        <f t="shared" si="45"/>
        <v>7.5965446531958234</v>
      </c>
      <c r="AG350" s="3">
        <f t="shared" si="47"/>
        <v>0.33016565749297749</v>
      </c>
      <c r="AH350" s="3"/>
    </row>
    <row r="351" spans="22:34" x14ac:dyDescent="0.55000000000000004">
      <c r="V351" s="5">
        <f t="shared" si="46"/>
        <v>98.15625</v>
      </c>
      <c r="W351" s="4">
        <f t="shared" si="41"/>
        <v>126.12780000000001</v>
      </c>
      <c r="X351" s="4">
        <f t="shared" si="42"/>
        <v>7.5992233606892257E-6</v>
      </c>
      <c r="Y351" s="4">
        <f t="shared" si="43"/>
        <v>3.408491255236776E-6</v>
      </c>
      <c r="Z351" s="4">
        <f t="shared" si="44"/>
        <v>1.0007321054524502E-6</v>
      </c>
      <c r="AB351">
        <v>24.127800000000001</v>
      </c>
      <c r="AE351" s="4">
        <v>126.12780000000001</v>
      </c>
      <c r="AF351" s="3">
        <f t="shared" si="45"/>
        <v>7.5992233606892254</v>
      </c>
      <c r="AG351" s="3">
        <f t="shared" si="47"/>
        <v>0.33698609040809058</v>
      </c>
      <c r="AH351" s="3"/>
    </row>
    <row r="352" spans="22:34" x14ac:dyDescent="0.55000000000000004">
      <c r="V352" s="5">
        <f t="shared" si="46"/>
        <v>98.4375</v>
      </c>
      <c r="W352" s="4">
        <f t="shared" si="41"/>
        <v>126.12780000000001</v>
      </c>
      <c r="X352" s="4">
        <f t="shared" si="42"/>
        <v>7.6019493995900509E-6</v>
      </c>
      <c r="Y352" s="4">
        <f t="shared" si="43"/>
        <v>3.4229904662492547E-6</v>
      </c>
      <c r="Z352" s="4">
        <f t="shared" si="44"/>
        <v>9.889589333407967E-7</v>
      </c>
      <c r="AB352">
        <v>24.127800000000001</v>
      </c>
      <c r="AE352" s="4">
        <v>126.12780000000001</v>
      </c>
      <c r="AF352" s="3">
        <f t="shared" si="45"/>
        <v>7.6019493995900511</v>
      </c>
      <c r="AG352" s="3">
        <f t="shared" si="47"/>
        <v>0.34382928927556095</v>
      </c>
      <c r="AH352" s="3"/>
    </row>
    <row r="353" spans="22:34" x14ac:dyDescent="0.55000000000000004">
      <c r="V353" s="5">
        <f t="shared" si="46"/>
        <v>98.71875</v>
      </c>
      <c r="W353" s="4">
        <f t="shared" si="41"/>
        <v>126.12780000000001</v>
      </c>
      <c r="X353" s="4">
        <f t="shared" si="42"/>
        <v>7.604722704212576E-6</v>
      </c>
      <c r="Y353" s="4">
        <f t="shared" si="43"/>
        <v>3.4374791235899727E-6</v>
      </c>
      <c r="Z353" s="4">
        <f t="shared" si="44"/>
        <v>9.7724358062260336E-7</v>
      </c>
      <c r="AB353">
        <v>24.127800000000001</v>
      </c>
      <c r="AE353" s="4">
        <v>126.12780000000001</v>
      </c>
      <c r="AF353" s="3">
        <f t="shared" si="45"/>
        <v>7.604722704212576</v>
      </c>
      <c r="AG353" s="3">
        <f t="shared" si="47"/>
        <v>0.34979081076889573</v>
      </c>
      <c r="AH353" s="3"/>
    </row>
    <row r="354" spans="22:34" x14ac:dyDescent="0.55000000000000004">
      <c r="V354" s="5">
        <f t="shared" si="46"/>
        <v>99</v>
      </c>
      <c r="W354" s="4">
        <f t="shared" si="41"/>
        <v>126.12780000000001</v>
      </c>
      <c r="X354" s="4">
        <f t="shared" si="42"/>
        <v>7.6075432077321797E-6</v>
      </c>
      <c r="Y354" s="4">
        <f t="shared" si="43"/>
        <v>3.4519568781450898E-6</v>
      </c>
      <c r="Z354" s="4">
        <f t="shared" si="44"/>
        <v>9.6558632958708995E-7</v>
      </c>
      <c r="AB354">
        <v>24.127800000000001</v>
      </c>
      <c r="AE354" s="4">
        <v>126.12780000000001</v>
      </c>
      <c r="AF354" s="3">
        <f t="shared" si="45"/>
        <v>7.6075432077321796</v>
      </c>
      <c r="AG354" s="3">
        <f t="shared" si="47"/>
        <v>0.35574390381986049</v>
      </c>
      <c r="AH354" s="3"/>
    </row>
    <row r="355" spans="22:34" x14ac:dyDescent="0.55000000000000004">
      <c r="V355" s="5">
        <f t="shared" si="46"/>
        <v>99.28125</v>
      </c>
      <c r="W355" s="4">
        <f t="shared" si="41"/>
        <v>126.12780000000001</v>
      </c>
      <c r="X355" s="4">
        <f t="shared" si="42"/>
        <v>7.610410842186953E-6</v>
      </c>
      <c r="Y355" s="4">
        <f t="shared" si="43"/>
        <v>3.4664233810634737E-6</v>
      </c>
      <c r="Z355" s="4">
        <f t="shared" si="44"/>
        <v>9.5398746112347986E-7</v>
      </c>
      <c r="AB355">
        <v>24.127800000000001</v>
      </c>
      <c r="AE355" s="4">
        <v>126.12780000000001</v>
      </c>
      <c r="AF355" s="3">
        <f t="shared" si="45"/>
        <v>7.610410842186953</v>
      </c>
      <c r="AG355" s="3">
        <f t="shared" si="47"/>
        <v>0.36168842498476061</v>
      </c>
      <c r="AH355" s="3"/>
    </row>
    <row r="356" spans="22:34" x14ac:dyDescent="0.55000000000000004">
      <c r="V356" s="5">
        <f t="shared" si="46"/>
        <v>99.5625</v>
      </c>
      <c r="W356" s="4">
        <f t="shared" si="41"/>
        <v>125.4757</v>
      </c>
      <c r="X356" s="4">
        <f t="shared" si="42"/>
        <v>7.6133255384793365E-6</v>
      </c>
      <c r="Y356" s="4">
        <f t="shared" si="43"/>
        <v>3.4808782837651093E-6</v>
      </c>
      <c r="Z356" s="4">
        <f t="shared" si="44"/>
        <v>9.424472547142264E-7</v>
      </c>
      <c r="AB356">
        <v>23.4757</v>
      </c>
      <c r="AE356" s="4">
        <v>125.4757</v>
      </c>
      <c r="AF356" s="3">
        <f t="shared" si="45"/>
        <v>7.6133255384793364</v>
      </c>
      <c r="AG356" s="3">
        <f t="shared" si="47"/>
        <v>0.36667389430034208</v>
      </c>
      <c r="AH356" s="3"/>
    </row>
    <row r="357" spans="22:34" x14ac:dyDescent="0.55000000000000004">
      <c r="V357" s="5">
        <f t="shared" si="46"/>
        <v>99.84375</v>
      </c>
      <c r="W357" s="4">
        <f t="shared" si="41"/>
        <v>124.8236</v>
      </c>
      <c r="X357" s="4">
        <f t="shared" si="42"/>
        <v>7.6162872263777812E-6</v>
      </c>
      <c r="Y357" s="4">
        <f t="shared" si="43"/>
        <v>3.4953212379494995E-6</v>
      </c>
      <c r="Z357" s="4">
        <f t="shared" si="44"/>
        <v>9.3096598842828181E-7</v>
      </c>
      <c r="AB357">
        <v>22.823599999999999</v>
      </c>
      <c r="AE357" s="4">
        <v>124.8236</v>
      </c>
      <c r="AF357" s="3">
        <f t="shared" si="45"/>
        <v>7.6162872263777812</v>
      </c>
      <c r="AG357" s="3">
        <f t="shared" si="47"/>
        <v>0.3706542038996104</v>
      </c>
      <c r="AH357" s="3"/>
    </row>
    <row r="358" spans="22:34" x14ac:dyDescent="0.55000000000000004">
      <c r="V358" s="5">
        <f t="shared" si="46"/>
        <v>100.125</v>
      </c>
      <c r="W358" s="4">
        <f t="shared" si="41"/>
        <v>124.8236</v>
      </c>
      <c r="X358" s="4">
        <f t="shared" si="42"/>
        <v>7.6192958345184485E-6</v>
      </c>
      <c r="Y358" s="4">
        <f t="shared" si="43"/>
        <v>3.5097518956040483E-6</v>
      </c>
      <c r="Z358" s="4">
        <f t="shared" si="44"/>
        <v>9.1954393891439979E-7</v>
      </c>
      <c r="AB358">
        <v>22.823599999999999</v>
      </c>
      <c r="AE358" s="4">
        <v>124.8236</v>
      </c>
      <c r="AF358" s="3">
        <f t="shared" si="45"/>
        <v>7.6192958345184483</v>
      </c>
      <c r="AG358" s="3">
        <f t="shared" si="47"/>
        <v>0.3755452991073685</v>
      </c>
      <c r="AH358" s="3"/>
    </row>
    <row r="359" spans="22:34" x14ac:dyDescent="0.55000000000000004">
      <c r="V359" s="5">
        <f t="shared" si="46"/>
        <v>100.40625</v>
      </c>
      <c r="W359" s="4">
        <f t="shared" si="41"/>
        <v>124.8236</v>
      </c>
      <c r="X359" s="4">
        <f t="shared" si="42"/>
        <v>7.6223512904069207E-6</v>
      </c>
      <c r="Y359" s="4">
        <f t="shared" si="43"/>
        <v>3.5241699090124574E-6</v>
      </c>
      <c r="Z359" s="4">
        <f t="shared" si="44"/>
        <v>9.0818138139446298E-7</v>
      </c>
      <c r="AB359">
        <v>22.823599999999999</v>
      </c>
      <c r="AE359" s="4">
        <v>124.8236</v>
      </c>
      <c r="AF359" s="3">
        <f t="shared" si="45"/>
        <v>7.6223512904069208</v>
      </c>
      <c r="AG359" s="3">
        <f t="shared" si="47"/>
        <v>0.38139300364034318</v>
      </c>
      <c r="AH359" s="3"/>
    </row>
    <row r="360" spans="22:34" x14ac:dyDescent="0.55000000000000004">
      <c r="V360" s="5">
        <f t="shared" si="46"/>
        <v>100.6875</v>
      </c>
      <c r="W360" s="4">
        <f t="shared" si="41"/>
        <v>124.17150000000001</v>
      </c>
      <c r="X360" s="4">
        <f t="shared" si="42"/>
        <v>7.6254535204199564E-6</v>
      </c>
      <c r="Y360" s="4">
        <f t="shared" si="43"/>
        <v>3.5385749307630994E-6</v>
      </c>
      <c r="Z360" s="4">
        <f t="shared" si="44"/>
        <v>8.968785896568571E-7</v>
      </c>
      <c r="AB360">
        <v>22.171500000000002</v>
      </c>
      <c r="AE360" s="4">
        <v>124.17150000000001</v>
      </c>
      <c r="AF360" s="3">
        <f t="shared" si="45"/>
        <v>7.6254535204199563</v>
      </c>
      <c r="AG360" s="3">
        <f t="shared" si="47"/>
        <v>0.386220036159381</v>
      </c>
      <c r="AH360" s="3"/>
    </row>
    <row r="361" spans="22:34" x14ac:dyDescent="0.55000000000000004">
      <c r="V361" s="5">
        <f t="shared" si="46"/>
        <v>100.96875</v>
      </c>
      <c r="W361" s="4">
        <f t="shared" si="41"/>
        <v>124.8236</v>
      </c>
      <c r="X361" s="4">
        <f t="shared" si="42"/>
        <v>7.6286024498072588E-6</v>
      </c>
      <c r="Y361" s="4">
        <f t="shared" si="43"/>
        <v>3.5529666137573872E-6</v>
      </c>
      <c r="Z361" s="4">
        <f t="shared" si="44"/>
        <v>8.856358360498712E-7</v>
      </c>
      <c r="AB361">
        <v>22.823599999999999</v>
      </c>
      <c r="AE361" s="4">
        <v>124.8236</v>
      </c>
      <c r="AF361" s="3">
        <f t="shared" si="45"/>
        <v>7.6286024498072589</v>
      </c>
      <c r="AG361" s="3">
        <f t="shared" si="47"/>
        <v>0.39203399384217502</v>
      </c>
      <c r="AH361" s="3"/>
    </row>
    <row r="362" spans="22:34" x14ac:dyDescent="0.55000000000000004">
      <c r="V362" s="5">
        <f t="shared" si="46"/>
        <v>101.25</v>
      </c>
      <c r="W362" s="4">
        <f t="shared" si="41"/>
        <v>124.8236</v>
      </c>
      <c r="X362" s="4">
        <f t="shared" si="42"/>
        <v>7.6317980026932783E-6</v>
      </c>
      <c r="Y362" s="4">
        <f t="shared" si="43"/>
        <v>3.5673446112181422E-6</v>
      </c>
      <c r="Z362" s="4">
        <f t="shared" si="44"/>
        <v>8.7445339147513579E-7</v>
      </c>
      <c r="AB362">
        <v>22.823599999999999</v>
      </c>
      <c r="AE362" s="4">
        <v>124.8236</v>
      </c>
      <c r="AF362" s="3">
        <f t="shared" si="45"/>
        <v>7.6317980026932783</v>
      </c>
      <c r="AG362" s="3">
        <f t="shared" si="47"/>
        <v>0.39888041522333995</v>
      </c>
      <c r="AH362" s="3"/>
    </row>
    <row r="363" spans="22:34" x14ac:dyDescent="0.55000000000000004">
      <c r="V363" s="5">
        <f t="shared" si="46"/>
        <v>101.53125</v>
      </c>
      <c r="W363" s="4">
        <f t="shared" si="41"/>
        <v>124.8236</v>
      </c>
      <c r="X363" s="4">
        <f t="shared" si="42"/>
        <v>7.6350401020790423E-6</v>
      </c>
      <c r="Y363" s="4">
        <f t="shared" si="43"/>
        <v>3.5817085766979494E-6</v>
      </c>
      <c r="Z363" s="4">
        <f t="shared" si="44"/>
        <v>8.6333152538109258E-7</v>
      </c>
      <c r="AB363">
        <v>22.823599999999999</v>
      </c>
      <c r="AE363" s="4">
        <v>124.8236</v>
      </c>
      <c r="AF363" s="3">
        <f t="shared" si="45"/>
        <v>7.6350401020790422</v>
      </c>
      <c r="AG363" s="3">
        <f t="shared" si="47"/>
        <v>0.40469051688882729</v>
      </c>
      <c r="AH363" s="3"/>
    </row>
    <row r="364" spans="22:34" x14ac:dyDescent="0.55000000000000004">
      <c r="V364" s="5">
        <f t="shared" si="46"/>
        <v>101.8125</v>
      </c>
      <c r="W364" s="4">
        <f t="shared" si="41"/>
        <v>124.8236</v>
      </c>
      <c r="X364" s="4">
        <f t="shared" si="42"/>
        <v>7.6383286698440064E-6</v>
      </c>
      <c r="Y364" s="4">
        <f t="shared" si="43"/>
        <v>3.5960581640874977E-6</v>
      </c>
      <c r="Z364" s="4">
        <f t="shared" si="44"/>
        <v>8.5227050575650919E-7</v>
      </c>
      <c r="AB364">
        <v>22.823599999999999</v>
      </c>
      <c r="AE364" s="4">
        <v>124.8236</v>
      </c>
      <c r="AF364" s="3">
        <f t="shared" si="45"/>
        <v>7.6383286698440065</v>
      </c>
      <c r="AG364" s="3">
        <f t="shared" si="47"/>
        <v>0.41049086726680206</v>
      </c>
      <c r="AH364" s="3"/>
    </row>
    <row r="365" spans="22:34" x14ac:dyDescent="0.55000000000000004">
      <c r="V365" s="5">
        <f t="shared" si="46"/>
        <v>102.09375</v>
      </c>
      <c r="W365" s="4">
        <f t="shared" si="41"/>
        <v>125.4757</v>
      </c>
      <c r="X365" s="4">
        <f t="shared" si="42"/>
        <v>7.6416636267479454E-6</v>
      </c>
      <c r="Y365" s="4">
        <f t="shared" si="43"/>
        <v>3.6103930276239329E-6</v>
      </c>
      <c r="Z365" s="4">
        <f t="shared" si="44"/>
        <v>8.4127059912401205E-7</v>
      </c>
      <c r="AB365">
        <v>23.4757</v>
      </c>
      <c r="AE365" s="4">
        <v>125.4757</v>
      </c>
      <c r="AF365" s="3">
        <f t="shared" si="45"/>
        <v>7.6416636267479454</v>
      </c>
      <c r="AG365" s="3">
        <f t="shared" si="47"/>
        <v>0.41736868929303994</v>
      </c>
      <c r="AH365" s="3"/>
    </row>
    <row r="366" spans="22:34" x14ac:dyDescent="0.55000000000000004">
      <c r="V366" s="5">
        <f t="shared" si="46"/>
        <v>102.375</v>
      </c>
      <c r="W366" s="4">
        <f t="shared" si="41"/>
        <v>125.4757</v>
      </c>
      <c r="X366" s="4">
        <f t="shared" si="42"/>
        <v>7.6450448924328502E-6</v>
      </c>
      <c r="Y366" s="4">
        <f t="shared" si="43"/>
        <v>3.6247128218991767E-6</v>
      </c>
      <c r="Z366" s="4">
        <f t="shared" si="44"/>
        <v>8.3033207053367267E-7</v>
      </c>
      <c r="AB366">
        <v>23.4757</v>
      </c>
      <c r="AE366" s="4">
        <v>125.4757</v>
      </c>
      <c r="AF366" s="3">
        <f t="shared" si="45"/>
        <v>7.6450448924328498</v>
      </c>
      <c r="AG366" s="3">
        <f t="shared" si="47"/>
        <v>0.42426667869935625</v>
      </c>
      <c r="AH366" s="3"/>
    </row>
    <row r="367" spans="22:34" x14ac:dyDescent="0.55000000000000004">
      <c r="V367" s="5">
        <f t="shared" si="46"/>
        <v>102.65625</v>
      </c>
      <c r="W367" s="4">
        <f t="shared" si="41"/>
        <v>125.4757</v>
      </c>
      <c r="X367" s="4">
        <f t="shared" si="42"/>
        <v>7.6484723854248749E-6</v>
      </c>
      <c r="Y367" s="4">
        <f t="shared" si="43"/>
        <v>3.6390172018682565E-6</v>
      </c>
      <c r="Z367" s="4">
        <f t="shared" si="44"/>
        <v>8.1945518355661807E-7</v>
      </c>
      <c r="AB367">
        <v>23.4757</v>
      </c>
      <c r="AE367" s="4">
        <v>125.4757</v>
      </c>
      <c r="AF367" s="3">
        <f t="shared" si="45"/>
        <v>7.6484723854248751</v>
      </c>
      <c r="AG367" s="3">
        <f t="shared" si="47"/>
        <v>0.4300670824194654</v>
      </c>
      <c r="AH367" s="3"/>
    </row>
    <row r="368" spans="22:34" x14ac:dyDescent="0.55000000000000004">
      <c r="V368" s="5">
        <f t="shared" si="46"/>
        <v>102.9375</v>
      </c>
      <c r="W368" s="4">
        <f t="shared" si="41"/>
        <v>125.4757</v>
      </c>
      <c r="X368" s="4">
        <f t="shared" si="42"/>
        <v>7.6519460231362962E-6</v>
      </c>
      <c r="Y368" s="4">
        <f t="shared" si="43"/>
        <v>3.6533058228576187E-6</v>
      </c>
      <c r="Z368" s="4">
        <f t="shared" si="44"/>
        <v>8.0864020027867713E-7</v>
      </c>
      <c r="AB368">
        <v>23.4757</v>
      </c>
      <c r="AE368" s="4">
        <v>125.4757</v>
      </c>
      <c r="AF368" s="3">
        <f t="shared" si="45"/>
        <v>7.6519460231362961</v>
      </c>
      <c r="AG368" s="3">
        <f t="shared" si="47"/>
        <v>0.43585712338695581</v>
      </c>
      <c r="AH368" s="3"/>
    </row>
    <row r="369" spans="22:34" x14ac:dyDescent="0.55000000000000004">
      <c r="V369" s="5">
        <f t="shared" si="46"/>
        <v>103.21875</v>
      </c>
      <c r="W369" s="4">
        <f t="shared" si="41"/>
        <v>124.8236</v>
      </c>
      <c r="X369" s="4">
        <f t="shared" si="42"/>
        <v>7.6554657218674992E-6</v>
      </c>
      <c r="Y369" s="4">
        <f t="shared" si="43"/>
        <v>3.6675783405734286E-6</v>
      </c>
      <c r="Z369" s="4">
        <f t="shared" si="44"/>
        <v>7.9788738129407023E-7</v>
      </c>
      <c r="AB369">
        <v>22.823599999999999</v>
      </c>
      <c r="AE369" s="4">
        <v>124.8236</v>
      </c>
      <c r="AF369" s="3">
        <f t="shared" si="45"/>
        <v>7.6554657218674995</v>
      </c>
      <c r="AG369" s="3">
        <f t="shared" si="47"/>
        <v>0.44048906431554852</v>
      </c>
      <c r="AH369" s="3"/>
    </row>
    <row r="370" spans="22:34" x14ac:dyDescent="0.55000000000000004">
      <c r="V370" s="5">
        <f t="shared" si="46"/>
        <v>103.5</v>
      </c>
      <c r="W370" s="4">
        <f t="shared" si="41"/>
        <v>124.8236</v>
      </c>
      <c r="X370" s="4">
        <f t="shared" si="42"/>
        <v>7.6590313968090018E-6</v>
      </c>
      <c r="Y370" s="4">
        <f t="shared" si="43"/>
        <v>3.6818344111098772E-6</v>
      </c>
      <c r="Z370" s="4">
        <f t="shared" si="44"/>
        <v>7.8719698569912472E-7</v>
      </c>
      <c r="AB370">
        <v>22.823599999999999</v>
      </c>
      <c r="AE370" s="4">
        <v>124.8236</v>
      </c>
      <c r="AF370" s="3">
        <f t="shared" si="45"/>
        <v>7.6590313968090022</v>
      </c>
      <c r="AG370" s="3">
        <f t="shared" si="47"/>
        <v>0.44508038262815991</v>
      </c>
      <c r="AH370" s="3"/>
    </row>
    <row r="371" spans="22:34" x14ac:dyDescent="0.55000000000000004">
      <c r="V371" s="5">
        <f t="shared" si="46"/>
        <v>103.78125</v>
      </c>
      <c r="W371" s="4">
        <f t="shared" si="41"/>
        <v>124.17150000000001</v>
      </c>
      <c r="X371" s="4">
        <f t="shared" si="42"/>
        <v>7.6626429620434959E-6</v>
      </c>
      <c r="Y371" s="4">
        <f t="shared" si="43"/>
        <v>3.6960736909574574E-6</v>
      </c>
      <c r="Z371" s="4">
        <f t="shared" si="44"/>
        <v>7.7656927108603772E-7</v>
      </c>
      <c r="AB371">
        <v>22.171500000000002</v>
      </c>
      <c r="AE371" s="4">
        <v>124.17150000000001</v>
      </c>
      <c r="AF371" s="3">
        <f t="shared" si="45"/>
        <v>7.6626429620434955</v>
      </c>
      <c r="AG371" s="3">
        <f t="shared" si="47"/>
        <v>0.44963102335958405</v>
      </c>
      <c r="AH371" s="3"/>
    </row>
    <row r="372" spans="22:34" x14ac:dyDescent="0.55000000000000004">
      <c r="V372" s="5">
        <f t="shared" si="46"/>
        <v>104.0625</v>
      </c>
      <c r="W372" s="4">
        <f t="shared" si="41"/>
        <v>124.8236</v>
      </c>
      <c r="X372" s="4">
        <f t="shared" si="42"/>
        <v>7.6663003305479091E-6</v>
      </c>
      <c r="Y372" s="4">
        <f t="shared" si="43"/>
        <v>3.7102958370112426E-6</v>
      </c>
      <c r="Z372" s="4">
        <f t="shared" si="44"/>
        <v>7.6600449353666657E-7</v>
      </c>
      <c r="AB372">
        <v>22.823599999999999</v>
      </c>
      <c r="AE372" s="4">
        <v>124.8236</v>
      </c>
      <c r="AF372" s="3">
        <f t="shared" si="45"/>
        <v>7.6663003305479087</v>
      </c>
      <c r="AG372" s="3">
        <f t="shared" si="47"/>
        <v>0.45533341824661105</v>
      </c>
      <c r="AH372" s="3"/>
    </row>
    <row r="373" spans="22:34" x14ac:dyDescent="0.55000000000000004">
      <c r="V373" s="5">
        <f t="shared" si="46"/>
        <v>104.34375</v>
      </c>
      <c r="W373" s="4">
        <f t="shared" si="41"/>
        <v>124.8236</v>
      </c>
      <c r="X373" s="4">
        <f t="shared" si="42"/>
        <v>7.6700034141955174E-6</v>
      </c>
      <c r="Y373" s="4">
        <f t="shared" si="43"/>
        <v>3.7245005065791622E-6</v>
      </c>
      <c r="Z373" s="4">
        <f t="shared" si="44"/>
        <v>7.5550290761635482E-7</v>
      </c>
      <c r="AB373">
        <v>22.823599999999999</v>
      </c>
      <c r="AE373" s="4">
        <v>124.8236</v>
      </c>
      <c r="AF373" s="3">
        <f t="shared" si="45"/>
        <v>7.6700034141955173</v>
      </c>
      <c r="AG373" s="3">
        <f t="shared" si="47"/>
        <v>0.46223223199564051</v>
      </c>
      <c r="AH373" s="3"/>
    </row>
    <row r="374" spans="22:34" x14ac:dyDescent="0.55000000000000004">
      <c r="V374" s="5">
        <f t="shared" si="46"/>
        <v>104.625</v>
      </c>
      <c r="W374" s="4">
        <f t="shared" si="41"/>
        <v>125.4757</v>
      </c>
      <c r="X374" s="4">
        <f t="shared" si="42"/>
        <v>7.6737521237580523E-6</v>
      </c>
      <c r="Y374" s="4">
        <f t="shared" si="43"/>
        <v>3.7386873573902468E-6</v>
      </c>
      <c r="Z374" s="4">
        <f t="shared" si="44"/>
        <v>7.4506476636780601E-7</v>
      </c>
      <c r="AB374">
        <v>23.4757</v>
      </c>
      <c r="AE374" s="4">
        <v>125.4757</v>
      </c>
      <c r="AF374" s="3">
        <f t="shared" si="45"/>
        <v>7.6737521237580522</v>
      </c>
      <c r="AG374" s="3">
        <f t="shared" si="47"/>
        <v>0.46914968970288501</v>
      </c>
      <c r="AH374" s="3"/>
    </row>
    <row r="375" spans="22:34" x14ac:dyDescent="0.55000000000000004">
      <c r="V375" s="5">
        <f t="shared" si="46"/>
        <v>104.90625</v>
      </c>
      <c r="W375" s="4">
        <f t="shared" si="41"/>
        <v>125.4757</v>
      </c>
      <c r="X375" s="4">
        <f t="shared" si="42"/>
        <v>7.6775463689078663E-6</v>
      </c>
      <c r="Y375" s="4">
        <f t="shared" si="43"/>
        <v>3.7528560476028867E-6</v>
      </c>
      <c r="Z375" s="4">
        <f t="shared" si="44"/>
        <v>7.3469032130497916E-7</v>
      </c>
      <c r="AB375">
        <v>23.4757</v>
      </c>
      <c r="AE375" s="4">
        <v>125.4757</v>
      </c>
      <c r="AF375" s="3">
        <f t="shared" si="45"/>
        <v>7.6775463689078665</v>
      </c>
      <c r="AG375" s="3">
        <f t="shared" si="47"/>
        <v>0.47608556614455438</v>
      </c>
      <c r="AH375" s="3"/>
    </row>
    <row r="376" spans="22:34" x14ac:dyDescent="0.55000000000000004">
      <c r="V376" s="5">
        <f t="shared" si="46"/>
        <v>105.1875</v>
      </c>
      <c r="W376" s="4">
        <f t="shared" si="41"/>
        <v>125.4757</v>
      </c>
      <c r="X376" s="4">
        <f t="shared" si="42"/>
        <v>7.6813860582200955E-6</v>
      </c>
      <c r="Y376" s="4">
        <f t="shared" si="43"/>
        <v>3.7670062358130631E-6</v>
      </c>
      <c r="Z376" s="4">
        <f t="shared" si="44"/>
        <v>7.2437982240703159E-7</v>
      </c>
      <c r="AB376">
        <v>23.4757</v>
      </c>
      <c r="AE376" s="4">
        <v>125.4757</v>
      </c>
      <c r="AF376" s="3">
        <f t="shared" si="45"/>
        <v>7.6813860582200952</v>
      </c>
      <c r="AG376" s="3">
        <f t="shared" si="47"/>
        <v>0.48178770423442446</v>
      </c>
      <c r="AH376" s="3"/>
    </row>
    <row r="377" spans="22:34" x14ac:dyDescent="0.55000000000000004">
      <c r="V377" s="5">
        <f t="shared" si="46"/>
        <v>105.46875</v>
      </c>
      <c r="W377" s="4">
        <f t="shared" si="41"/>
        <v>125.4757</v>
      </c>
      <c r="X377" s="4">
        <f t="shared" si="42"/>
        <v>7.6852710991748693E-6</v>
      </c>
      <c r="Y377" s="4">
        <f t="shared" si="43"/>
        <v>3.781137581062572E-6</v>
      </c>
      <c r="Z377" s="4">
        <f t="shared" si="44"/>
        <v>7.1413351811229699E-7</v>
      </c>
      <c r="AB377">
        <v>23.4757</v>
      </c>
      <c r="AE377" s="4">
        <v>125.4757</v>
      </c>
      <c r="AF377" s="3">
        <f t="shared" si="45"/>
        <v>7.6852710991748694</v>
      </c>
      <c r="AG377" s="3">
        <f t="shared" si="47"/>
        <v>0.48747823332895546</v>
      </c>
      <c r="AH377" s="3"/>
    </row>
    <row r="378" spans="22:34" x14ac:dyDescent="0.55000000000000004">
      <c r="V378" s="5">
        <f t="shared" si="46"/>
        <v>105.75</v>
      </c>
      <c r="W378" s="4">
        <f t="shared" si="41"/>
        <v>126.12780000000001</v>
      </c>
      <c r="X378" s="4">
        <f t="shared" si="42"/>
        <v>7.6892013981595414E-6</v>
      </c>
      <c r="Y378" s="4">
        <f t="shared" si="43"/>
        <v>3.7952497428472467E-6</v>
      </c>
      <c r="Z378" s="4">
        <f t="shared" si="44"/>
        <v>7.0395165531229429E-7</v>
      </c>
      <c r="AB378">
        <v>24.127800000000001</v>
      </c>
      <c r="AE378" s="4">
        <v>126.12780000000001</v>
      </c>
      <c r="AF378" s="3">
        <f t="shared" si="45"/>
        <v>7.6892013981595415</v>
      </c>
      <c r="AG378" s="3">
        <f t="shared" si="47"/>
        <v>0.49443849029497589</v>
      </c>
      <c r="AH378" s="3"/>
    </row>
    <row r="379" spans="22:34" x14ac:dyDescent="0.55000000000000004">
      <c r="V379" s="5">
        <f t="shared" si="46"/>
        <v>106.03125</v>
      </c>
      <c r="W379" s="4">
        <f t="shared" si="41"/>
        <v>126.12780000000001</v>
      </c>
      <c r="X379" s="4">
        <f t="shared" si="42"/>
        <v>7.6931768604709425E-6</v>
      </c>
      <c r="Y379" s="4">
        <f t="shared" si="43"/>
        <v>3.8093423811251576E-6</v>
      </c>
      <c r="Z379" s="4">
        <f t="shared" si="44"/>
        <v>6.9383447934578538E-7</v>
      </c>
      <c r="AB379">
        <v>24.127800000000001</v>
      </c>
      <c r="AE379" s="4">
        <v>126.12780000000001</v>
      </c>
      <c r="AF379" s="3">
        <f t="shared" si="45"/>
        <v>7.6931768604709427</v>
      </c>
      <c r="AG379" s="3">
        <f t="shared" si="47"/>
        <v>0.50141631531995123</v>
      </c>
      <c r="AH379" s="3"/>
    </row>
    <row r="380" spans="22:34" x14ac:dyDescent="0.55000000000000004">
      <c r="V380" s="5">
        <f t="shared" si="46"/>
        <v>106.3125</v>
      </c>
      <c r="W380" s="4">
        <f t="shared" si="41"/>
        <v>125.4757</v>
      </c>
      <c r="X380" s="4">
        <f t="shared" si="42"/>
        <v>7.6971973903176643E-6</v>
      </c>
      <c r="Y380" s="4">
        <f t="shared" si="43"/>
        <v>3.8234151563248075E-6</v>
      </c>
      <c r="Z380" s="4">
        <f t="shared" si="44"/>
        <v>6.8378223399285639E-7</v>
      </c>
      <c r="AB380">
        <v>23.4757</v>
      </c>
      <c r="AE380" s="4">
        <v>125.4757</v>
      </c>
      <c r="AF380" s="3">
        <f t="shared" si="45"/>
        <v>7.6971973903176645</v>
      </c>
      <c r="AG380" s="3">
        <f t="shared" si="47"/>
        <v>0.50578969064482704</v>
      </c>
      <c r="AH380" s="3"/>
    </row>
    <row r="381" spans="22:34" x14ac:dyDescent="0.55000000000000004">
      <c r="V381" s="5">
        <f t="shared" si="46"/>
        <v>106.59375</v>
      </c>
      <c r="W381" s="4">
        <f t="shared" si="41"/>
        <v>125.4757</v>
      </c>
      <c r="X381" s="4">
        <f t="shared" si="42"/>
        <v>7.7012628908223615E-6</v>
      </c>
      <c r="Y381" s="4">
        <f t="shared" si="43"/>
        <v>3.8374677293533104E-6</v>
      </c>
      <c r="Z381" s="4">
        <f t="shared" si="44"/>
        <v>6.7379516146905035E-7</v>
      </c>
      <c r="AB381">
        <v>23.4757</v>
      </c>
      <c r="AE381" s="4">
        <v>125.4757</v>
      </c>
      <c r="AF381" s="3">
        <f t="shared" si="45"/>
        <v>7.7012628908223615</v>
      </c>
      <c r="AG381" s="3">
        <f t="shared" si="47"/>
        <v>0.51012152167721014</v>
      </c>
      <c r="AH381" s="3"/>
    </row>
    <row r="382" spans="22:34" x14ac:dyDescent="0.55000000000000004">
      <c r="V382" s="5">
        <f t="shared" si="46"/>
        <v>106.875</v>
      </c>
      <c r="W382" s="4">
        <f t="shared" si="41"/>
        <v>125.4757</v>
      </c>
      <c r="X382" s="4">
        <f t="shared" si="42"/>
        <v>7.7053732640240968E-6</v>
      </c>
      <c r="Y382" s="4">
        <f t="shared" si="43"/>
        <v>3.8514997616045712E-6</v>
      </c>
      <c r="Z382" s="4">
        <f t="shared" si="44"/>
        <v>6.6387350241952475E-7</v>
      </c>
      <c r="AB382">
        <v>23.4757</v>
      </c>
      <c r="AE382" s="4">
        <v>125.4757</v>
      </c>
      <c r="AF382" s="3">
        <f t="shared" si="45"/>
        <v>7.7053732640240966</v>
      </c>
      <c r="AG382" s="3">
        <f t="shared" si="47"/>
        <v>0.51575195474895652</v>
      </c>
      <c r="AH382" s="3"/>
    </row>
    <row r="383" spans="22:34" x14ac:dyDescent="0.55000000000000004">
      <c r="V383" s="5">
        <f t="shared" si="46"/>
        <v>107.15625</v>
      </c>
      <c r="W383" s="4">
        <f t="shared" si="41"/>
        <v>124.8236</v>
      </c>
      <c r="X383" s="4">
        <f t="shared" si="42"/>
        <v>7.7095284108806881E-6</v>
      </c>
      <c r="Y383" s="4">
        <f t="shared" si="43"/>
        <v>3.8655109149674303E-6</v>
      </c>
      <c r="Z383" s="4">
        <f t="shared" si="44"/>
        <v>6.5401749591325784E-7</v>
      </c>
      <c r="AB383">
        <v>22.823599999999999</v>
      </c>
      <c r="AE383" s="4">
        <v>124.8236</v>
      </c>
      <c r="AF383" s="3">
        <f t="shared" si="45"/>
        <v>7.7095284108806883</v>
      </c>
      <c r="AG383" s="3">
        <f t="shared" si="47"/>
        <v>0.52001517480104964</v>
      </c>
      <c r="AH383" s="3"/>
    </row>
    <row r="384" spans="22:34" x14ac:dyDescent="0.55000000000000004">
      <c r="V384" s="5">
        <f t="shared" si="46"/>
        <v>107.4375</v>
      </c>
      <c r="W384" s="4">
        <f t="shared" si="41"/>
        <v>124.8236</v>
      </c>
      <c r="X384" s="4">
        <f t="shared" si="42"/>
        <v>7.7137282312711115E-6</v>
      </c>
      <c r="Y384" s="4">
        <f t="shared" si="43"/>
        <v>3.8795008518338265E-6</v>
      </c>
      <c r="Z384" s="4">
        <f t="shared" si="44"/>
        <v>6.4422737943728458E-7</v>
      </c>
      <c r="AB384">
        <v>22.823599999999999</v>
      </c>
      <c r="AE384" s="4">
        <v>124.8236</v>
      </c>
      <c r="AF384" s="3">
        <f t="shared" si="45"/>
        <v>7.7137282312711113</v>
      </c>
      <c r="AG384" s="3">
        <f t="shared" si="47"/>
        <v>0.52423670048600346</v>
      </c>
      <c r="AH384" s="3"/>
    </row>
    <row r="385" spans="22:34" x14ac:dyDescent="0.55000000000000004">
      <c r="V385" s="5">
        <f t="shared" si="46"/>
        <v>107.71875</v>
      </c>
      <c r="W385" s="4">
        <f t="shared" si="41"/>
        <v>124.17150000000001</v>
      </c>
      <c r="X385" s="4">
        <f t="shared" si="42"/>
        <v>7.7179726239978962E-6</v>
      </c>
      <c r="Y385" s="4">
        <f t="shared" si="43"/>
        <v>3.8934692351069188E-6</v>
      </c>
      <c r="Z385" s="4">
        <f t="shared" si="44"/>
        <v>6.345033888909779E-7</v>
      </c>
      <c r="AB385">
        <v>22.171500000000002</v>
      </c>
      <c r="AE385" s="4">
        <v>124.17150000000001</v>
      </c>
      <c r="AF385" s="3">
        <f t="shared" si="45"/>
        <v>7.7179726239978965</v>
      </c>
      <c r="AG385" s="3">
        <f t="shared" si="47"/>
        <v>0.52841649572258043</v>
      </c>
      <c r="AH385" s="3"/>
    </row>
    <row r="386" spans="22:34" x14ac:dyDescent="0.55000000000000004">
      <c r="V386" s="5">
        <f t="shared" si="46"/>
        <v>108</v>
      </c>
      <c r="W386" s="4">
        <f t="shared" si="41"/>
        <v>124.17150000000001</v>
      </c>
      <c r="X386" s="4">
        <f t="shared" si="42"/>
        <v>7.7222614867895779E-6</v>
      </c>
      <c r="Y386" s="4">
        <f t="shared" si="43"/>
        <v>3.9074157282092183E-6</v>
      </c>
      <c r="Z386" s="4">
        <f t="shared" si="44"/>
        <v>6.2484575858035998E-7</v>
      </c>
      <c r="AB386">
        <v>22.171500000000002</v>
      </c>
      <c r="AE386" s="4">
        <v>124.17150000000001</v>
      </c>
      <c r="AF386" s="3">
        <f t="shared" si="45"/>
        <v>7.722261486789578</v>
      </c>
      <c r="AG386" s="3">
        <f t="shared" si="47"/>
        <v>0.53255452613727972</v>
      </c>
      <c r="AH386" s="3"/>
    </row>
    <row r="387" spans="22:34" x14ac:dyDescent="0.55000000000000004">
      <c r="V387" s="5">
        <f t="shared" si="46"/>
        <v>108.28125</v>
      </c>
      <c r="W387" s="4">
        <f t="shared" ref="W387:W450" si="48">102+AB387</f>
        <v>124.17150000000001</v>
      </c>
      <c r="X387" s="4">
        <f t="shared" ref="X387:X450" si="49">Y387+Z387+$T$5</f>
        <v>7.7265947163031528E-6</v>
      </c>
      <c r="Y387" s="4">
        <f t="shared" ref="Y387:Y450" si="50">$T$3*(1-COS(V387*PI()/180))/2</f>
        <v>3.9213399950906914E-6</v>
      </c>
      <c r="Z387" s="4">
        <f t="shared" ref="Z387:Z450" si="51">$T$3*(1+COS(V387*PI()/180))/2+$T$4*(1-COS(V387*PI()/180-$T$7*PI()/180))/2-$T$14</f>
        <v>6.152547212124611E-7</v>
      </c>
      <c r="AB387">
        <v>22.171500000000002</v>
      </c>
      <c r="AE387" s="4">
        <v>124.17150000000001</v>
      </c>
      <c r="AF387" s="3">
        <f t="shared" ref="AF387:AF450" si="52">X387*10^6</f>
        <v>7.7265947163031532</v>
      </c>
      <c r="AG387" s="3">
        <f t="shared" si="47"/>
        <v>0.5380636085449001</v>
      </c>
      <c r="AH387" s="3"/>
    </row>
    <row r="388" spans="22:34" x14ac:dyDescent="0.55000000000000004">
      <c r="V388" s="5">
        <f t="shared" ref="V388:V451" si="53">V387+$V$3</f>
        <v>108.5625</v>
      </c>
      <c r="W388" s="4">
        <f t="shared" si="48"/>
        <v>124.17150000000001</v>
      </c>
      <c r="X388" s="4">
        <f t="shared" si="49"/>
        <v>7.7309722081265689E-6</v>
      </c>
      <c r="Y388" s="4">
        <f t="shared" si="50"/>
        <v>3.935241700236861E-6</v>
      </c>
      <c r="Z388" s="4">
        <f t="shared" si="51"/>
        <v>6.0573050788970837E-7</v>
      </c>
      <c r="AB388">
        <v>22.171500000000002</v>
      </c>
      <c r="AE388" s="4">
        <v>124.17150000000001</v>
      </c>
      <c r="AF388" s="3">
        <f t="shared" si="52"/>
        <v>7.7309722081265688</v>
      </c>
      <c r="AG388" s="3">
        <f t="shared" ref="AG388:AG451" si="54">(AE387+AE388)/2*(AF388-AF387)</f>
        <v>0.54355972595125324</v>
      </c>
      <c r="AH388" s="3"/>
    </row>
    <row r="389" spans="22:34" x14ac:dyDescent="0.55000000000000004">
      <c r="V389" s="5">
        <f t="shared" si="53"/>
        <v>108.84375</v>
      </c>
      <c r="W389" s="4">
        <f t="shared" si="48"/>
        <v>124.17150000000001</v>
      </c>
      <c r="X389" s="4">
        <f t="shared" si="49"/>
        <v>7.7353938567812509E-6</v>
      </c>
      <c r="Y389" s="4">
        <f t="shared" si="50"/>
        <v>3.9491205086768906E-6</v>
      </c>
      <c r="Z389" s="4">
        <f t="shared" si="51"/>
        <v>5.9627334810436081E-7</v>
      </c>
      <c r="AB389">
        <v>22.171500000000002</v>
      </c>
      <c r="AE389" s="4">
        <v>124.17150000000001</v>
      </c>
      <c r="AF389" s="3">
        <f t="shared" si="52"/>
        <v>7.7353938567812506</v>
      </c>
      <c r="AG389" s="3">
        <f t="shared" si="54"/>
        <v>0.54904274592481539</v>
      </c>
      <c r="AH389" s="3"/>
    </row>
    <row r="390" spans="22:34" x14ac:dyDescent="0.55000000000000004">
      <c r="V390" s="5">
        <f t="shared" si="53"/>
        <v>109.125</v>
      </c>
      <c r="W390" s="4">
        <f t="shared" si="48"/>
        <v>124.17150000000001</v>
      </c>
      <c r="X390" s="4">
        <f t="shared" si="49"/>
        <v>7.7398595557246317E-6</v>
      </c>
      <c r="Y390" s="4">
        <f t="shared" si="50"/>
        <v>3.9629760859916557E-6</v>
      </c>
      <c r="Z390" s="4">
        <f t="shared" si="51"/>
        <v>5.8688346973297648E-7</v>
      </c>
      <c r="AB390">
        <v>22.171500000000002</v>
      </c>
      <c r="AE390" s="4">
        <v>124.17150000000001</v>
      </c>
      <c r="AF390" s="3">
        <f t="shared" si="52"/>
        <v>7.7398595557246317</v>
      </c>
      <c r="AG390" s="3">
        <f t="shared" si="54"/>
        <v>0.55451253634804798</v>
      </c>
      <c r="AH390" s="3"/>
    </row>
    <row r="391" spans="22:34" x14ac:dyDescent="0.55000000000000004">
      <c r="V391" s="5">
        <f t="shared" si="53"/>
        <v>109.40625</v>
      </c>
      <c r="W391" s="4">
        <f t="shared" si="48"/>
        <v>124.8236</v>
      </c>
      <c r="X391" s="4">
        <f t="shared" si="49"/>
        <v>7.7443691973527239E-6</v>
      </c>
      <c r="Y391" s="4">
        <f t="shared" si="50"/>
        <v>3.9768080983217981E-6</v>
      </c>
      <c r="Z391" s="4">
        <f t="shared" si="51"/>
        <v>5.7756109903092497E-7</v>
      </c>
      <c r="AB391">
        <v>22.823599999999999</v>
      </c>
      <c r="AE391" s="4">
        <v>124.8236</v>
      </c>
      <c r="AF391" s="3">
        <f t="shared" si="52"/>
        <v>7.7443691973527242</v>
      </c>
      <c r="AG391" s="3">
        <f t="shared" si="54"/>
        <v>0.56143933407553126</v>
      </c>
      <c r="AH391" s="3"/>
    </row>
    <row r="392" spans="22:34" x14ac:dyDescent="0.55000000000000004">
      <c r="V392" s="5">
        <f t="shared" si="53"/>
        <v>109.6875</v>
      </c>
      <c r="W392" s="4">
        <f t="shared" si="48"/>
        <v>124.8236</v>
      </c>
      <c r="X392" s="4">
        <f t="shared" si="49"/>
        <v>7.748922673002708E-6</v>
      </c>
      <c r="Y392" s="4">
        <f t="shared" si="50"/>
        <v>3.9906162123757772E-6</v>
      </c>
      <c r="Z392" s="4">
        <f t="shared" si="51"/>
        <v>5.6830646062693001E-7</v>
      </c>
      <c r="AB392">
        <v>22.823599999999999</v>
      </c>
      <c r="AE392" s="4">
        <v>124.8236</v>
      </c>
      <c r="AF392" s="3">
        <f t="shared" si="52"/>
        <v>7.7489226730027081</v>
      </c>
      <c r="AG392" s="3">
        <f t="shared" si="54"/>
        <v>0.56838122314332706</v>
      </c>
      <c r="AH392" s="3"/>
    </row>
    <row r="393" spans="22:34" x14ac:dyDescent="0.55000000000000004">
      <c r="V393" s="5">
        <f t="shared" si="53"/>
        <v>109.96875</v>
      </c>
      <c r="W393" s="4">
        <f t="shared" si="48"/>
        <v>124.8236</v>
      </c>
      <c r="X393" s="4">
        <f t="shared" si="49"/>
        <v>7.7535198729555604E-6</v>
      </c>
      <c r="Y393" s="4">
        <f t="shared" si="50"/>
        <v>4.004400095437895E-6</v>
      </c>
      <c r="Z393" s="4">
        <f t="shared" si="51"/>
        <v>5.5911977751766496E-7</v>
      </c>
      <c r="AB393">
        <v>22.823599999999999</v>
      </c>
      <c r="AE393" s="4">
        <v>124.8236</v>
      </c>
      <c r="AF393" s="3">
        <f t="shared" si="52"/>
        <v>7.7535198729555601</v>
      </c>
      <c r="AG393" s="3">
        <f t="shared" si="54"/>
        <v>0.57383904803481889</v>
      </c>
      <c r="AH393" s="3"/>
    </row>
    <row r="394" spans="22:34" x14ac:dyDescent="0.55000000000000004">
      <c r="V394" s="5">
        <f t="shared" si="53"/>
        <v>110.25</v>
      </c>
      <c r="W394" s="4">
        <f t="shared" si="48"/>
        <v>124.8236</v>
      </c>
      <c r="X394" s="4">
        <f t="shared" si="49"/>
        <v>7.758160686438689E-6</v>
      </c>
      <c r="Y394" s="4">
        <f t="shared" si="50"/>
        <v>4.018159415376317E-6</v>
      </c>
      <c r="Z394" s="4">
        <f t="shared" si="51"/>
        <v>5.5000127106237157E-7</v>
      </c>
      <c r="AB394">
        <v>22.823599999999999</v>
      </c>
      <c r="AE394" s="4">
        <v>124.8236</v>
      </c>
      <c r="AF394" s="3">
        <f t="shared" si="52"/>
        <v>7.7581606864386892</v>
      </c>
      <c r="AG394" s="3">
        <f t="shared" si="54"/>
        <v>0.57928304589270829</v>
      </c>
      <c r="AH394" s="3"/>
    </row>
    <row r="395" spans="22:34" x14ac:dyDescent="0.55000000000000004">
      <c r="V395" s="5">
        <f t="shared" si="53"/>
        <v>110.53125</v>
      </c>
      <c r="W395" s="4">
        <f t="shared" si="48"/>
        <v>124.17150000000001</v>
      </c>
      <c r="X395" s="4">
        <f t="shared" si="49"/>
        <v>7.7628450016286032E-6</v>
      </c>
      <c r="Y395" s="4">
        <f t="shared" si="50"/>
        <v>4.0318938406510719E-6</v>
      </c>
      <c r="Z395" s="4">
        <f t="shared" si="51"/>
        <v>5.4095116097753178E-7</v>
      </c>
      <c r="AB395">
        <v>22.171500000000002</v>
      </c>
      <c r="AE395" s="4">
        <v>124.17150000000001</v>
      </c>
      <c r="AF395" s="3">
        <f t="shared" si="52"/>
        <v>7.7628450016286035</v>
      </c>
      <c r="AG395" s="3">
        <f t="shared" si="54"/>
        <v>0.58318576457211524</v>
      </c>
      <c r="AH395" s="3"/>
    </row>
    <row r="396" spans="22:34" x14ac:dyDescent="0.55000000000000004">
      <c r="V396" s="5">
        <f t="shared" si="53"/>
        <v>110.8125</v>
      </c>
      <c r="W396" s="4">
        <f t="shared" si="48"/>
        <v>124.17150000000001</v>
      </c>
      <c r="X396" s="4">
        <f t="shared" si="49"/>
        <v>7.7675727056536125E-6</v>
      </c>
      <c r="Y396" s="4">
        <f t="shared" si="50"/>
        <v>4.0456030403220426E-6</v>
      </c>
      <c r="Z396" s="4">
        <f t="shared" si="51"/>
        <v>5.3196966533157033E-7</v>
      </c>
      <c r="AB396">
        <v>22.171500000000002</v>
      </c>
      <c r="AE396" s="4">
        <v>124.17150000000001</v>
      </c>
      <c r="AF396" s="3">
        <f t="shared" si="52"/>
        <v>7.7675727056536124</v>
      </c>
      <c r="AG396" s="3">
        <f t="shared" si="54"/>
        <v>0.5870461003413906</v>
      </c>
      <c r="AH396" s="3"/>
    </row>
    <row r="397" spans="22:34" x14ac:dyDescent="0.55000000000000004">
      <c r="V397" s="5">
        <f t="shared" si="53"/>
        <v>111.09375</v>
      </c>
      <c r="W397" s="4">
        <f t="shared" si="48"/>
        <v>124.17150000000001</v>
      </c>
      <c r="X397" s="4">
        <f t="shared" si="49"/>
        <v>7.7723436845965422E-6</v>
      </c>
      <c r="Y397" s="4">
        <f t="shared" si="50"/>
        <v>4.0592866840569399E-6</v>
      </c>
      <c r="Z397" s="4">
        <f t="shared" si="51"/>
        <v>5.2305700053960191E-7</v>
      </c>
      <c r="AB397">
        <v>22.171500000000002</v>
      </c>
      <c r="AE397" s="4">
        <v>124.17150000000001</v>
      </c>
      <c r="AF397" s="3">
        <f t="shared" si="52"/>
        <v>7.7723436845965423</v>
      </c>
      <c r="AG397" s="3">
        <f t="shared" si="54"/>
        <v>0.59241961181203173</v>
      </c>
      <c r="AH397" s="3"/>
    </row>
    <row r="398" spans="22:34" x14ac:dyDescent="0.55000000000000004">
      <c r="V398" s="5">
        <f t="shared" si="53"/>
        <v>111.375</v>
      </c>
      <c r="W398" s="4">
        <f t="shared" si="48"/>
        <v>124.17150000000001</v>
      </c>
      <c r="X398" s="4">
        <f t="shared" si="49"/>
        <v>7.7771578234974775E-6</v>
      </c>
      <c r="Y398" s="4">
        <f t="shared" si="50"/>
        <v>4.072944442139262E-6</v>
      </c>
      <c r="Z398" s="4">
        <f t="shared" si="51"/>
        <v>5.1421338135821598E-7</v>
      </c>
      <c r="AB398">
        <v>22.171500000000002</v>
      </c>
      <c r="AE398" s="4">
        <v>124.17150000000001</v>
      </c>
      <c r="AF398" s="3">
        <f t="shared" si="52"/>
        <v>7.7771578234974772</v>
      </c>
      <c r="AG398" s="3">
        <f t="shared" si="54"/>
        <v>0.5977788485374318</v>
      </c>
      <c r="AH398" s="3"/>
    </row>
    <row r="399" spans="22:34" x14ac:dyDescent="0.55000000000000004">
      <c r="V399" s="5">
        <f t="shared" si="53"/>
        <v>111.65625</v>
      </c>
      <c r="W399" s="4">
        <f t="shared" si="48"/>
        <v>124.17150000000001</v>
      </c>
      <c r="X399" s="4">
        <f t="shared" si="49"/>
        <v>7.7820150063565422E-6</v>
      </c>
      <c r="Y399" s="4">
        <f t="shared" si="50"/>
        <v>4.0865759854762379E-6</v>
      </c>
      <c r="Z399" s="4">
        <f t="shared" si="51"/>
        <v>5.054390208803035E-7</v>
      </c>
      <c r="AB399">
        <v>22.171500000000002</v>
      </c>
      <c r="AE399" s="4">
        <v>124.17150000000001</v>
      </c>
      <c r="AF399" s="3">
        <f t="shared" si="52"/>
        <v>7.7820150063565423</v>
      </c>
      <c r="AG399" s="3">
        <f t="shared" si="54"/>
        <v>0.60312368138440364</v>
      </c>
      <c r="AH399" s="3"/>
    </row>
    <row r="400" spans="22:34" x14ac:dyDescent="0.55000000000000004">
      <c r="V400" s="5">
        <f t="shared" si="53"/>
        <v>111.9375</v>
      </c>
      <c r="W400" s="4">
        <f t="shared" si="48"/>
        <v>123.5194</v>
      </c>
      <c r="X400" s="4">
        <f t="shared" si="49"/>
        <v>7.7869151161366782E-6</v>
      </c>
      <c r="Y400" s="4">
        <f t="shared" si="50"/>
        <v>4.1001809856067611E-6</v>
      </c>
      <c r="Z400" s="4">
        <f t="shared" si="51"/>
        <v>4.967341305299167E-7</v>
      </c>
      <c r="AB400">
        <v>21.519400000000001</v>
      </c>
      <c r="AE400" s="4">
        <v>123.5194</v>
      </c>
      <c r="AF400" s="3">
        <f t="shared" si="52"/>
        <v>7.7869151161366785</v>
      </c>
      <c r="AG400" s="3">
        <f t="shared" si="54"/>
        <v>0.60685630077037112</v>
      </c>
      <c r="AH400" s="3"/>
    </row>
    <row r="401" spans="22:34" x14ac:dyDescent="0.55000000000000004">
      <c r="V401" s="5">
        <f t="shared" si="53"/>
        <v>112.21875</v>
      </c>
      <c r="W401" s="4">
        <f t="shared" si="48"/>
        <v>122.8673</v>
      </c>
      <c r="X401" s="4">
        <f t="shared" si="49"/>
        <v>7.7918580347664817E-6</v>
      </c>
      <c r="Y401" s="4">
        <f t="shared" si="50"/>
        <v>4.1137591147092995E-6</v>
      </c>
      <c r="Z401" s="4">
        <f t="shared" si="51"/>
        <v>4.880989200571827E-7</v>
      </c>
      <c r="AB401">
        <v>20.8673</v>
      </c>
      <c r="AE401" s="4">
        <v>122.8673</v>
      </c>
      <c r="AF401" s="3">
        <f t="shared" si="52"/>
        <v>7.7918580347664816</v>
      </c>
      <c r="AG401" s="3">
        <f t="shared" si="54"/>
        <v>0.60893470478285583</v>
      </c>
      <c r="AH401" s="3"/>
    </row>
    <row r="402" spans="22:34" x14ac:dyDescent="0.55000000000000004">
      <c r="V402" s="5">
        <f t="shared" si="53"/>
        <v>112.5</v>
      </c>
      <c r="W402" s="4">
        <f t="shared" si="48"/>
        <v>122.8673</v>
      </c>
      <c r="X402" s="4">
        <f t="shared" si="49"/>
        <v>7.7968436431430389E-6</v>
      </c>
      <c r="Y402" s="4">
        <f t="shared" si="50"/>
        <v>4.1273100456097928E-6</v>
      </c>
      <c r="Z402" s="4">
        <f t="shared" si="51"/>
        <v>4.7953359753324581E-7</v>
      </c>
      <c r="AB402">
        <v>20.8673</v>
      </c>
      <c r="AE402" s="4">
        <v>122.8673</v>
      </c>
      <c r="AF402" s="3">
        <f t="shared" si="52"/>
        <v>7.7968436431430392</v>
      </c>
      <c r="AG402" s="3">
        <f t="shared" si="54"/>
        <v>0.61256824008501476</v>
      </c>
      <c r="AH402" s="3"/>
    </row>
    <row r="403" spans="22:34" x14ac:dyDescent="0.55000000000000004">
      <c r="V403" s="5">
        <f t="shared" si="53"/>
        <v>112.78125</v>
      </c>
      <c r="W403" s="4">
        <f t="shared" si="48"/>
        <v>123.5194</v>
      </c>
      <c r="X403" s="4">
        <f t="shared" si="49"/>
        <v>7.8018718211347976E-6</v>
      </c>
      <c r="Y403" s="4">
        <f t="shared" si="50"/>
        <v>4.1408334517895471E-6</v>
      </c>
      <c r="Z403" s="4">
        <f t="shared" si="51"/>
        <v>4.7103836934525103E-7</v>
      </c>
      <c r="AB403">
        <v>21.519400000000001</v>
      </c>
      <c r="AE403" s="4">
        <v>123.5194</v>
      </c>
      <c r="AF403" s="3">
        <f t="shared" si="52"/>
        <v>7.8018718211347977</v>
      </c>
      <c r="AG403" s="3">
        <f t="shared" si="54"/>
        <v>0.61943809120099902</v>
      </c>
      <c r="AH403" s="3"/>
    </row>
    <row r="404" spans="22:34" x14ac:dyDescent="0.55000000000000004">
      <c r="V404" s="5">
        <f t="shared" si="53"/>
        <v>113.0625</v>
      </c>
      <c r="W404" s="4">
        <f t="shared" si="48"/>
        <v>124.17150000000001</v>
      </c>
      <c r="X404" s="4">
        <f t="shared" si="49"/>
        <v>7.8069424475844638E-6</v>
      </c>
      <c r="Y404" s="4">
        <f t="shared" si="50"/>
        <v>4.1543290073930886E-6</v>
      </c>
      <c r="Z404" s="4">
        <f t="shared" si="51"/>
        <v>4.6261344019137446E-7</v>
      </c>
      <c r="AB404">
        <v>22.171500000000002</v>
      </c>
      <c r="AE404" s="4">
        <v>124.17150000000001</v>
      </c>
      <c r="AF404" s="3">
        <f t="shared" si="52"/>
        <v>7.806942447584464</v>
      </c>
      <c r="AG404" s="3">
        <f t="shared" si="54"/>
        <v>0.62797401444082168</v>
      </c>
      <c r="AH404" s="3"/>
    </row>
    <row r="405" spans="22:34" x14ac:dyDescent="0.55000000000000004">
      <c r="V405" s="5">
        <f t="shared" si="53"/>
        <v>113.34375</v>
      </c>
      <c r="W405" s="4">
        <f t="shared" si="48"/>
        <v>123.5194</v>
      </c>
      <c r="X405" s="4">
        <f t="shared" si="49"/>
        <v>7.8120554003119175E-6</v>
      </c>
      <c r="Y405" s="4">
        <f t="shared" si="50"/>
        <v>4.1677963872360247E-6</v>
      </c>
      <c r="Z405" s="4">
        <f t="shared" si="51"/>
        <v>4.5425901307589194E-7</v>
      </c>
      <c r="AB405">
        <v>21.519400000000001</v>
      </c>
      <c r="AE405" s="4">
        <v>123.5194</v>
      </c>
      <c r="AF405" s="3">
        <f t="shared" si="52"/>
        <v>7.8120554003119178</v>
      </c>
      <c r="AG405" s="3">
        <f t="shared" si="54"/>
        <v>0.63321593136024612</v>
      </c>
      <c r="AH405" s="3"/>
    </row>
    <row r="406" spans="22:34" x14ac:dyDescent="0.55000000000000004">
      <c r="V406" s="5">
        <f t="shared" si="53"/>
        <v>113.625</v>
      </c>
      <c r="W406" s="4">
        <f t="shared" si="48"/>
        <v>123.5194</v>
      </c>
      <c r="X406" s="4">
        <f t="shared" si="49"/>
        <v>7.81721055611716E-6</v>
      </c>
      <c r="Y406" s="4">
        <f t="shared" si="50"/>
        <v>4.181235266812876E-6</v>
      </c>
      <c r="Z406" s="4">
        <f t="shared" si="51"/>
        <v>4.4597528930428397E-7</v>
      </c>
      <c r="AB406">
        <v>21.519400000000001</v>
      </c>
      <c r="AE406" s="4">
        <v>123.5194</v>
      </c>
      <c r="AF406" s="3">
        <f t="shared" si="52"/>
        <v>7.8172105561171596</v>
      </c>
      <c r="AG406" s="3">
        <f t="shared" si="54"/>
        <v>0.63676175196998896</v>
      </c>
      <c r="AH406" s="3"/>
    </row>
    <row r="407" spans="22:34" x14ac:dyDescent="0.55000000000000004">
      <c r="V407" s="5">
        <f t="shared" si="53"/>
        <v>113.90625</v>
      </c>
      <c r="W407" s="4">
        <f t="shared" si="48"/>
        <v>123.5194</v>
      </c>
      <c r="X407" s="4">
        <f t="shared" si="49"/>
        <v>7.8224077907832822E-6</v>
      </c>
      <c r="Y407" s="4">
        <f t="shared" si="50"/>
        <v>4.1946453223048949E-6</v>
      </c>
      <c r="Z407" s="4">
        <f t="shared" si="51"/>
        <v>4.3776246847838777E-7</v>
      </c>
      <c r="AB407">
        <v>21.519400000000001</v>
      </c>
      <c r="AE407" s="4">
        <v>123.5194</v>
      </c>
      <c r="AF407" s="3">
        <f t="shared" si="52"/>
        <v>7.8224077907832825</v>
      </c>
      <c r="AG407" s="3">
        <f t="shared" si="54"/>
        <v>0.64195930761869779</v>
      </c>
      <c r="AH407" s="3"/>
    </row>
    <row r="408" spans="22:34" x14ac:dyDescent="0.55000000000000004">
      <c r="V408" s="5">
        <f t="shared" si="53"/>
        <v>114.1875</v>
      </c>
      <c r="W408" s="4">
        <f t="shared" si="48"/>
        <v>124.17150000000001</v>
      </c>
      <c r="X408" s="4">
        <f t="shared" si="49"/>
        <v>7.8276469790794564E-6</v>
      </c>
      <c r="Y408" s="4">
        <f t="shared" si="50"/>
        <v>4.2080262305878704E-6</v>
      </c>
      <c r="Z408" s="4">
        <f t="shared" si="51"/>
        <v>4.2962074849158655E-7</v>
      </c>
      <c r="AB408">
        <v>22.171500000000002</v>
      </c>
      <c r="AE408" s="4">
        <v>124.17150000000001</v>
      </c>
      <c r="AF408" s="3">
        <f t="shared" si="52"/>
        <v>7.8276469790794563</v>
      </c>
      <c r="AG408" s="3">
        <f t="shared" si="54"/>
        <v>0.6488496321743723</v>
      </c>
      <c r="AH408" s="3"/>
    </row>
    <row r="409" spans="22:34" x14ac:dyDescent="0.55000000000000004">
      <c r="V409" s="5">
        <f t="shared" si="53"/>
        <v>114.46875</v>
      </c>
      <c r="W409" s="4">
        <f t="shared" si="48"/>
        <v>123.5194</v>
      </c>
      <c r="X409" s="4">
        <f t="shared" si="49"/>
        <v>7.8329279947639548E-6</v>
      </c>
      <c r="Y409" s="4">
        <f t="shared" si="50"/>
        <v>4.2213776692399138E-6</v>
      </c>
      <c r="Z409" s="4">
        <f t="shared" si="51"/>
        <v>4.2155032552404152E-7</v>
      </c>
      <c r="AB409">
        <v>21.519400000000001</v>
      </c>
      <c r="AE409" s="4">
        <v>123.5194</v>
      </c>
      <c r="AF409" s="3">
        <f t="shared" si="52"/>
        <v>7.8329279947639545</v>
      </c>
      <c r="AG409" s="3">
        <f t="shared" si="54"/>
        <v>0.65402976390374201</v>
      </c>
      <c r="AH409" s="3"/>
    </row>
    <row r="410" spans="22:34" x14ac:dyDescent="0.55000000000000004">
      <c r="V410" s="5">
        <f t="shared" si="53"/>
        <v>114.75</v>
      </c>
      <c r="W410" s="4">
        <f t="shared" si="48"/>
        <v>123.5194</v>
      </c>
      <c r="X410" s="4">
        <f t="shared" si="49"/>
        <v>7.8382507105871888E-6</v>
      </c>
      <c r="Y410" s="4">
        <f t="shared" si="50"/>
        <v>4.2346993165492229E-6</v>
      </c>
      <c r="Z410" s="4">
        <f t="shared" si="51"/>
        <v>4.1355139403796594E-7</v>
      </c>
      <c r="AB410">
        <v>21.519400000000001</v>
      </c>
      <c r="AE410" s="4">
        <v>123.5194</v>
      </c>
      <c r="AF410" s="3">
        <f t="shared" si="52"/>
        <v>7.8382507105871886</v>
      </c>
      <c r="AG410" s="3">
        <f t="shared" si="54"/>
        <v>0.65745866485637838</v>
      </c>
      <c r="AH410" s="3"/>
    </row>
    <row r="411" spans="22:34" x14ac:dyDescent="0.55000000000000004">
      <c r="V411" s="5">
        <f t="shared" si="53"/>
        <v>115.03125</v>
      </c>
      <c r="W411" s="4">
        <f t="shared" si="48"/>
        <v>124.17150000000001</v>
      </c>
      <c r="X411" s="4">
        <f t="shared" si="49"/>
        <v>7.8436149982947786E-6</v>
      </c>
      <c r="Y411" s="4">
        <f t="shared" si="50"/>
        <v>4.2479908515218432E-6</v>
      </c>
      <c r="Z411" s="4">
        <f t="shared" si="51"/>
        <v>4.0562414677293462E-7</v>
      </c>
      <c r="AB411">
        <v>22.171500000000002</v>
      </c>
      <c r="AE411" s="4">
        <v>124.17150000000001</v>
      </c>
      <c r="AF411" s="3">
        <f t="shared" si="52"/>
        <v>7.8436149982947789</v>
      </c>
      <c r="AG411" s="3">
        <f t="shared" si="54"/>
        <v>0.6643426250759944</v>
      </c>
      <c r="AH411" s="3"/>
    </row>
    <row r="412" spans="22:34" x14ac:dyDescent="0.55000000000000004">
      <c r="V412" s="5">
        <f t="shared" si="53"/>
        <v>115.3125</v>
      </c>
      <c r="W412" s="4">
        <f t="shared" si="48"/>
        <v>123.5194</v>
      </c>
      <c r="X412" s="4">
        <f t="shared" si="49"/>
        <v>7.8490207286306401E-6</v>
      </c>
      <c r="Y412" s="4">
        <f t="shared" si="50"/>
        <v>4.2612519538893929E-6</v>
      </c>
      <c r="Z412" s="4">
        <f t="shared" si="51"/>
        <v>3.9776877474124768E-7</v>
      </c>
      <c r="AB412">
        <v>21.519400000000001</v>
      </c>
      <c r="AE412" s="4">
        <v>123.5194</v>
      </c>
      <c r="AF412" s="3">
        <f t="shared" si="52"/>
        <v>7.8490207286306397</v>
      </c>
      <c r="AG412" s="3">
        <f t="shared" si="54"/>
        <v>0.6694751060233296</v>
      </c>
      <c r="AH412" s="3"/>
    </row>
    <row r="413" spans="22:34" x14ac:dyDescent="0.55000000000000004">
      <c r="V413" s="5">
        <f t="shared" si="53"/>
        <v>115.59375</v>
      </c>
      <c r="W413" s="4">
        <f t="shared" si="48"/>
        <v>123.5194</v>
      </c>
      <c r="X413" s="4">
        <f t="shared" si="49"/>
        <v>7.8544677713401083E-6</v>
      </c>
      <c r="Y413" s="4">
        <f t="shared" si="50"/>
        <v>4.2744823041167852E-6</v>
      </c>
      <c r="Z413" s="4">
        <f t="shared" si="51"/>
        <v>3.8998546722332234E-7</v>
      </c>
      <c r="AB413">
        <v>21.519400000000001</v>
      </c>
      <c r="AE413" s="4">
        <v>123.5194</v>
      </c>
      <c r="AF413" s="3">
        <f t="shared" si="52"/>
        <v>7.8544677713401079</v>
      </c>
      <c r="AG413" s="3">
        <f t="shared" si="54"/>
        <v>0.672815447247882</v>
      </c>
      <c r="AH413" s="3"/>
    </row>
    <row r="414" spans="22:34" x14ac:dyDescent="0.55000000000000004">
      <c r="V414" s="5">
        <f t="shared" si="53"/>
        <v>115.875</v>
      </c>
      <c r="W414" s="4">
        <f t="shared" si="48"/>
        <v>123.5194</v>
      </c>
      <c r="X414" s="4">
        <f t="shared" si="49"/>
        <v>7.859955995173058E-6</v>
      </c>
      <c r="Y414" s="4">
        <f t="shared" si="50"/>
        <v>4.2876815834099261E-6</v>
      </c>
      <c r="Z414" s="4">
        <f t="shared" si="51"/>
        <v>3.8227441176313154E-7</v>
      </c>
      <c r="AB414">
        <v>21.519400000000001</v>
      </c>
      <c r="AE414" s="4">
        <v>123.5194</v>
      </c>
      <c r="AF414" s="3">
        <f t="shared" si="52"/>
        <v>7.859955995173058</v>
      </c>
      <c r="AG414" s="3">
        <f t="shared" si="54"/>
        <v>0.67790211491169805</v>
      </c>
      <c r="AH414" s="3"/>
    </row>
    <row r="415" spans="22:34" x14ac:dyDescent="0.55000000000000004">
      <c r="V415" s="5">
        <f t="shared" si="53"/>
        <v>116.15625</v>
      </c>
      <c r="W415" s="4">
        <f t="shared" si="48"/>
        <v>122.8673</v>
      </c>
      <c r="X415" s="4">
        <f t="shared" si="49"/>
        <v>7.8654852678870886E-6</v>
      </c>
      <c r="Y415" s="4">
        <f t="shared" si="50"/>
        <v>4.3008494737233998E-6</v>
      </c>
      <c r="Z415" s="4">
        <f t="shared" si="51"/>
        <v>3.7463579416368892E-7</v>
      </c>
      <c r="AB415">
        <v>20.8673</v>
      </c>
      <c r="AE415" s="4">
        <v>122.8673</v>
      </c>
      <c r="AF415" s="3">
        <f t="shared" si="52"/>
        <v>7.865485267887089</v>
      </c>
      <c r="AG415" s="3">
        <f t="shared" si="54"/>
        <v>0.68116962870507469</v>
      </c>
      <c r="AH415" s="3"/>
    </row>
    <row r="416" spans="22:34" x14ac:dyDescent="0.55000000000000004">
      <c r="V416" s="5">
        <f t="shared" si="53"/>
        <v>116.4375</v>
      </c>
      <c r="W416" s="4">
        <f t="shared" si="48"/>
        <v>123.5194</v>
      </c>
      <c r="X416" s="4">
        <f t="shared" si="49"/>
        <v>7.8710554562506922E-6</v>
      </c>
      <c r="Y416" s="4">
        <f t="shared" si="50"/>
        <v>4.3139856577681222E-6</v>
      </c>
      <c r="Z416" s="4">
        <f t="shared" si="51"/>
        <v>3.6706979848256925E-7</v>
      </c>
      <c r="AB416">
        <v>21.519400000000001</v>
      </c>
      <c r="AE416" s="4">
        <v>123.5194</v>
      </c>
      <c r="AF416" s="3">
        <f t="shared" si="52"/>
        <v>7.8710554562506925</v>
      </c>
      <c r="AG416" s="3">
        <f t="shared" si="54"/>
        <v>0.68621016464332796</v>
      </c>
      <c r="AH416" s="3"/>
    </row>
    <row r="417" spans="22:34" x14ac:dyDescent="0.55000000000000004">
      <c r="V417" s="5">
        <f t="shared" si="53"/>
        <v>116.71875</v>
      </c>
      <c r="W417" s="4">
        <f t="shared" si="48"/>
        <v>122.8673</v>
      </c>
      <c r="X417" s="4">
        <f t="shared" si="49"/>
        <v>7.8766664260464736E-6</v>
      </c>
      <c r="Y417" s="4">
        <f t="shared" si="50"/>
        <v>4.3270898190190016E-6</v>
      </c>
      <c r="Z417" s="4">
        <f t="shared" si="51"/>
        <v>3.5957660702747253E-7</v>
      </c>
      <c r="AB417">
        <v>20.8673</v>
      </c>
      <c r="AE417" s="4">
        <v>122.8673</v>
      </c>
      <c r="AF417" s="3">
        <f t="shared" si="52"/>
        <v>7.8766664260464738</v>
      </c>
      <c r="AG417" s="3">
        <f t="shared" si="54"/>
        <v>0.69123416589112052</v>
      </c>
      <c r="AH417" s="3"/>
    </row>
    <row r="418" spans="22:34" x14ac:dyDescent="0.55000000000000004">
      <c r="V418" s="5">
        <f t="shared" si="53"/>
        <v>117</v>
      </c>
      <c r="W418" s="4">
        <f t="shared" si="48"/>
        <v>123.5194</v>
      </c>
      <c r="X418" s="4">
        <f t="shared" si="49"/>
        <v>7.882318042074383E-6</v>
      </c>
      <c r="Y418" s="4">
        <f t="shared" si="50"/>
        <v>4.3401616417225475E-6</v>
      </c>
      <c r="Z418" s="4">
        <f t="shared" si="51"/>
        <v>3.5215640035183463E-7</v>
      </c>
      <c r="AB418">
        <v>21.519400000000001</v>
      </c>
      <c r="AE418" s="4">
        <v>123.5194</v>
      </c>
      <c r="AF418" s="3">
        <f t="shared" si="52"/>
        <v>7.8823180420743828</v>
      </c>
      <c r="AG418" s="3">
        <f t="shared" si="54"/>
        <v>0.69624151139180068</v>
      </c>
      <c r="AH418" s="3"/>
    </row>
    <row r="419" spans="22:34" x14ac:dyDescent="0.55000000000000004">
      <c r="V419" s="5">
        <f t="shared" si="53"/>
        <v>117.28125</v>
      </c>
      <c r="W419" s="4">
        <f t="shared" si="48"/>
        <v>123.5194</v>
      </c>
      <c r="X419" s="4">
        <f t="shared" si="49"/>
        <v>7.8880101681549665E-6</v>
      </c>
      <c r="Y419" s="4">
        <f t="shared" si="50"/>
        <v>4.3532008109044943E-6</v>
      </c>
      <c r="Z419" s="4">
        <f t="shared" si="51"/>
        <v>3.4480935725047275E-7</v>
      </c>
      <c r="AB419">
        <v>21.519400000000001</v>
      </c>
      <c r="AE419" s="4">
        <v>123.5194</v>
      </c>
      <c r="AF419" s="3">
        <f t="shared" si="52"/>
        <v>7.8880101681549668</v>
      </c>
      <c r="AG419" s="3">
        <f t="shared" si="54"/>
        <v>0.70308799819808776</v>
      </c>
      <c r="AH419" s="3"/>
    </row>
    <row r="420" spans="22:34" x14ac:dyDescent="0.55000000000000004">
      <c r="V420" s="5">
        <f t="shared" si="53"/>
        <v>117.5625</v>
      </c>
      <c r="W420" s="4">
        <f t="shared" si="48"/>
        <v>123.5194</v>
      </c>
      <c r="X420" s="4">
        <f t="shared" si="49"/>
        <v>7.893742667132665E-6</v>
      </c>
      <c r="Y420" s="4">
        <f t="shared" si="50"/>
        <v>4.3662070123773848E-6</v>
      </c>
      <c r="Z420" s="4">
        <f t="shared" si="51"/>
        <v>3.375356547552799E-7</v>
      </c>
      <c r="AB420">
        <v>21.519400000000001</v>
      </c>
      <c r="AE420" s="4">
        <v>123.5194</v>
      </c>
      <c r="AF420" s="3">
        <f t="shared" si="52"/>
        <v>7.8937426671326651</v>
      </c>
      <c r="AG420" s="3">
        <f t="shared" si="54"/>
        <v>0.70807483422591255</v>
      </c>
      <c r="AH420" s="3"/>
    </row>
    <row r="421" spans="22:34" x14ac:dyDescent="0.55000000000000004">
      <c r="V421" s="5">
        <f t="shared" si="53"/>
        <v>117.84375</v>
      </c>
      <c r="W421" s="4">
        <f t="shared" si="48"/>
        <v>124.17150000000001</v>
      </c>
      <c r="X421" s="4">
        <f t="shared" si="49"/>
        <v>7.8995154008790951E-6</v>
      </c>
      <c r="Y421" s="4">
        <f t="shared" si="50"/>
        <v>4.3791799327481376E-6</v>
      </c>
      <c r="Z421" s="4">
        <f t="shared" si="51"/>
        <v>3.3033546813095802E-7</v>
      </c>
      <c r="AB421">
        <v>22.171500000000002</v>
      </c>
      <c r="AE421" s="4">
        <v>124.17150000000001</v>
      </c>
      <c r="AF421" s="3">
        <f t="shared" si="52"/>
        <v>7.8995154008790953</v>
      </c>
      <c r="AG421" s="3">
        <f t="shared" si="54"/>
        <v>0.71492680855683022</v>
      </c>
      <c r="AH421" s="3"/>
    </row>
    <row r="422" spans="22:34" x14ac:dyDescent="0.55000000000000004">
      <c r="V422" s="5">
        <f t="shared" si="53"/>
        <v>118.125</v>
      </c>
      <c r="W422" s="4">
        <f t="shared" si="48"/>
        <v>123.5194</v>
      </c>
      <c r="X422" s="4">
        <f t="shared" si="49"/>
        <v>7.9053282302963985E-6</v>
      </c>
      <c r="Y422" s="4">
        <f t="shared" si="50"/>
        <v>4.3921192594256022E-6</v>
      </c>
      <c r="Z422" s="4">
        <f t="shared" si="51"/>
        <v>3.2320897087079589E-7</v>
      </c>
      <c r="AB422">
        <v>21.519400000000001</v>
      </c>
      <c r="AE422" s="4">
        <v>123.5194</v>
      </c>
      <c r="AF422" s="3">
        <f t="shared" si="52"/>
        <v>7.9053282302963988</v>
      </c>
      <c r="AG422" s="3">
        <f t="shared" si="54"/>
        <v>0.71989247495918152</v>
      </c>
      <c r="AH422" s="3"/>
    </row>
    <row r="423" spans="22:34" x14ac:dyDescent="0.55000000000000004">
      <c r="V423" s="5">
        <f t="shared" si="53"/>
        <v>118.40625</v>
      </c>
      <c r="W423" s="4">
        <f t="shared" si="48"/>
        <v>123.5194</v>
      </c>
      <c r="X423" s="4">
        <f t="shared" si="49"/>
        <v>7.9111810153205808E-6</v>
      </c>
      <c r="Y423" s="4">
        <f t="shared" si="50"/>
        <v>4.4050246806280943E-6</v>
      </c>
      <c r="Z423" s="4">
        <f t="shared" si="51"/>
        <v>3.1615633469248695E-7</v>
      </c>
      <c r="AB423">
        <v>21.519400000000001</v>
      </c>
      <c r="AE423" s="4">
        <v>123.5194</v>
      </c>
      <c r="AF423" s="3">
        <f t="shared" si="52"/>
        <v>7.9111810153205804</v>
      </c>
      <c r="AG423" s="3">
        <f t="shared" si="54"/>
        <v>0.72293249451590025</v>
      </c>
      <c r="AH423" s="3"/>
    </row>
    <row r="424" spans="22:34" x14ac:dyDescent="0.55000000000000004">
      <c r="V424" s="5">
        <f t="shared" si="53"/>
        <v>118.6875</v>
      </c>
      <c r="W424" s="4">
        <f t="shared" si="48"/>
        <v>123.5194</v>
      </c>
      <c r="X424" s="4">
        <f t="shared" si="49"/>
        <v>7.9170736149248932E-6</v>
      </c>
      <c r="Y424" s="4">
        <f t="shared" si="50"/>
        <v>4.4178958853908988E-6</v>
      </c>
      <c r="Z424" s="4">
        <f t="shared" si="51"/>
        <v>3.0917772953399449E-7</v>
      </c>
      <c r="AB424">
        <v>21.519400000000001</v>
      </c>
      <c r="AE424" s="4">
        <v>123.5194</v>
      </c>
      <c r="AF424" s="3">
        <f t="shared" si="52"/>
        <v>7.9170736149248935</v>
      </c>
      <c r="AG424" s="3">
        <f t="shared" si="54"/>
        <v>0.72785036756499133</v>
      </c>
      <c r="AH424" s="3"/>
    </row>
    <row r="425" spans="22:34" x14ac:dyDescent="0.55000000000000004">
      <c r="V425" s="5">
        <f t="shared" si="53"/>
        <v>118.96875</v>
      </c>
      <c r="W425" s="4">
        <f t="shared" si="48"/>
        <v>123.5194</v>
      </c>
      <c r="X425" s="4">
        <f t="shared" si="49"/>
        <v>7.9230058871232239E-6</v>
      </c>
      <c r="Y425" s="4">
        <f t="shared" si="50"/>
        <v>4.4307325635737719E-6</v>
      </c>
      <c r="Z425" s="4">
        <f t="shared" si="51"/>
        <v>3.0227332354945244E-7</v>
      </c>
      <c r="AB425">
        <v>21.519400000000001</v>
      </c>
      <c r="AE425" s="4">
        <v>123.5194</v>
      </c>
      <c r="AF425" s="3">
        <f t="shared" si="52"/>
        <v>7.9230058871232236</v>
      </c>
      <c r="AG425" s="3">
        <f t="shared" si="54"/>
        <v>0.73275070257442065</v>
      </c>
      <c r="AH425" s="3"/>
    </row>
    <row r="426" spans="22:34" x14ac:dyDescent="0.55000000000000004">
      <c r="V426" s="5">
        <f t="shared" si="53"/>
        <v>119.25</v>
      </c>
      <c r="W426" s="4">
        <f t="shared" si="48"/>
        <v>123.5194</v>
      </c>
      <c r="X426" s="4">
        <f t="shared" si="49"/>
        <v>7.9289776889735299E-6</v>
      </c>
      <c r="Y426" s="4">
        <f t="shared" si="50"/>
        <v>4.4435344058684113E-6</v>
      </c>
      <c r="Z426" s="4">
        <f t="shared" si="51"/>
        <v>2.9544328310511907E-7</v>
      </c>
      <c r="AB426">
        <v>21.519400000000001</v>
      </c>
      <c r="AE426" s="4">
        <v>123.5194</v>
      </c>
      <c r="AF426" s="3">
        <f t="shared" si="52"/>
        <v>7.9289776889735295</v>
      </c>
      <c r="AG426" s="3">
        <f t="shared" si="54"/>
        <v>0.73763338146867219</v>
      </c>
      <c r="AH426" s="3"/>
    </row>
    <row r="427" spans="22:34" x14ac:dyDescent="0.55000000000000004">
      <c r="V427" s="5">
        <f t="shared" si="53"/>
        <v>119.53125</v>
      </c>
      <c r="W427" s="4">
        <f t="shared" si="48"/>
        <v>122.8673</v>
      </c>
      <c r="X427" s="4">
        <f t="shared" si="49"/>
        <v>7.9349888765812697E-6</v>
      </c>
      <c r="Y427" s="4">
        <f t="shared" si="50"/>
        <v>4.4563011038059056E-6</v>
      </c>
      <c r="Z427" s="4">
        <f t="shared" si="51"/>
        <v>2.8868777277536421E-7</v>
      </c>
      <c r="AB427">
        <v>20.8673</v>
      </c>
      <c r="AE427" s="4">
        <v>122.8673</v>
      </c>
      <c r="AF427" s="3">
        <f t="shared" si="52"/>
        <v>7.9349888765812695</v>
      </c>
      <c r="AG427" s="3">
        <f t="shared" si="54"/>
        <v>0.74053833887597642</v>
      </c>
      <c r="AH427" s="3"/>
    </row>
    <row r="428" spans="22:34" x14ac:dyDescent="0.55000000000000004">
      <c r="V428" s="5">
        <f t="shared" si="53"/>
        <v>119.8125</v>
      </c>
      <c r="W428" s="4">
        <f t="shared" si="48"/>
        <v>123.5194</v>
      </c>
      <c r="X428" s="4">
        <f t="shared" si="49"/>
        <v>7.9410393051028777E-6</v>
      </c>
      <c r="Y428" s="4">
        <f t="shared" si="50"/>
        <v>4.4690323497641747E-6</v>
      </c>
      <c r="Z428" s="4">
        <f t="shared" si="51"/>
        <v>2.8200695533870342E-7</v>
      </c>
      <c r="AB428">
        <v>21.519400000000001</v>
      </c>
      <c r="AE428" s="4">
        <v>123.5194</v>
      </c>
      <c r="AF428" s="3">
        <f t="shared" si="52"/>
        <v>7.941039305102878</v>
      </c>
      <c r="AG428" s="3">
        <f t="shared" si="54"/>
        <v>0.74537255851250239</v>
      </c>
      <c r="AH428" s="3"/>
    </row>
    <row r="429" spans="22:34" x14ac:dyDescent="0.55000000000000004">
      <c r="V429" s="5">
        <f t="shared" si="53"/>
        <v>120.09375</v>
      </c>
      <c r="W429" s="4">
        <f t="shared" si="48"/>
        <v>122.8673</v>
      </c>
      <c r="X429" s="4">
        <f t="shared" si="49"/>
        <v>7.947128828749252E-6</v>
      </c>
      <c r="Y429" s="4">
        <f t="shared" si="50"/>
        <v>4.4817278369753715E-6</v>
      </c>
      <c r="Z429" s="4">
        <f t="shared" si="51"/>
        <v>2.7540099177388089E-7</v>
      </c>
      <c r="AB429">
        <v>20.8673</v>
      </c>
      <c r="AE429" s="4">
        <v>122.8673</v>
      </c>
      <c r="AF429" s="3">
        <f t="shared" si="52"/>
        <v>7.9471288287492516</v>
      </c>
      <c r="AG429" s="3">
        <f t="shared" si="54"/>
        <v>0.75018881790098002</v>
      </c>
      <c r="AH429" s="3"/>
    </row>
    <row r="430" spans="22:34" x14ac:dyDescent="0.55000000000000004">
      <c r="V430" s="5">
        <f t="shared" si="53"/>
        <v>120.375</v>
      </c>
      <c r="W430" s="4">
        <f t="shared" si="48"/>
        <v>123.5194</v>
      </c>
      <c r="X430" s="4">
        <f t="shared" si="49"/>
        <v>7.9532573007892681E-6</v>
      </c>
      <c r="Y430" s="4">
        <f t="shared" si="50"/>
        <v>4.4943872595332836E-6</v>
      </c>
      <c r="Z430" s="4">
        <f t="shared" si="51"/>
        <v>2.6887004125598367E-7</v>
      </c>
      <c r="AB430">
        <v>21.519400000000001</v>
      </c>
      <c r="AE430" s="4">
        <v>123.5194</v>
      </c>
      <c r="AF430" s="3">
        <f t="shared" si="52"/>
        <v>7.953257300789268</v>
      </c>
      <c r="AG430" s="3">
        <f t="shared" si="54"/>
        <v>0.75498700099094451</v>
      </c>
      <c r="AH430" s="3"/>
    </row>
    <row r="431" spans="22:34" x14ac:dyDescent="0.55000000000000004">
      <c r="V431" s="5">
        <f t="shared" si="53"/>
        <v>120.65625</v>
      </c>
      <c r="W431" s="4">
        <f t="shared" si="48"/>
        <v>122.8673</v>
      </c>
      <c r="X431" s="4">
        <f t="shared" si="49"/>
        <v>7.9594245735533129E-6</v>
      </c>
      <c r="Y431" s="4">
        <f t="shared" si="50"/>
        <v>4.5070103124007028E-6</v>
      </c>
      <c r="Z431" s="4">
        <f t="shared" si="51"/>
        <v>2.6241426115261011E-7</v>
      </c>
      <c r="AB431">
        <v>20.8673</v>
      </c>
      <c r="AE431" s="4">
        <v>122.8673</v>
      </c>
      <c r="AF431" s="3">
        <f t="shared" si="52"/>
        <v>7.9594245735533127</v>
      </c>
      <c r="AG431" s="3">
        <f t="shared" si="54"/>
        <v>0.7597669921664284</v>
      </c>
      <c r="AH431" s="3"/>
    </row>
    <row r="432" spans="22:34" x14ac:dyDescent="0.55000000000000004">
      <c r="V432" s="5">
        <f t="shared" si="53"/>
        <v>120.9375</v>
      </c>
      <c r="W432" s="4">
        <f t="shared" si="48"/>
        <v>123.5194</v>
      </c>
      <c r="X432" s="4">
        <f t="shared" si="49"/>
        <v>7.965630498436847E-6</v>
      </c>
      <c r="Y432" s="4">
        <f t="shared" si="50"/>
        <v>4.5195966914167663E-6</v>
      </c>
      <c r="Z432" s="4">
        <f t="shared" si="51"/>
        <v>2.5603380702007986E-7</v>
      </c>
      <c r="AB432">
        <v>21.519400000000001</v>
      </c>
      <c r="AE432" s="4">
        <v>123.5194</v>
      </c>
      <c r="AF432" s="3">
        <f t="shared" si="52"/>
        <v>7.9656304984368473</v>
      </c>
      <c r="AG432" s="3">
        <f t="shared" si="54"/>
        <v>0.76452867625099508</v>
      </c>
      <c r="AH432" s="3"/>
    </row>
    <row r="433" spans="22:34" x14ac:dyDescent="0.55000000000000004">
      <c r="V433" s="5">
        <f t="shared" si="53"/>
        <v>121.21875</v>
      </c>
      <c r="W433" s="4">
        <f t="shared" si="48"/>
        <v>122.8673</v>
      </c>
      <c r="X433" s="4">
        <f t="shared" si="49"/>
        <v>7.9718749259039792E-6</v>
      </c>
      <c r="Y433" s="4">
        <f t="shared" si="50"/>
        <v>4.5321460933042987E-6</v>
      </c>
      <c r="Z433" s="4">
        <f t="shared" si="51"/>
        <v>2.4972883259968016E-7</v>
      </c>
      <c r="AB433">
        <v>20.8673</v>
      </c>
      <c r="AE433" s="4">
        <v>122.8673</v>
      </c>
      <c r="AF433" s="3">
        <f t="shared" si="52"/>
        <v>7.9718749259039789</v>
      </c>
      <c r="AG433" s="3">
        <f t="shared" si="54"/>
        <v>0.76927193850795772</v>
      </c>
      <c r="AH433" s="3"/>
    </row>
    <row r="434" spans="22:34" x14ac:dyDescent="0.55000000000000004">
      <c r="V434" s="5">
        <f t="shared" si="53"/>
        <v>121.5</v>
      </c>
      <c r="W434" s="4">
        <f t="shared" si="48"/>
        <v>122.8673</v>
      </c>
      <c r="X434" s="4">
        <f t="shared" si="49"/>
        <v>7.9781577054910736E-6</v>
      </c>
      <c r="Y434" s="4">
        <f t="shared" si="50"/>
        <v>4.5446582156771076E-6</v>
      </c>
      <c r="Z434" s="4">
        <f t="shared" si="51"/>
        <v>2.4349948981396545E-7</v>
      </c>
      <c r="AB434">
        <v>20.8673</v>
      </c>
      <c r="AE434" s="4">
        <v>122.8673</v>
      </c>
      <c r="AF434" s="3">
        <f t="shared" si="52"/>
        <v>7.9781577054910739</v>
      </c>
      <c r="AG434" s="3">
        <f t="shared" si="54"/>
        <v>0.77194816436147751</v>
      </c>
      <c r="AH434" s="3"/>
    </row>
    <row r="435" spans="22:34" x14ac:dyDescent="0.55000000000000004">
      <c r="V435" s="5">
        <f t="shared" si="53"/>
        <v>121.78125</v>
      </c>
      <c r="W435" s="4">
        <f t="shared" si="48"/>
        <v>122.2152</v>
      </c>
      <c r="X435" s="4">
        <f t="shared" si="49"/>
        <v>7.9844786858103742E-6</v>
      </c>
      <c r="Y435" s="4">
        <f t="shared" si="50"/>
        <v>4.5571327570472781E-6</v>
      </c>
      <c r="Z435" s="4">
        <f t="shared" si="51"/>
        <v>2.3734592876309663E-7</v>
      </c>
      <c r="AB435">
        <v>20.215199999999999</v>
      </c>
      <c r="AE435" s="4">
        <v>122.2152</v>
      </c>
      <c r="AF435" s="3">
        <f t="shared" si="52"/>
        <v>7.984478685810374</v>
      </c>
      <c r="AG435" s="3">
        <f t="shared" si="54"/>
        <v>0.77458082955242868</v>
      </c>
      <c r="AH435" s="3"/>
    </row>
    <row r="436" spans="22:34" x14ac:dyDescent="0.55000000000000004">
      <c r="V436" s="5">
        <f t="shared" si="53"/>
        <v>122.0625</v>
      </c>
      <c r="W436" s="4">
        <f t="shared" si="48"/>
        <v>122.2152</v>
      </c>
      <c r="X436" s="4">
        <f t="shared" si="49"/>
        <v>7.9908377145536563E-6</v>
      </c>
      <c r="Y436" s="4">
        <f t="shared" si="50"/>
        <v>4.5695694168324355E-6</v>
      </c>
      <c r="Z436" s="4">
        <f t="shared" si="51"/>
        <v>2.3126829772122092E-7</v>
      </c>
      <c r="AB436">
        <v>20.215199999999999</v>
      </c>
      <c r="AE436" s="4">
        <v>122.2152</v>
      </c>
      <c r="AF436" s="3">
        <f t="shared" si="52"/>
        <v>7.9908377145536562</v>
      </c>
      <c r="AG436" s="3">
        <f t="shared" si="54"/>
        <v>0.77716996966598295</v>
      </c>
      <c r="AH436" s="3"/>
    </row>
    <row r="437" spans="22:34" x14ac:dyDescent="0.55000000000000004">
      <c r="V437" s="5">
        <f t="shared" si="53"/>
        <v>122.34375</v>
      </c>
      <c r="W437" s="4">
        <f t="shared" si="48"/>
        <v>122.2152</v>
      </c>
      <c r="X437" s="4">
        <f t="shared" si="49"/>
        <v>7.9972346384958886E-6</v>
      </c>
      <c r="Y437" s="4">
        <f t="shared" si="50"/>
        <v>4.5819678953629846E-6</v>
      </c>
      <c r="Z437" s="4">
        <f t="shared" si="51"/>
        <v>2.2526674313290407E-7</v>
      </c>
      <c r="AB437">
        <v>20.215199999999999</v>
      </c>
      <c r="AE437" s="4">
        <v>122.2152</v>
      </c>
      <c r="AF437" s="3">
        <f t="shared" si="52"/>
        <v>7.9972346384958888</v>
      </c>
      <c r="AG437" s="3">
        <f t="shared" si="54"/>
        <v>0.7818013389847418</v>
      </c>
      <c r="AH437" s="3"/>
    </row>
    <row r="438" spans="22:34" x14ac:dyDescent="0.55000000000000004">
      <c r="V438" s="5">
        <f t="shared" si="53"/>
        <v>122.625</v>
      </c>
      <c r="W438" s="4">
        <f t="shared" si="48"/>
        <v>122.2152</v>
      </c>
      <c r="X438" s="4">
        <f t="shared" si="49"/>
        <v>8.0036693034989332E-6</v>
      </c>
      <c r="Y438" s="4">
        <f t="shared" si="50"/>
        <v>4.594327893889336E-6</v>
      </c>
      <c r="Z438" s="4">
        <f t="shared" si="51"/>
        <v>2.1934140960959705E-7</v>
      </c>
      <c r="AB438">
        <v>20.215199999999999</v>
      </c>
      <c r="AE438" s="4">
        <v>122.2152</v>
      </c>
      <c r="AF438" s="3">
        <f t="shared" si="52"/>
        <v>8.003669303498933</v>
      </c>
      <c r="AG438" s="3">
        <f t="shared" si="54"/>
        <v>0.78641387028005205</v>
      </c>
      <c r="AH438" s="3"/>
    </row>
    <row r="439" spans="22:34" x14ac:dyDescent="0.55000000000000004">
      <c r="V439" s="5">
        <f t="shared" si="53"/>
        <v>122.90625</v>
      </c>
      <c r="W439" s="4">
        <f t="shared" si="48"/>
        <v>122.2152</v>
      </c>
      <c r="X439" s="4">
        <f t="shared" si="49"/>
        <v>8.0101415545152522E-6</v>
      </c>
      <c r="Y439" s="4">
        <f t="shared" si="50"/>
        <v>4.6066491145890972E-6</v>
      </c>
      <c r="Z439" s="4">
        <f t="shared" si="51"/>
        <v>2.1349243992615508E-7</v>
      </c>
      <c r="AB439">
        <v>20.215199999999999</v>
      </c>
      <c r="AE439" s="4">
        <v>122.2152</v>
      </c>
      <c r="AF439" s="3">
        <f t="shared" si="52"/>
        <v>8.0101415545152523</v>
      </c>
      <c r="AG439" s="3">
        <f t="shared" si="54"/>
        <v>0.79100745240966885</v>
      </c>
      <c r="AH439" s="3"/>
    </row>
    <row r="440" spans="22:34" x14ac:dyDescent="0.55000000000000004">
      <c r="V440" s="5">
        <f t="shared" si="53"/>
        <v>123.1875</v>
      </c>
      <c r="W440" s="4">
        <f t="shared" si="48"/>
        <v>122.2152</v>
      </c>
      <c r="X440" s="4">
        <f t="shared" si="49"/>
        <v>8.0166512355916517E-6</v>
      </c>
      <c r="Y440" s="4">
        <f t="shared" si="50"/>
        <v>4.6189312605742581E-6</v>
      </c>
      <c r="Z440" s="4">
        <f t="shared" si="51"/>
        <v>2.0771997501739411E-7</v>
      </c>
      <c r="AB440">
        <v>20.215199999999999</v>
      </c>
      <c r="AE440" s="4">
        <v>122.2152</v>
      </c>
      <c r="AF440" s="3">
        <f t="shared" si="52"/>
        <v>8.0166512355916524</v>
      </c>
      <c r="AG440" s="3">
        <f t="shared" si="54"/>
        <v>0.79558197468844638</v>
      </c>
      <c r="AH440" s="3"/>
    </row>
    <row r="441" spans="22:34" x14ac:dyDescent="0.55000000000000004">
      <c r="V441" s="5">
        <f t="shared" si="53"/>
        <v>123.46875</v>
      </c>
      <c r="W441" s="4">
        <f t="shared" si="48"/>
        <v>122.8673</v>
      </c>
      <c r="X441" s="4">
        <f t="shared" si="49"/>
        <v>8.0231981898730358E-6</v>
      </c>
      <c r="Y441" s="4">
        <f t="shared" si="50"/>
        <v>4.6311740358983358E-6</v>
      </c>
      <c r="Z441" s="4">
        <f t="shared" si="51"/>
        <v>2.0202415397469922E-7</v>
      </c>
      <c r="AB441">
        <v>20.8673</v>
      </c>
      <c r="AE441" s="4">
        <v>122.8673</v>
      </c>
      <c r="AF441" s="3">
        <f t="shared" si="52"/>
        <v>8.0231981898730353</v>
      </c>
      <c r="AG441" s="3">
        <f t="shared" si="54"/>
        <v>0.8022719613335203</v>
      </c>
      <c r="AH441" s="3"/>
    </row>
    <row r="442" spans="22:34" x14ac:dyDescent="0.55000000000000004">
      <c r="V442" s="5">
        <f t="shared" si="53"/>
        <v>123.75</v>
      </c>
      <c r="W442" s="4">
        <f t="shared" si="48"/>
        <v>122.2152</v>
      </c>
      <c r="X442" s="4">
        <f t="shared" si="49"/>
        <v>8.0297822596061807E-6</v>
      </c>
      <c r="Y442" s="4">
        <f t="shared" si="50"/>
        <v>4.6433771455635131E-6</v>
      </c>
      <c r="Z442" s="4">
        <f t="shared" si="51"/>
        <v>1.964051140426668E-7</v>
      </c>
      <c r="AB442">
        <v>20.215199999999999</v>
      </c>
      <c r="AE442" s="4">
        <v>122.2152</v>
      </c>
      <c r="AF442" s="3">
        <f t="shared" si="52"/>
        <v>8.029782259606181</v>
      </c>
      <c r="AG442" s="3">
        <f t="shared" si="54"/>
        <v>0.80682013518683127</v>
      </c>
      <c r="AH442" s="3"/>
    </row>
    <row r="443" spans="22:34" x14ac:dyDescent="0.55000000000000004">
      <c r="V443" s="5">
        <f t="shared" si="53"/>
        <v>124.03125</v>
      </c>
      <c r="W443" s="4">
        <f t="shared" si="48"/>
        <v>122.2152</v>
      </c>
      <c r="X443" s="4">
        <f t="shared" si="49"/>
        <v>8.0364032861435451E-6</v>
      </c>
      <c r="Y443" s="4">
        <f t="shared" si="50"/>
        <v>4.6555402955277404E-6</v>
      </c>
      <c r="Z443" s="4">
        <f t="shared" si="51"/>
        <v>1.9086299061580518E-7</v>
      </c>
      <c r="AB443">
        <v>20.215199999999999</v>
      </c>
      <c r="AE443" s="4">
        <v>122.2152</v>
      </c>
      <c r="AF443" s="3">
        <f t="shared" si="52"/>
        <v>8.0364032861435444</v>
      </c>
      <c r="AG443" s="3">
        <f t="shared" si="54"/>
        <v>0.80919008246917612</v>
      </c>
      <c r="AH443" s="3"/>
    </row>
    <row r="444" spans="22:34" x14ac:dyDescent="0.55000000000000004">
      <c r="V444" s="5">
        <f t="shared" si="53"/>
        <v>124.3125</v>
      </c>
      <c r="W444" s="4">
        <f t="shared" si="48"/>
        <v>122.2152</v>
      </c>
      <c r="X444" s="4">
        <f t="shared" si="49"/>
        <v>8.0430611099470917E-6</v>
      </c>
      <c r="Y444" s="4">
        <f t="shared" si="50"/>
        <v>4.667663192711825E-6</v>
      </c>
      <c r="Z444" s="4">
        <f t="shared" si="51"/>
        <v>1.8539791723526586E-7</v>
      </c>
      <c r="AB444">
        <v>20.215199999999999</v>
      </c>
      <c r="AE444" s="4">
        <v>122.2152</v>
      </c>
      <c r="AF444" s="3">
        <f t="shared" si="52"/>
        <v>8.0430611099470912</v>
      </c>
      <c r="AG444" s="3">
        <f t="shared" si="54"/>
        <v>0.81368726771523858</v>
      </c>
      <c r="AH444" s="3"/>
    </row>
    <row r="445" spans="22:34" x14ac:dyDescent="0.55000000000000004">
      <c r="V445" s="5">
        <f t="shared" si="53"/>
        <v>124.59375</v>
      </c>
      <c r="W445" s="4">
        <f t="shared" si="48"/>
        <v>122.2152</v>
      </c>
      <c r="X445" s="4">
        <f t="shared" si="49"/>
        <v>8.0497555705921209E-6</v>
      </c>
      <c r="Y445" s="4">
        <f t="shared" si="50"/>
        <v>4.6797455450064923E-6</v>
      </c>
      <c r="Z445" s="4">
        <f t="shared" si="51"/>
        <v>1.8001002558562865E-7</v>
      </c>
      <c r="AB445">
        <v>20.215199999999999</v>
      </c>
      <c r="AE445" s="4">
        <v>122.2152</v>
      </c>
      <c r="AF445" s="3">
        <f t="shared" si="52"/>
        <v>8.0497555705921204</v>
      </c>
      <c r="AG445" s="3">
        <f t="shared" si="54"/>
        <v>0.81816484662437383</v>
      </c>
      <c r="AH445" s="3"/>
    </row>
    <row r="446" spans="22:34" x14ac:dyDescent="0.55000000000000004">
      <c r="V446" s="5">
        <f t="shared" si="53"/>
        <v>124.875</v>
      </c>
      <c r="W446" s="4">
        <f t="shared" si="48"/>
        <v>122.2152</v>
      </c>
      <c r="X446" s="4">
        <f t="shared" si="49"/>
        <v>8.0564865067711522E-6</v>
      </c>
      <c r="Y446" s="4">
        <f t="shared" si="50"/>
        <v>4.6917870612794227E-6</v>
      </c>
      <c r="Z446" s="4">
        <f t="shared" si="51"/>
        <v>1.7469944549172867E-7</v>
      </c>
      <c r="AB446">
        <v>20.215199999999999</v>
      </c>
      <c r="AE446" s="4">
        <v>122.2152</v>
      </c>
      <c r="AF446" s="3">
        <f t="shared" si="52"/>
        <v>8.0564865067711526</v>
      </c>
      <c r="AG446" s="3">
        <f t="shared" si="54"/>
        <v>0.82262271130765596</v>
      </c>
      <c r="AH446" s="3"/>
    </row>
    <row r="447" spans="22:34" x14ac:dyDescent="0.55000000000000004">
      <c r="V447" s="5">
        <f t="shared" si="53"/>
        <v>125.15625</v>
      </c>
      <c r="W447" s="4">
        <f t="shared" si="48"/>
        <v>122.2152</v>
      </c>
      <c r="X447" s="4">
        <f t="shared" si="49"/>
        <v>8.0632537562977964E-6</v>
      </c>
      <c r="Y447" s="4">
        <f t="shared" si="50"/>
        <v>4.7037874513822694E-6</v>
      </c>
      <c r="Z447" s="4">
        <f t="shared" si="51"/>
        <v>1.6946630491552719E-7</v>
      </c>
      <c r="AB447">
        <v>20.215199999999999</v>
      </c>
      <c r="AE447" s="4">
        <v>122.2152</v>
      </c>
      <c r="AF447" s="3">
        <f t="shared" si="52"/>
        <v>8.0632537562977955</v>
      </c>
      <c r="AG447" s="3">
        <f t="shared" si="54"/>
        <v>0.82706075434856385</v>
      </c>
      <c r="AH447" s="3"/>
    </row>
    <row r="448" spans="22:34" x14ac:dyDescent="0.55000000000000004">
      <c r="V448" s="5">
        <f t="shared" si="53"/>
        <v>125.4375</v>
      </c>
      <c r="W448" s="4">
        <f t="shared" si="48"/>
        <v>121.56309999999999</v>
      </c>
      <c r="X448" s="4">
        <f t="shared" si="49"/>
        <v>8.0700571561106725E-6</v>
      </c>
      <c r="Y448" s="4">
        <f t="shared" si="50"/>
        <v>4.7157464261576431E-6</v>
      </c>
      <c r="Z448" s="4">
        <f t="shared" si="51"/>
        <v>1.643107299530295E-7</v>
      </c>
      <c r="AB448">
        <v>19.563099999999999</v>
      </c>
      <c r="AE448" s="4">
        <v>121.56309999999999</v>
      </c>
      <c r="AF448" s="3">
        <f t="shared" si="52"/>
        <v>8.0700571561106731</v>
      </c>
      <c r="AG448" s="3">
        <f t="shared" si="54"/>
        <v>0.82926062030180803</v>
      </c>
      <c r="AH448" s="3"/>
    </row>
    <row r="449" spans="22:34" x14ac:dyDescent="0.55000000000000004">
      <c r="V449" s="5">
        <f t="shared" si="53"/>
        <v>125.71875</v>
      </c>
      <c r="W449" s="4">
        <f t="shared" si="48"/>
        <v>122.2152</v>
      </c>
      <c r="X449" s="4">
        <f t="shared" si="49"/>
        <v>8.0768965422773381E-6</v>
      </c>
      <c r="Y449" s="4">
        <f t="shared" si="50"/>
        <v>4.727663697446092E-6</v>
      </c>
      <c r="Z449" s="4">
        <f t="shared" si="51"/>
        <v>1.5923284483124512E-7</v>
      </c>
      <c r="AB449">
        <v>20.215199999999999</v>
      </c>
      <c r="AE449" s="4">
        <v>122.2152</v>
      </c>
      <c r="AF449" s="3">
        <f t="shared" si="52"/>
        <v>8.0768965422773373</v>
      </c>
      <c r="AG449" s="3">
        <f t="shared" si="54"/>
        <v>0.83364696637646263</v>
      </c>
      <c r="AH449" s="3"/>
    </row>
    <row r="450" spans="22:34" x14ac:dyDescent="0.55000000000000004">
      <c r="V450" s="5">
        <f t="shared" si="53"/>
        <v>126</v>
      </c>
      <c r="W450" s="4">
        <f t="shared" si="48"/>
        <v>122.2152</v>
      </c>
      <c r="X450" s="4">
        <f t="shared" si="49"/>
        <v>8.0837717499982261E-6</v>
      </c>
      <c r="Y450" s="4">
        <f t="shared" si="50"/>
        <v>4.739538978093032E-6</v>
      </c>
      <c r="Z450" s="4">
        <f t="shared" si="51"/>
        <v>1.5423277190519459E-7</v>
      </c>
      <c r="AB450">
        <v>20.215199999999999</v>
      </c>
      <c r="AE450" s="4">
        <v>122.2152</v>
      </c>
      <c r="AF450" s="3">
        <f t="shared" si="52"/>
        <v>8.0837717499982258</v>
      </c>
      <c r="AG450" s="3">
        <f t="shared" si="54"/>
        <v>0.84025488664992665</v>
      </c>
      <c r="AH450" s="3"/>
    </row>
    <row r="451" spans="22:34" x14ac:dyDescent="0.55000000000000004">
      <c r="V451" s="5">
        <f t="shared" si="53"/>
        <v>126.28125</v>
      </c>
      <c r="W451" s="4">
        <f t="shared" ref="W451:W514" si="55">102+AB451</f>
        <v>122.2152</v>
      </c>
      <c r="X451" s="4">
        <f t="shared" ref="X451:X514" si="56">Y451+Z451+$T$5</f>
        <v>8.0906826136106377E-6</v>
      </c>
      <c r="Y451" s="4">
        <f t="shared" ref="Y451:Y514" si="57">$T$3*(1-COS(V451*PI()/180))/2</f>
        <v>4.7513719819556732E-6</v>
      </c>
      <c r="Z451" s="4">
        <f t="shared" ref="Z451:Z514" si="58">$T$3*(1+COS(V451*PI()/180))/2+$T$4*(1-COS(V451*PI()/180-$T$7*PI()/180))/2-$T$14</f>
        <v>1.4931063165496369E-7</v>
      </c>
      <c r="AB451">
        <v>20.215199999999999</v>
      </c>
      <c r="AE451" s="4">
        <v>122.2152</v>
      </c>
      <c r="AF451" s="3">
        <f t="shared" ref="AF451:AF514" si="59">X451*10^6</f>
        <v>8.0906826136106371</v>
      </c>
      <c r="AG451" s="3">
        <f t="shared" si="54"/>
        <v>0.84461257856357352</v>
      </c>
      <c r="AH451" s="3"/>
    </row>
    <row r="452" spans="22:34" x14ac:dyDescent="0.55000000000000004">
      <c r="V452" s="5">
        <f t="shared" ref="V452:V515" si="60">V451+$V$3</f>
        <v>126.5625</v>
      </c>
      <c r="W452" s="4">
        <f t="shared" si="55"/>
        <v>122.2152</v>
      </c>
      <c r="X452" s="4">
        <f t="shared" si="56"/>
        <v>8.0976289665927101E-6</v>
      </c>
      <c r="Y452" s="4">
        <f t="shared" si="57"/>
        <v>4.7631624239099134E-6</v>
      </c>
      <c r="Z452" s="4">
        <f t="shared" si="58"/>
        <v>1.4446654268279583E-7</v>
      </c>
      <c r="AB452">
        <v>20.215199999999999</v>
      </c>
      <c r="AE452" s="4">
        <v>122.2152</v>
      </c>
      <c r="AF452" s="3">
        <f t="shared" si="59"/>
        <v>8.0976289665927101</v>
      </c>
      <c r="AG452" s="3">
        <f t="shared" ref="AG452:AG515" si="61">(AE451+AE452)/2*(AF452-AF451)</f>
        <v>0.84894991897465089</v>
      </c>
      <c r="AH452" s="3"/>
    </row>
    <row r="453" spans="22:34" x14ac:dyDescent="0.55000000000000004">
      <c r="V453" s="5">
        <f t="shared" si="60"/>
        <v>126.84375</v>
      </c>
      <c r="W453" s="4">
        <f t="shared" si="55"/>
        <v>122.2152</v>
      </c>
      <c r="X453" s="4">
        <f t="shared" si="56"/>
        <v>8.104610641567448E-6</v>
      </c>
      <c r="Y453" s="4">
        <f t="shared" si="57"/>
        <v>4.7749100198572073E-6</v>
      </c>
      <c r="Z453" s="4">
        <f t="shared" si="58"/>
        <v>1.3970062171023982E-7</v>
      </c>
      <c r="AB453">
        <v>20.215199999999999</v>
      </c>
      <c r="AE453" s="4">
        <v>122.2152</v>
      </c>
      <c r="AF453" s="3">
        <f t="shared" si="59"/>
        <v>8.1046106415674473</v>
      </c>
      <c r="AG453" s="3">
        <f t="shared" si="61"/>
        <v>0.85326680337249172</v>
      </c>
      <c r="AH453" s="3"/>
    </row>
    <row r="454" spans="22:34" x14ac:dyDescent="0.55000000000000004">
      <c r="V454" s="5">
        <f t="shared" si="60"/>
        <v>127.125</v>
      </c>
      <c r="W454" s="4">
        <f t="shared" si="55"/>
        <v>122.2152</v>
      </c>
      <c r="X454" s="4">
        <f t="shared" si="56"/>
        <v>8.111627470306744E-6</v>
      </c>
      <c r="Y454" s="4">
        <f t="shared" si="57"/>
        <v>4.7866144867314107E-6</v>
      </c>
      <c r="Z454" s="4">
        <f t="shared" si="58"/>
        <v>1.3501298357533311E-7</v>
      </c>
      <c r="AB454">
        <v>20.215199999999999</v>
      </c>
      <c r="AE454" s="4">
        <v>122.2152</v>
      </c>
      <c r="AF454" s="3">
        <f t="shared" si="59"/>
        <v>8.1116274703067432</v>
      </c>
      <c r="AG454" s="3">
        <f t="shared" si="61"/>
        <v>0.85756312773880705</v>
      </c>
      <c r="AH454" s="3"/>
    </row>
    <row r="455" spans="22:34" x14ac:dyDescent="0.55000000000000004">
      <c r="V455" s="5">
        <f t="shared" si="60"/>
        <v>127.40625</v>
      </c>
      <c r="W455" s="4">
        <f t="shared" si="55"/>
        <v>120.911</v>
      </c>
      <c r="X455" s="4">
        <f t="shared" si="56"/>
        <v>8.1186792837354442E-6</v>
      </c>
      <c r="Y455" s="4">
        <f t="shared" si="57"/>
        <v>4.7982755425056074E-6</v>
      </c>
      <c r="Z455" s="4">
        <f t="shared" si="58"/>
        <v>1.3040374122983579E-7</v>
      </c>
      <c r="AB455">
        <v>18.911000000000001</v>
      </c>
      <c r="AE455" s="4">
        <v>120.911</v>
      </c>
      <c r="AF455" s="3">
        <f t="shared" si="59"/>
        <v>8.1186792837354442</v>
      </c>
      <c r="AG455" s="3">
        <f t="shared" si="61"/>
        <v>0.8572403010145202</v>
      </c>
      <c r="AH455" s="3"/>
    </row>
    <row r="456" spans="22:34" x14ac:dyDescent="0.55000000000000004">
      <c r="V456" s="5">
        <f t="shared" si="60"/>
        <v>127.6875</v>
      </c>
      <c r="W456" s="4">
        <f t="shared" si="55"/>
        <v>121.56309999999999</v>
      </c>
      <c r="X456" s="4">
        <f t="shared" si="56"/>
        <v>8.1257659119354072E-6</v>
      </c>
      <c r="Y456" s="4">
        <f t="shared" si="57"/>
        <v>4.8098929061988984E-6</v>
      </c>
      <c r="Z456" s="4">
        <f t="shared" si="58"/>
        <v>1.2587300573650928E-7</v>
      </c>
      <c r="AB456">
        <v>19.563099999999999</v>
      </c>
      <c r="AE456" s="4">
        <v>121.56309999999999</v>
      </c>
      <c r="AF456" s="3">
        <f t="shared" si="59"/>
        <v>8.1257659119354066</v>
      </c>
      <c r="AG456" s="3">
        <f t="shared" si="61"/>
        <v>0.85916189741025384</v>
      </c>
      <c r="AH456" s="3"/>
    </row>
    <row r="457" spans="22:34" x14ac:dyDescent="0.55000000000000004">
      <c r="V457" s="5">
        <f t="shared" si="60"/>
        <v>127.96875</v>
      </c>
      <c r="W457" s="4">
        <f t="shared" si="55"/>
        <v>120.911</v>
      </c>
      <c r="X457" s="4">
        <f t="shared" si="56"/>
        <v>8.132887184149612E-6</v>
      </c>
      <c r="Y457" s="4">
        <f t="shared" si="57"/>
        <v>4.8214662978831711E-6</v>
      </c>
      <c r="Z457" s="4">
        <f t="shared" si="58"/>
        <v>1.2142088626644096E-7</v>
      </c>
      <c r="AB457">
        <v>18.911000000000001</v>
      </c>
      <c r="AE457" s="4">
        <v>120.911</v>
      </c>
      <c r="AF457" s="3">
        <f t="shared" si="59"/>
        <v>8.1328871841496113</v>
      </c>
      <c r="AG457" s="3">
        <f t="shared" si="61"/>
        <v>0.86336203549714174</v>
      </c>
      <c r="AH457" s="3"/>
    </row>
    <row r="458" spans="22:34" x14ac:dyDescent="0.55000000000000004">
      <c r="V458" s="5">
        <f t="shared" si="60"/>
        <v>128.25</v>
      </c>
      <c r="W458" s="4">
        <f t="shared" si="55"/>
        <v>121.56309999999999</v>
      </c>
      <c r="X458" s="4">
        <f t="shared" si="56"/>
        <v>8.1400429287862667E-6</v>
      </c>
      <c r="Y458" s="4">
        <f t="shared" si="57"/>
        <v>4.8329954386898557E-6</v>
      </c>
      <c r="Z458" s="4">
        <f t="shared" si="58"/>
        <v>1.1704749009641141E-7</v>
      </c>
      <c r="AB458">
        <v>19.563099999999999</v>
      </c>
      <c r="AE458" s="4">
        <v>121.56309999999999</v>
      </c>
      <c r="AF458" s="3">
        <f t="shared" si="59"/>
        <v>8.1400429287862668</v>
      </c>
      <c r="AG458" s="3">
        <f t="shared" si="61"/>
        <v>0.86754137030143097</v>
      </c>
      <c r="AH458" s="3"/>
    </row>
    <row r="459" spans="22:34" x14ac:dyDescent="0.55000000000000004">
      <c r="V459" s="5">
        <f t="shared" si="60"/>
        <v>128.53125</v>
      </c>
      <c r="W459" s="4">
        <f t="shared" si="55"/>
        <v>121.56309999999999</v>
      </c>
      <c r="X459" s="4">
        <f t="shared" si="56"/>
        <v>8.1472329734229411E-6</v>
      </c>
      <c r="Y459" s="4">
        <f t="shared" si="57"/>
        <v>4.8444800508166272E-6</v>
      </c>
      <c r="Z459" s="4">
        <f t="shared" si="58"/>
        <v>1.1275292260631308E-7</v>
      </c>
      <c r="AB459">
        <v>19.563099999999999</v>
      </c>
      <c r="AE459" s="4">
        <v>121.56309999999999</v>
      </c>
      <c r="AF459" s="3">
        <f t="shared" si="59"/>
        <v>8.1472329734229412</v>
      </c>
      <c r="AG459" s="3">
        <f t="shared" si="61"/>
        <v>0.87404411517251202</v>
      </c>
      <c r="AH459" s="3"/>
    </row>
    <row r="460" spans="22:34" x14ac:dyDescent="0.55000000000000004">
      <c r="V460" s="5">
        <f t="shared" si="60"/>
        <v>128.8125</v>
      </c>
      <c r="W460" s="4">
        <f t="shared" si="55"/>
        <v>120.911</v>
      </c>
      <c r="X460" s="4">
        <f t="shared" si="56"/>
        <v>8.1544571448107232E-6</v>
      </c>
      <c r="Y460" s="4">
        <f t="shared" si="57"/>
        <v>4.8559198575341168E-6</v>
      </c>
      <c r="Z460" s="4">
        <f t="shared" si="58"/>
        <v>1.0853728727660639E-7</v>
      </c>
      <c r="AB460">
        <v>18.911000000000001</v>
      </c>
      <c r="AE460" s="4">
        <v>120.911</v>
      </c>
      <c r="AF460" s="3">
        <f t="shared" si="59"/>
        <v>8.1544571448107224</v>
      </c>
      <c r="AG460" s="3">
        <f t="shared" si="61"/>
        <v>0.87583722774899841</v>
      </c>
      <c r="AH460" s="3"/>
    </row>
    <row r="461" spans="22:34" x14ac:dyDescent="0.55000000000000004">
      <c r="V461" s="5">
        <f t="shared" si="60"/>
        <v>129.09375</v>
      </c>
      <c r="W461" s="4">
        <f t="shared" si="55"/>
        <v>120.2589</v>
      </c>
      <c r="X461" s="4">
        <f t="shared" si="56"/>
        <v>8.1617152688783995E-6</v>
      </c>
      <c r="Y461" s="4">
        <f t="shared" si="57"/>
        <v>4.8673145831925679E-6</v>
      </c>
      <c r="Z461" s="4">
        <f t="shared" si="58"/>
        <v>1.0440068568583078E-7</v>
      </c>
      <c r="AB461">
        <v>18.258900000000001</v>
      </c>
      <c r="AE461" s="4">
        <v>120.2589</v>
      </c>
      <c r="AF461" s="3">
        <f t="shared" si="59"/>
        <v>8.1617152688783996</v>
      </c>
      <c r="AG461" s="3">
        <f t="shared" si="61"/>
        <v>0.87522052779465531</v>
      </c>
      <c r="AH461" s="3"/>
    </row>
    <row r="462" spans="22:34" x14ac:dyDescent="0.55000000000000004">
      <c r="V462" s="5">
        <f t="shared" si="60"/>
        <v>129.375</v>
      </c>
      <c r="W462" s="4">
        <f t="shared" si="55"/>
        <v>120.2589</v>
      </c>
      <c r="X462" s="4">
        <f t="shared" si="56"/>
        <v>8.1690071707366362E-6</v>
      </c>
      <c r="Y462" s="4">
        <f t="shared" si="57"/>
        <v>4.8786639532284816E-6</v>
      </c>
      <c r="Z462" s="4">
        <f t="shared" si="58"/>
        <v>1.0034321750815421E-7</v>
      </c>
      <c r="AB462">
        <v>18.258900000000001</v>
      </c>
      <c r="AE462" s="4">
        <v>120.2589</v>
      </c>
      <c r="AF462" s="3">
        <f t="shared" si="59"/>
        <v>8.1690071707366361</v>
      </c>
      <c r="AG462" s="3">
        <f t="shared" si="61"/>
        <v>0.87691609637947399</v>
      </c>
      <c r="AH462" s="3"/>
    </row>
    <row r="463" spans="22:34" x14ac:dyDescent="0.55000000000000004">
      <c r="V463" s="5">
        <f t="shared" si="60"/>
        <v>129.65625</v>
      </c>
      <c r="W463" s="4">
        <f t="shared" si="55"/>
        <v>120.2589</v>
      </c>
      <c r="X463" s="4">
        <f t="shared" si="56"/>
        <v>8.1763326746822077E-6</v>
      </c>
      <c r="Y463" s="4">
        <f t="shared" si="57"/>
        <v>4.889967694171235E-6</v>
      </c>
      <c r="Z463" s="4">
        <f t="shared" si="58"/>
        <v>9.6364980510973112E-8</v>
      </c>
      <c r="AB463">
        <v>18.258900000000001</v>
      </c>
      <c r="AE463" s="4">
        <v>120.2589</v>
      </c>
      <c r="AF463" s="3">
        <f t="shared" si="59"/>
        <v>8.1763326746822074</v>
      </c>
      <c r="AG463" s="3">
        <f t="shared" si="61"/>
        <v>0.88095704644006423</v>
      </c>
      <c r="AH463" s="3"/>
    </row>
    <row r="464" spans="22:34" x14ac:dyDescent="0.55000000000000004">
      <c r="V464" s="5">
        <f t="shared" si="60"/>
        <v>129.9375</v>
      </c>
      <c r="W464" s="4">
        <f t="shared" si="55"/>
        <v>119.60679999999999</v>
      </c>
      <c r="X464" s="4">
        <f t="shared" si="56"/>
        <v>8.1836916042022229E-6</v>
      </c>
      <c r="Y464" s="4">
        <f t="shared" si="57"/>
        <v>4.9012255336496691E-6</v>
      </c>
      <c r="Z464" s="4">
        <f t="shared" si="58"/>
        <v>9.2466070552554232E-8</v>
      </c>
      <c r="AB464">
        <v>17.6068</v>
      </c>
      <c r="AE464" s="4">
        <v>119.60679999999999</v>
      </c>
      <c r="AF464" s="3">
        <f t="shared" si="59"/>
        <v>8.1836916042022221</v>
      </c>
      <c r="AG464" s="3">
        <f t="shared" si="61"/>
        <v>0.88257739028449644</v>
      </c>
      <c r="AH464" s="3"/>
    </row>
    <row r="465" spans="22:34" x14ac:dyDescent="0.55000000000000004">
      <c r="V465" s="5">
        <f t="shared" si="60"/>
        <v>130.21875</v>
      </c>
      <c r="W465" s="4">
        <f t="shared" si="55"/>
        <v>119.60679999999999</v>
      </c>
      <c r="X465" s="4">
        <f t="shared" si="56"/>
        <v>8.1910837819783745E-6</v>
      </c>
      <c r="Y465" s="4">
        <f t="shared" si="57"/>
        <v>4.9124372003986459E-6</v>
      </c>
      <c r="Z465" s="4">
        <f t="shared" si="58"/>
        <v>8.8646581579728594E-8</v>
      </c>
      <c r="AB465">
        <v>17.6068</v>
      </c>
      <c r="AE465" s="4">
        <v>119.60679999999999</v>
      </c>
      <c r="AF465" s="3">
        <f t="shared" si="59"/>
        <v>8.1910837819783744</v>
      </c>
      <c r="AG465" s="3">
        <f t="shared" si="61"/>
        <v>0.88415472883669388</v>
      </c>
      <c r="AH465" s="3"/>
    </row>
    <row r="466" spans="22:34" x14ac:dyDescent="0.55000000000000004">
      <c r="V466" s="5">
        <f t="shared" si="60"/>
        <v>130.5</v>
      </c>
      <c r="W466" s="4">
        <f t="shared" si="55"/>
        <v>120.911</v>
      </c>
      <c r="X466" s="4">
        <f t="shared" si="56"/>
        <v>8.1985090298912226E-6</v>
      </c>
      <c r="Y466" s="4">
        <f t="shared" si="57"/>
        <v>4.9236024242655983E-6</v>
      </c>
      <c r="Z466" s="4">
        <f t="shared" si="58"/>
        <v>8.4906605625624415E-8</v>
      </c>
      <c r="AB466">
        <v>18.911000000000001</v>
      </c>
      <c r="AE466" s="4">
        <v>120.911</v>
      </c>
      <c r="AF466" s="3">
        <f t="shared" si="59"/>
        <v>8.1985090298912233</v>
      </c>
      <c r="AG466" s="3">
        <f t="shared" si="61"/>
        <v>0.89295214622650831</v>
      </c>
      <c r="AH466" s="3"/>
    </row>
    <row r="467" spans="22:34" x14ac:dyDescent="0.55000000000000004">
      <c r="V467" s="5">
        <f t="shared" si="60"/>
        <v>130.78125</v>
      </c>
      <c r="W467" s="4">
        <f t="shared" si="55"/>
        <v>120.2589</v>
      </c>
      <c r="X467" s="4">
        <f t="shared" si="56"/>
        <v>8.2059671690244764E-6</v>
      </c>
      <c r="Y467" s="4">
        <f t="shared" si="57"/>
        <v>4.9347209362170243E-6</v>
      </c>
      <c r="Z467" s="4">
        <f t="shared" si="58"/>
        <v>8.1246232807451686E-8</v>
      </c>
      <c r="AB467">
        <v>18.258900000000001</v>
      </c>
      <c r="AE467" s="4">
        <v>120.2589</v>
      </c>
      <c r="AF467" s="3">
        <f t="shared" si="59"/>
        <v>8.2059671690244755</v>
      </c>
      <c r="AG467" s="3">
        <f t="shared" si="61"/>
        <v>0.89933933447626191</v>
      </c>
      <c r="AH467" s="3"/>
    </row>
    <row r="468" spans="22:34" x14ac:dyDescent="0.55000000000000004">
      <c r="V468" s="5">
        <f t="shared" si="60"/>
        <v>131.0625</v>
      </c>
      <c r="W468" s="4">
        <f t="shared" si="55"/>
        <v>120.2589</v>
      </c>
      <c r="X468" s="4">
        <f t="shared" si="56"/>
        <v>8.2134580196693082E-6</v>
      </c>
      <c r="Y468" s="4">
        <f t="shared" si="57"/>
        <v>4.9457924683449782E-6</v>
      </c>
      <c r="Z468" s="4">
        <f t="shared" si="58"/>
        <v>7.7665551324329115E-8</v>
      </c>
      <c r="AB468">
        <v>18.258900000000001</v>
      </c>
      <c r="AE468" s="4">
        <v>120.2589</v>
      </c>
      <c r="AF468" s="3">
        <f t="shared" si="59"/>
        <v>8.213458019669309</v>
      </c>
      <c r="AG468" s="3">
        <f t="shared" si="61"/>
        <v>0.9008414586119623</v>
      </c>
      <c r="AH468" s="3"/>
    </row>
    <row r="469" spans="22:34" x14ac:dyDescent="0.55000000000000004">
      <c r="V469" s="5">
        <f t="shared" si="60"/>
        <v>131.34375</v>
      </c>
      <c r="W469" s="4">
        <f t="shared" si="55"/>
        <v>120.2589</v>
      </c>
      <c r="X469" s="4">
        <f t="shared" si="56"/>
        <v>8.2209814013286889E-6</v>
      </c>
      <c r="Y469" s="4">
        <f t="shared" si="57"/>
        <v>4.9568167538735288E-6</v>
      </c>
      <c r="Z469" s="4">
        <f t="shared" si="58"/>
        <v>7.4164647455159341E-8</v>
      </c>
      <c r="AB469">
        <v>18.258900000000001</v>
      </c>
      <c r="AE469" s="4">
        <v>120.2589</v>
      </c>
      <c r="AF469" s="3">
        <f t="shared" si="59"/>
        <v>8.2209814013286895</v>
      </c>
      <c r="AG469" s="3">
        <f t="shared" si="61"/>
        <v>0.90475360263727245</v>
      </c>
      <c r="AH469" s="3"/>
    </row>
    <row r="470" spans="22:34" x14ac:dyDescent="0.55000000000000004">
      <c r="V470" s="5">
        <f t="shared" si="60"/>
        <v>131.625</v>
      </c>
      <c r="W470" s="4">
        <f t="shared" si="55"/>
        <v>120.2589</v>
      </c>
      <c r="X470" s="4">
        <f t="shared" si="56"/>
        <v>8.2285371327217285E-6</v>
      </c>
      <c r="Y470" s="4">
        <f t="shared" si="57"/>
        <v>4.9677935271651765E-6</v>
      </c>
      <c r="Z470" s="4">
        <f t="shared" si="58"/>
        <v>7.0743605556552432E-8</v>
      </c>
      <c r="AB470">
        <v>18.258900000000001</v>
      </c>
      <c r="AE470" s="4">
        <v>120.2589</v>
      </c>
      <c r="AF470" s="3">
        <f t="shared" si="59"/>
        <v>8.228537132721728</v>
      </c>
      <c r="AG470" s="3">
        <f t="shared" si="61"/>
        <v>0.90864394602228438</v>
      </c>
      <c r="AH470" s="3"/>
    </row>
    <row r="471" spans="22:34" x14ac:dyDescent="0.55000000000000004">
      <c r="V471" s="5">
        <f t="shared" si="60"/>
        <v>131.90625</v>
      </c>
      <c r="W471" s="4">
        <f t="shared" si="55"/>
        <v>120.2589</v>
      </c>
      <c r="X471" s="4">
        <f t="shared" si="56"/>
        <v>8.2361250317880528E-6</v>
      </c>
      <c r="Y471" s="4">
        <f t="shared" si="57"/>
        <v>4.978722523727265E-6</v>
      </c>
      <c r="Z471" s="4">
        <f t="shared" si="58"/>
        <v>6.740250806078814E-8</v>
      </c>
      <c r="AB471">
        <v>18.258900000000001</v>
      </c>
      <c r="AE471" s="4">
        <v>120.2589</v>
      </c>
      <c r="AF471" s="3">
        <f t="shared" si="59"/>
        <v>8.2361250317880526</v>
      </c>
      <c r="AG471" s="3">
        <f t="shared" si="61"/>
        <v>0.91251239502721271</v>
      </c>
      <c r="AH471" s="3"/>
    </row>
    <row r="472" spans="22:34" x14ac:dyDescent="0.55000000000000004">
      <c r="V472" s="5">
        <f t="shared" si="60"/>
        <v>132.1875</v>
      </c>
      <c r="W472" s="4">
        <f t="shared" si="55"/>
        <v>120.911</v>
      </c>
      <c r="X472" s="4">
        <f t="shared" si="56"/>
        <v>8.2437449156921851E-6</v>
      </c>
      <c r="Y472" s="4">
        <f t="shared" si="57"/>
        <v>4.9896034802183502E-6</v>
      </c>
      <c r="Z472" s="4">
        <f t="shared" si="58"/>
        <v>6.4141435473834474E-8</v>
      </c>
      <c r="AB472">
        <v>18.911000000000001</v>
      </c>
      <c r="AE472" s="4">
        <v>120.911</v>
      </c>
      <c r="AF472" s="3">
        <f t="shared" si="59"/>
        <v>8.2437449156921847</v>
      </c>
      <c r="AG472" s="3">
        <f t="shared" si="61"/>
        <v>0.9188433195855803</v>
      </c>
      <c r="AH472" s="3"/>
    </row>
    <row r="473" spans="22:34" x14ac:dyDescent="0.55000000000000004">
      <c r="V473" s="5">
        <f t="shared" si="60"/>
        <v>132.46875</v>
      </c>
      <c r="W473" s="4">
        <f t="shared" si="55"/>
        <v>120.2589</v>
      </c>
      <c r="X473" s="4">
        <f t="shared" si="56"/>
        <v>8.25139660082795E-6</v>
      </c>
      <c r="Y473" s="4">
        <f t="shared" si="57"/>
        <v>5.0004361344545437E-6</v>
      </c>
      <c r="Z473" s="4">
        <f t="shared" si="58"/>
        <v>6.096046637340588E-8</v>
      </c>
      <c r="AB473">
        <v>18.258900000000001</v>
      </c>
      <c r="AE473" s="4">
        <v>120.2589</v>
      </c>
      <c r="AF473" s="3">
        <f t="shared" si="59"/>
        <v>8.2513966008279507</v>
      </c>
      <c r="AG473" s="3">
        <f t="shared" si="61"/>
        <v>0.92267806951208298</v>
      </c>
      <c r="AH473" s="3"/>
    </row>
    <row r="474" spans="22:34" x14ac:dyDescent="0.55000000000000004">
      <c r="V474" s="5">
        <f t="shared" si="60"/>
        <v>132.75</v>
      </c>
      <c r="W474" s="4">
        <f t="shared" si="55"/>
        <v>119.60679999999999</v>
      </c>
      <c r="X474" s="4">
        <f t="shared" si="56"/>
        <v>8.2590799028229005E-6</v>
      </c>
      <c r="Y474" s="4">
        <f t="shared" si="57"/>
        <v>5.0112202254158309E-6</v>
      </c>
      <c r="Z474" s="4">
        <f t="shared" si="58"/>
        <v>5.7859677407069697E-8</v>
      </c>
      <c r="AB474">
        <v>17.6068</v>
      </c>
      <c r="AE474" s="4">
        <v>119.60679999999999</v>
      </c>
      <c r="AF474" s="3">
        <f t="shared" si="59"/>
        <v>8.2590799028229007</v>
      </c>
      <c r="AG474" s="3">
        <f t="shared" si="61"/>
        <v>0.92148030566504424</v>
      </c>
      <c r="AH474" s="3"/>
    </row>
    <row r="475" spans="22:34" x14ac:dyDescent="0.55000000000000004">
      <c r="V475" s="5">
        <f t="shared" si="60"/>
        <v>133.03125</v>
      </c>
      <c r="W475" s="4">
        <f t="shared" si="55"/>
        <v>119.60679999999999</v>
      </c>
      <c r="X475" s="4">
        <f t="shared" si="56"/>
        <v>8.266794636542765E-6</v>
      </c>
      <c r="Y475" s="4">
        <f t="shared" si="57"/>
        <v>5.0219554932523664E-6</v>
      </c>
      <c r="Z475" s="4">
        <f t="shared" si="58"/>
        <v>5.4839143290398994E-8</v>
      </c>
      <c r="AB475">
        <v>17.6068</v>
      </c>
      <c r="AE475" s="4">
        <v>119.60679999999999</v>
      </c>
      <c r="AF475" s="3">
        <f t="shared" si="59"/>
        <v>8.2667946365427643</v>
      </c>
      <c r="AG475" s="3">
        <f t="shared" si="61"/>
        <v>0.9227346130849734</v>
      </c>
      <c r="AH475" s="3"/>
    </row>
    <row r="476" spans="22:34" x14ac:dyDescent="0.55000000000000004">
      <c r="V476" s="5">
        <f t="shared" si="60"/>
        <v>133.3125</v>
      </c>
      <c r="W476" s="4">
        <f t="shared" si="55"/>
        <v>119.60679999999999</v>
      </c>
      <c r="X476" s="4">
        <f t="shared" si="56"/>
        <v>8.2745406160959003E-6</v>
      </c>
      <c r="Y476" s="4">
        <f t="shared" si="57"/>
        <v>5.0326416792907254E-6</v>
      </c>
      <c r="Z476" s="4">
        <f t="shared" si="58"/>
        <v>5.1898936805174101E-8</v>
      </c>
      <c r="AB476">
        <v>17.6068</v>
      </c>
      <c r="AE476" s="4">
        <v>119.60679999999999</v>
      </c>
      <c r="AF476" s="3">
        <f t="shared" si="59"/>
        <v>8.2745406160958996</v>
      </c>
      <c r="AG476" s="3">
        <f t="shared" si="61"/>
        <v>0.92647182721595334</v>
      </c>
      <c r="AH476" s="3"/>
    </row>
    <row r="477" spans="22:34" x14ac:dyDescent="0.55000000000000004">
      <c r="V477" s="5">
        <f t="shared" si="60"/>
        <v>133.59375</v>
      </c>
      <c r="W477" s="4">
        <f t="shared" si="55"/>
        <v>119.60679999999999</v>
      </c>
      <c r="X477" s="4">
        <f t="shared" si="56"/>
        <v>8.2823176548377717E-6</v>
      </c>
      <c r="Y477" s="4">
        <f t="shared" si="57"/>
        <v>5.0432785260401442E-6</v>
      </c>
      <c r="Z477" s="4">
        <f t="shared" si="58"/>
        <v>4.9039128797627138E-8</v>
      </c>
      <c r="AB477">
        <v>17.6068</v>
      </c>
      <c r="AE477" s="4">
        <v>119.60679999999999</v>
      </c>
      <c r="AF477" s="3">
        <f t="shared" si="59"/>
        <v>8.2823176548377724</v>
      </c>
      <c r="AG477" s="3">
        <f t="shared" si="61"/>
        <v>0.93018671739142489</v>
      </c>
      <c r="AH477" s="3"/>
    </row>
    <row r="478" spans="22:34" x14ac:dyDescent="0.55000000000000004">
      <c r="V478" s="5">
        <f t="shared" si="60"/>
        <v>133.875</v>
      </c>
      <c r="W478" s="4">
        <f t="shared" si="55"/>
        <v>118.9547</v>
      </c>
      <c r="X478" s="4">
        <f t="shared" si="56"/>
        <v>8.2901255653754583E-6</v>
      </c>
      <c r="Y478" s="4">
        <f t="shared" si="57"/>
        <v>5.0538657771987231E-6</v>
      </c>
      <c r="Z478" s="4">
        <f t="shared" si="58"/>
        <v>4.6259788176734183E-8</v>
      </c>
      <c r="AB478">
        <v>16.954699999999999</v>
      </c>
      <c r="AE478" s="4">
        <v>118.9547</v>
      </c>
      <c r="AF478" s="3">
        <f t="shared" si="59"/>
        <v>8.2901255653754582</v>
      </c>
      <c r="AG478" s="3">
        <f t="shared" si="61"/>
        <v>0.93133342486806714</v>
      </c>
      <c r="AH478" s="3"/>
    </row>
    <row r="479" spans="22:34" x14ac:dyDescent="0.55000000000000004">
      <c r="V479" s="5">
        <f t="shared" si="60"/>
        <v>134.15625</v>
      </c>
      <c r="W479" s="4">
        <f t="shared" si="55"/>
        <v>119.60679999999999</v>
      </c>
      <c r="X479" s="4">
        <f t="shared" si="56"/>
        <v>8.2979641595721582E-6</v>
      </c>
      <c r="Y479" s="4">
        <f t="shared" si="57"/>
        <v>5.0644031776595991E-6</v>
      </c>
      <c r="Z479" s="4">
        <f t="shared" si="58"/>
        <v>4.3560981912558264E-8</v>
      </c>
      <c r="AB479">
        <v>17.6068</v>
      </c>
      <c r="AE479" s="4">
        <v>119.60679999999999</v>
      </c>
      <c r="AF479" s="3">
        <f t="shared" si="59"/>
        <v>8.2979641595721585</v>
      </c>
      <c r="AG479" s="3">
        <f t="shared" si="61"/>
        <v>0.9349933947280592</v>
      </c>
      <c r="AH479" s="3"/>
    </row>
    <row r="480" spans="22:34" x14ac:dyDescent="0.55000000000000004">
      <c r="V480" s="5">
        <f t="shared" si="60"/>
        <v>134.4375</v>
      </c>
      <c r="W480" s="4">
        <f t="shared" si="55"/>
        <v>119.60679999999999</v>
      </c>
      <c r="X480" s="4">
        <f t="shared" si="56"/>
        <v>8.3058332485517247E-6</v>
      </c>
      <c r="Y480" s="4">
        <f t="shared" si="57"/>
        <v>5.0748904735170932E-6</v>
      </c>
      <c r="Z480" s="4">
        <f t="shared" si="58"/>
        <v>4.0942775034631527E-8</v>
      </c>
      <c r="AB480">
        <v>17.6068</v>
      </c>
      <c r="AE480" s="4">
        <v>119.60679999999999</v>
      </c>
      <c r="AF480" s="3">
        <f t="shared" si="59"/>
        <v>8.3058332485517248</v>
      </c>
      <c r="AG480" s="3">
        <f t="shared" si="61"/>
        <v>0.94119655176118877</v>
      </c>
      <c r="AH480" s="3"/>
    </row>
    <row r="481" spans="22:34" x14ac:dyDescent="0.55000000000000004">
      <c r="V481" s="5">
        <f t="shared" si="60"/>
        <v>134.71875</v>
      </c>
      <c r="W481" s="4">
        <f t="shared" si="55"/>
        <v>119.60679999999999</v>
      </c>
      <c r="X481" s="4">
        <f t="shared" si="56"/>
        <v>8.3137326427032272E-6</v>
      </c>
      <c r="Y481" s="4">
        <f t="shared" si="57"/>
        <v>5.0853274120728357E-6</v>
      </c>
      <c r="Z481" s="4">
        <f t="shared" si="58"/>
        <v>3.8405230630391188E-8</v>
      </c>
      <c r="AB481">
        <v>17.6068</v>
      </c>
      <c r="AE481" s="4">
        <v>119.60679999999999</v>
      </c>
      <c r="AF481" s="3">
        <f t="shared" si="59"/>
        <v>8.3137326427032274</v>
      </c>
      <c r="AG481" s="3">
        <f t="shared" si="61"/>
        <v>0.94482125639994685</v>
      </c>
      <c r="AH481" s="3"/>
    </row>
    <row r="482" spans="22:34" x14ac:dyDescent="0.55000000000000004">
      <c r="V482" s="5">
        <f t="shared" si="60"/>
        <v>135</v>
      </c>
      <c r="W482" s="4">
        <f t="shared" si="55"/>
        <v>119.60679999999999</v>
      </c>
      <c r="X482" s="4">
        <f t="shared" si="56"/>
        <v>8.3216621516855045E-6</v>
      </c>
      <c r="Y482" s="4">
        <f t="shared" si="57"/>
        <v>5.0957137418418448E-6</v>
      </c>
      <c r="Z482" s="4">
        <f t="shared" si="58"/>
        <v>3.5948409843658897E-8</v>
      </c>
      <c r="AB482">
        <v>17.6068</v>
      </c>
      <c r="AE482" s="4">
        <v>119.60679999999999</v>
      </c>
      <c r="AF482" s="3">
        <f t="shared" si="59"/>
        <v>8.3216621516855049</v>
      </c>
      <c r="AG482" s="3">
        <f t="shared" si="61"/>
        <v>0.94842319494146976</v>
      </c>
      <c r="AH482" s="3"/>
    </row>
    <row r="483" spans="22:34" x14ac:dyDescent="0.55000000000000004">
      <c r="V483" s="5">
        <f t="shared" si="60"/>
        <v>135.28125</v>
      </c>
      <c r="W483" s="4">
        <f t="shared" si="55"/>
        <v>118.3026</v>
      </c>
      <c r="X483" s="4">
        <f t="shared" si="56"/>
        <v>8.3296215844317592E-6</v>
      </c>
      <c r="Y483" s="4">
        <f t="shared" si="57"/>
        <v>5.1060492125585929E-6</v>
      </c>
      <c r="Z483" s="4">
        <f t="shared" si="58"/>
        <v>3.3572371873165846E-8</v>
      </c>
      <c r="AB483">
        <v>16.302600000000002</v>
      </c>
      <c r="AE483" s="4">
        <v>118.3026</v>
      </c>
      <c r="AF483" s="3">
        <f t="shared" si="59"/>
        <v>8.3296215844317594</v>
      </c>
      <c r="AG483" s="3">
        <f t="shared" si="61"/>
        <v>0.94681193450087253</v>
      </c>
      <c r="AH483" s="3"/>
    </row>
    <row r="484" spans="22:34" x14ac:dyDescent="0.55000000000000004">
      <c r="V484" s="5">
        <f t="shared" si="60"/>
        <v>135.5625</v>
      </c>
      <c r="W484" s="4">
        <f t="shared" si="55"/>
        <v>117.65049999999999</v>
      </c>
      <c r="X484" s="4">
        <f t="shared" si="56"/>
        <v>8.3376107491541654E-6</v>
      </c>
      <c r="Y484" s="4">
        <f t="shared" si="57"/>
        <v>5.1163335751830362E-6</v>
      </c>
      <c r="Z484" s="4">
        <f t="shared" si="58"/>
        <v>3.1277173971129112E-8</v>
      </c>
      <c r="AB484">
        <v>15.650499999999999</v>
      </c>
      <c r="AE484" s="4">
        <v>117.65049999999999</v>
      </c>
      <c r="AF484" s="3">
        <f t="shared" si="59"/>
        <v>8.337610749154166</v>
      </c>
      <c r="AG484" s="3">
        <f t="shared" si="61"/>
        <v>0.94253409133124166</v>
      </c>
      <c r="AH484" s="3"/>
    </row>
    <row r="485" spans="22:34" x14ac:dyDescent="0.55000000000000004">
      <c r="V485" s="5">
        <f t="shared" si="60"/>
        <v>135.84375</v>
      </c>
      <c r="W485" s="4">
        <f t="shared" si="55"/>
        <v>116.9984</v>
      </c>
      <c r="X485" s="4">
        <f t="shared" si="56"/>
        <v>8.3456294533484789E-6</v>
      </c>
      <c r="Y485" s="4">
        <f t="shared" si="57"/>
        <v>5.1265665819066107E-6</v>
      </c>
      <c r="Z485" s="4">
        <f t="shared" si="58"/>
        <v>2.9062871441868245E-8</v>
      </c>
      <c r="AB485">
        <v>14.9984</v>
      </c>
      <c r="AE485" s="4">
        <v>116.9984</v>
      </c>
      <c r="AF485" s="3">
        <f t="shared" si="59"/>
        <v>8.3456294533484794</v>
      </c>
      <c r="AG485" s="3">
        <f t="shared" si="61"/>
        <v>0.94079005931051118</v>
      </c>
      <c r="AH485" s="3"/>
    </row>
    <row r="486" spans="22:34" x14ac:dyDescent="0.55000000000000004">
      <c r="V486" s="5">
        <f t="shared" si="60"/>
        <v>136.125</v>
      </c>
      <c r="W486" s="4">
        <f t="shared" si="55"/>
        <v>117.65049999999999</v>
      </c>
      <c r="X486" s="4">
        <f t="shared" si="56"/>
        <v>8.3536775037986898E-6</v>
      </c>
      <c r="Y486" s="4">
        <f t="shared" si="57"/>
        <v>5.1367479861582127E-6</v>
      </c>
      <c r="Z486" s="4">
        <f t="shared" si="58"/>
        <v>2.6929517640477119E-8</v>
      </c>
      <c r="AB486">
        <v>15.650499999999999</v>
      </c>
      <c r="AE486" s="4">
        <v>117.65049999999999</v>
      </c>
      <c r="AF486" s="3">
        <f t="shared" si="59"/>
        <v>8.3536775037986892</v>
      </c>
      <c r="AG486" s="3">
        <f t="shared" si="61"/>
        <v>0.94423309264312216</v>
      </c>
      <c r="AH486" s="3"/>
    </row>
    <row r="487" spans="22:34" x14ac:dyDescent="0.55000000000000004">
      <c r="V487" s="5">
        <f t="shared" si="60"/>
        <v>136.40625</v>
      </c>
      <c r="W487" s="4">
        <f t="shared" si="55"/>
        <v>117.65049999999999</v>
      </c>
      <c r="X487" s="4">
        <f t="shared" si="56"/>
        <v>8.3617547065816634E-6</v>
      </c>
      <c r="Y487" s="4">
        <f t="shared" si="57"/>
        <v>5.1468775426101287E-6</v>
      </c>
      <c r="Z487" s="4">
        <f t="shared" si="58"/>
        <v>2.4877163971535171E-8</v>
      </c>
      <c r="AB487">
        <v>15.650499999999999</v>
      </c>
      <c r="AE487" s="4">
        <v>117.65049999999999</v>
      </c>
      <c r="AF487" s="3">
        <f t="shared" si="59"/>
        <v>8.3617547065816638</v>
      </c>
      <c r="AG487" s="3">
        <f t="shared" si="61"/>
        <v>0.95028694601834418</v>
      </c>
      <c r="AH487" s="3"/>
    </row>
    <row r="488" spans="22:34" x14ac:dyDescent="0.55000000000000004">
      <c r="V488" s="5">
        <f t="shared" si="60"/>
        <v>136.6875</v>
      </c>
      <c r="W488" s="4">
        <f t="shared" si="55"/>
        <v>117.65049999999999</v>
      </c>
      <c r="X488" s="4">
        <f t="shared" si="56"/>
        <v>8.3698608670718273E-6</v>
      </c>
      <c r="Y488" s="4">
        <f t="shared" si="57"/>
        <v>5.1569550071839568E-6</v>
      </c>
      <c r="Z488" s="4">
        <f t="shared" si="58"/>
        <v>2.2905859887869674E-8</v>
      </c>
      <c r="AB488">
        <v>15.650499999999999</v>
      </c>
      <c r="AE488" s="4">
        <v>117.65049999999999</v>
      </c>
      <c r="AF488" s="3">
        <f t="shared" si="59"/>
        <v>8.3698608670718269</v>
      </c>
      <c r="AG488" s="3">
        <f t="shared" si="61"/>
        <v>0.95369383474793445</v>
      </c>
      <c r="AH488" s="3"/>
    </row>
    <row r="489" spans="22:34" x14ac:dyDescent="0.55000000000000004">
      <c r="V489" s="5">
        <f t="shared" si="60"/>
        <v>136.96875</v>
      </c>
      <c r="W489" s="4">
        <f t="shared" si="55"/>
        <v>117.65049999999999</v>
      </c>
      <c r="X489" s="4">
        <f t="shared" si="56"/>
        <v>8.3779957899458452E-6</v>
      </c>
      <c r="Y489" s="4">
        <f t="shared" si="57"/>
        <v>5.1669801370564794E-6</v>
      </c>
      <c r="Z489" s="4">
        <f t="shared" si="58"/>
        <v>2.1015652889365023E-8</v>
      </c>
      <c r="AB489">
        <v>15.650499999999999</v>
      </c>
      <c r="AE489" s="4">
        <v>117.65049999999999</v>
      </c>
      <c r="AF489" s="3">
        <f t="shared" si="59"/>
        <v>8.3779957899458459</v>
      </c>
      <c r="AG489" s="3">
        <f t="shared" si="61"/>
        <v>0.95707774358978037</v>
      </c>
      <c r="AH489" s="3"/>
    </row>
    <row r="490" spans="22:34" x14ac:dyDescent="0.55000000000000004">
      <c r="V490" s="5">
        <f t="shared" si="60"/>
        <v>137.25</v>
      </c>
      <c r="W490" s="4">
        <f t="shared" si="55"/>
        <v>117.65049999999999</v>
      </c>
      <c r="X490" s="4">
        <f t="shared" si="56"/>
        <v>8.3861592791873371E-6</v>
      </c>
      <c r="Y490" s="4">
        <f t="shared" si="57"/>
        <v>5.1769526906655213E-6</v>
      </c>
      <c r="Z490" s="4">
        <f t="shared" si="58"/>
        <v>1.9206588521815847E-8</v>
      </c>
      <c r="AB490">
        <v>15.650499999999999</v>
      </c>
      <c r="AE490" s="4">
        <v>117.65049999999999</v>
      </c>
      <c r="AF490" s="3">
        <f t="shared" si="59"/>
        <v>8.3861592791873374</v>
      </c>
      <c r="AG490" s="3">
        <f t="shared" si="61"/>
        <v>0.96043859100609119</v>
      </c>
      <c r="AH490" s="3"/>
    </row>
    <row r="491" spans="22:34" x14ac:dyDescent="0.55000000000000004">
      <c r="V491" s="5">
        <f t="shared" si="60"/>
        <v>137.53125</v>
      </c>
      <c r="W491" s="4">
        <f t="shared" si="55"/>
        <v>118.3026</v>
      </c>
      <c r="X491" s="4">
        <f t="shared" si="56"/>
        <v>8.3943511380916016E-6</v>
      </c>
      <c r="Y491" s="4">
        <f t="shared" si="57"/>
        <v>5.1868724277157685E-6</v>
      </c>
      <c r="Z491" s="4">
        <f t="shared" si="58"/>
        <v>1.7478710375832437E-8</v>
      </c>
      <c r="AB491">
        <v>16.302600000000002</v>
      </c>
      <c r="AE491" s="4">
        <v>118.3026</v>
      </c>
      <c r="AF491" s="3">
        <f t="shared" si="59"/>
        <v>8.3943511380916007</v>
      </c>
      <c r="AG491" s="3">
        <f t="shared" si="61"/>
        <v>0.9664472516117677</v>
      </c>
      <c r="AH491" s="3"/>
    </row>
    <row r="492" spans="22:34" x14ac:dyDescent="0.55000000000000004">
      <c r="V492" s="5">
        <f t="shared" si="60"/>
        <v>137.8125</v>
      </c>
      <c r="W492" s="4">
        <f t="shared" si="55"/>
        <v>118.3026</v>
      </c>
      <c r="X492" s="4">
        <f t="shared" si="56"/>
        <v>8.4025711692703413E-6</v>
      </c>
      <c r="Y492" s="4">
        <f t="shared" si="57"/>
        <v>5.1967391091845524E-6</v>
      </c>
      <c r="Z492" s="4">
        <f t="shared" si="58"/>
        <v>1.5832060085788514E-8</v>
      </c>
      <c r="AB492">
        <v>16.302600000000002</v>
      </c>
      <c r="AE492" s="4">
        <v>118.3026</v>
      </c>
      <c r="AF492" s="3">
        <f t="shared" si="59"/>
        <v>8.4025711692703418</v>
      </c>
      <c r="AG492" s="3">
        <f t="shared" si="61"/>
        <v>0.97245106052612962</v>
      </c>
      <c r="AH492" s="3"/>
    </row>
    <row r="493" spans="22:34" x14ac:dyDescent="0.55000000000000004">
      <c r="V493" s="5">
        <f t="shared" si="60"/>
        <v>138.09375</v>
      </c>
      <c r="W493" s="4">
        <f t="shared" si="55"/>
        <v>118.3026</v>
      </c>
      <c r="X493" s="4">
        <f t="shared" si="56"/>
        <v>8.4108191746564398E-6</v>
      </c>
      <c r="Y493" s="4">
        <f t="shared" si="57"/>
        <v>5.2065524973276207E-6</v>
      </c>
      <c r="Z493" s="4">
        <f t="shared" si="58"/>
        <v>1.4266677328818347E-8</v>
      </c>
      <c r="AB493">
        <v>16.302600000000002</v>
      </c>
      <c r="AE493" s="4">
        <v>118.3026</v>
      </c>
      <c r="AF493" s="3">
        <f t="shared" si="59"/>
        <v>8.4108191746564405</v>
      </c>
      <c r="AG493" s="3">
        <f t="shared" si="61"/>
        <v>0.9757604819894814</v>
      </c>
      <c r="AH493" s="3"/>
    </row>
    <row r="494" spans="22:34" x14ac:dyDescent="0.55000000000000004">
      <c r="V494" s="5">
        <f t="shared" si="60"/>
        <v>138.375</v>
      </c>
      <c r="W494" s="4">
        <f t="shared" si="55"/>
        <v>118.3026</v>
      </c>
      <c r="X494" s="4">
        <f t="shared" si="56"/>
        <v>8.4190949555087136E-6</v>
      </c>
      <c r="Y494" s="4">
        <f t="shared" si="57"/>
        <v>5.2163123556848511E-6</v>
      </c>
      <c r="Z494" s="4">
        <f t="shared" si="58"/>
        <v>1.278259982386214E-8</v>
      </c>
      <c r="AB494">
        <v>16.302600000000002</v>
      </c>
      <c r="AE494" s="4">
        <v>118.3026</v>
      </c>
      <c r="AF494" s="3">
        <f t="shared" si="59"/>
        <v>8.4190949555087133</v>
      </c>
      <c r="AG494" s="3">
        <f t="shared" si="61"/>
        <v>0.97904639185409681</v>
      </c>
      <c r="AH494" s="3"/>
    </row>
    <row r="495" spans="22:34" x14ac:dyDescent="0.55000000000000004">
      <c r="V495" s="5">
        <f t="shared" si="60"/>
        <v>138.65625</v>
      </c>
      <c r="W495" s="4">
        <f t="shared" si="55"/>
        <v>118.9547</v>
      </c>
      <c r="X495" s="4">
        <f t="shared" si="56"/>
        <v>8.4273983124167197E-6</v>
      </c>
      <c r="Y495" s="4">
        <f t="shared" si="57"/>
        <v>5.2260184490859653E-6</v>
      </c>
      <c r="Z495" s="4">
        <f t="shared" si="58"/>
        <v>1.1379863330753997E-8</v>
      </c>
      <c r="AB495">
        <v>16.954699999999999</v>
      </c>
      <c r="AE495" s="4">
        <v>118.9547</v>
      </c>
      <c r="AF495" s="3">
        <f t="shared" si="59"/>
        <v>8.4273983124167202</v>
      </c>
      <c r="AG495" s="3">
        <f t="shared" si="61"/>
        <v>0.98501602046502978</v>
      </c>
      <c r="AH495" s="3"/>
    </row>
    <row r="496" spans="22:34" x14ac:dyDescent="0.55000000000000004">
      <c r="V496" s="5">
        <f t="shared" si="60"/>
        <v>138.9375</v>
      </c>
      <c r="W496" s="4">
        <f t="shared" si="55"/>
        <v>118.3026</v>
      </c>
      <c r="X496" s="4">
        <f t="shared" si="56"/>
        <v>8.4357290453055449E-6</v>
      </c>
      <c r="Y496" s="4">
        <f t="shared" si="57"/>
        <v>5.2356705436561804E-6</v>
      </c>
      <c r="Z496" s="4">
        <f t="shared" si="58"/>
        <v>1.0058501649363873E-8</v>
      </c>
      <c r="AB496">
        <v>16.302600000000002</v>
      </c>
      <c r="AE496" s="4">
        <v>118.3026</v>
      </c>
      <c r="AF496" s="3">
        <f t="shared" si="59"/>
        <v>8.4357290453055445</v>
      </c>
      <c r="AG496" s="3">
        <f t="shared" si="61"/>
        <v>0.98826359611182002</v>
      </c>
      <c r="AH496" s="3"/>
    </row>
    <row r="497" spans="22:34" x14ac:dyDescent="0.55000000000000004">
      <c r="V497" s="5">
        <f t="shared" si="60"/>
        <v>139.21875</v>
      </c>
      <c r="W497" s="4">
        <f t="shared" si="55"/>
        <v>118.3026</v>
      </c>
      <c r="X497" s="4">
        <f t="shared" si="56"/>
        <v>8.4440869534406373E-6</v>
      </c>
      <c r="Y497" s="4">
        <f t="shared" si="57"/>
        <v>5.245268406821857E-6</v>
      </c>
      <c r="Z497" s="4">
        <f t="shared" si="58"/>
        <v>8.8185466187808236E-9</v>
      </c>
      <c r="AB497">
        <v>16.302600000000002</v>
      </c>
      <c r="AE497" s="4">
        <v>118.3026</v>
      </c>
      <c r="AF497" s="3">
        <f t="shared" si="59"/>
        <v>8.4440869534406371</v>
      </c>
      <c r="AG497" s="3">
        <f t="shared" si="61"/>
        <v>0.98876226294260916</v>
      </c>
      <c r="AH497" s="3"/>
    </row>
    <row r="498" spans="22:34" x14ac:dyDescent="0.55000000000000004">
      <c r="V498" s="5">
        <f t="shared" si="60"/>
        <v>139.5</v>
      </c>
      <c r="W498" s="4">
        <f t="shared" si="55"/>
        <v>117.65049999999999</v>
      </c>
      <c r="X498" s="4">
        <f t="shared" si="56"/>
        <v>8.4524718354326394E-6</v>
      </c>
      <c r="Y498" s="4">
        <f t="shared" si="57"/>
        <v>5.2548118073160934E-6</v>
      </c>
      <c r="Z498" s="4">
        <f t="shared" si="58"/>
        <v>7.660028116545592E-9</v>
      </c>
      <c r="AB498">
        <v>15.650499999999999</v>
      </c>
      <c r="AE498" s="4">
        <v>117.65049999999999</v>
      </c>
      <c r="AF498" s="3">
        <f t="shared" si="59"/>
        <v>8.4524718354326396</v>
      </c>
      <c r="AG498" s="3">
        <f t="shared" si="61"/>
        <v>0.98921944957358143</v>
      </c>
      <c r="AH498" s="3"/>
    </row>
    <row r="499" spans="22:34" x14ac:dyDescent="0.55000000000000004">
      <c r="V499" s="5">
        <f t="shared" si="60"/>
        <v>139.78125</v>
      </c>
      <c r="W499" s="4">
        <f t="shared" si="55"/>
        <v>116.9984</v>
      </c>
      <c r="X499" s="4">
        <f t="shared" si="56"/>
        <v>8.4608834892422382E-6</v>
      </c>
      <c r="Y499" s="4">
        <f t="shared" si="57"/>
        <v>5.2643005151843034E-6</v>
      </c>
      <c r="Z499" s="4">
        <f t="shared" si="58"/>
        <v>6.5829740579340213E-9</v>
      </c>
      <c r="AB499">
        <v>14.9984</v>
      </c>
      <c r="AE499" s="4">
        <v>116.9984</v>
      </c>
      <c r="AF499" s="3">
        <f t="shared" si="59"/>
        <v>8.4608834892422387</v>
      </c>
      <c r="AG499" s="3">
        <f t="shared" si="61"/>
        <v>0.98689265680161598</v>
      </c>
      <c r="AH499" s="3"/>
    </row>
    <row r="500" spans="22:34" x14ac:dyDescent="0.55000000000000004">
      <c r="V500" s="5">
        <f t="shared" si="60"/>
        <v>140.0625</v>
      </c>
      <c r="W500" s="4">
        <f t="shared" si="55"/>
        <v>117.65049999999999</v>
      </c>
      <c r="X500" s="4">
        <f t="shared" si="56"/>
        <v>8.4693217121850356E-6</v>
      </c>
      <c r="Y500" s="4">
        <f t="shared" si="57"/>
        <v>5.2737343017897564E-6</v>
      </c>
      <c r="Z500" s="4">
        <f t="shared" si="58"/>
        <v>5.5874103952787913E-9</v>
      </c>
      <c r="AB500">
        <v>15.650499999999999</v>
      </c>
      <c r="AE500" s="4">
        <v>117.65049999999999</v>
      </c>
      <c r="AF500" s="3">
        <f t="shared" si="59"/>
        <v>8.4693217121850353</v>
      </c>
      <c r="AG500" s="3">
        <f t="shared" si="61"/>
        <v>0.99000986574099414</v>
      </c>
      <c r="AH500" s="3"/>
    </row>
    <row r="501" spans="22:34" x14ac:dyDescent="0.55000000000000004">
      <c r="V501" s="5">
        <f t="shared" si="60"/>
        <v>140.34375</v>
      </c>
      <c r="W501" s="4">
        <f t="shared" si="55"/>
        <v>117.65049999999999</v>
      </c>
      <c r="X501" s="4">
        <f t="shared" si="56"/>
        <v>8.4777863009364375E-6</v>
      </c>
      <c r="Y501" s="4">
        <f t="shared" si="57"/>
        <v>5.2831129398190867E-6</v>
      </c>
      <c r="Z501" s="4">
        <f t="shared" si="58"/>
        <v>4.6733611173500265E-9</v>
      </c>
      <c r="AB501">
        <v>15.650499999999999</v>
      </c>
      <c r="AE501" s="4">
        <v>117.65049999999999</v>
      </c>
      <c r="AF501" s="3">
        <f t="shared" si="59"/>
        <v>8.4777863009364367</v>
      </c>
      <c r="AG501" s="3">
        <f t="shared" si="61"/>
        <v>0.99586309889675462</v>
      </c>
      <c r="AH501" s="3"/>
    </row>
    <row r="502" spans="22:34" x14ac:dyDescent="0.55000000000000004">
      <c r="V502" s="5">
        <f t="shared" si="60"/>
        <v>140.625</v>
      </c>
      <c r="W502" s="4">
        <f t="shared" si="55"/>
        <v>116.9984</v>
      </c>
      <c r="X502" s="4">
        <f t="shared" si="56"/>
        <v>8.4862770515365431E-6</v>
      </c>
      <c r="Y502" s="4">
        <f t="shared" si="57"/>
        <v>5.2924362032877698E-6</v>
      </c>
      <c r="Z502" s="4">
        <f t="shared" si="58"/>
        <v>3.8408482487729602E-9</v>
      </c>
      <c r="AB502">
        <v>14.9984</v>
      </c>
      <c r="AE502" s="4">
        <v>116.9984</v>
      </c>
      <c r="AF502" s="3">
        <f t="shared" si="59"/>
        <v>8.4862770515365433</v>
      </c>
      <c r="AG502" s="3">
        <f t="shared" si="61"/>
        <v>0.99617264424467944</v>
      </c>
      <c r="AH502" s="3"/>
    </row>
    <row r="503" spans="22:34" x14ac:dyDescent="0.55000000000000004">
      <c r="V503" s="5">
        <f t="shared" si="60"/>
        <v>140.90625</v>
      </c>
      <c r="W503" s="4">
        <f t="shared" si="55"/>
        <v>116.9984</v>
      </c>
      <c r="X503" s="4">
        <f t="shared" si="56"/>
        <v>8.4947937593950658E-6</v>
      </c>
      <c r="Y503" s="4">
        <f t="shared" si="57"/>
        <v>5.3017038675455673E-6</v>
      </c>
      <c r="Z503" s="4">
        <f t="shared" si="58"/>
        <v>3.0898918494989628E-9</v>
      </c>
      <c r="AB503">
        <v>14.9984</v>
      </c>
      <c r="AE503" s="4">
        <v>116.9984</v>
      </c>
      <c r="AF503" s="3">
        <f t="shared" si="59"/>
        <v>8.4947937593950655</v>
      </c>
      <c r="AG503" s="3">
        <f t="shared" si="61"/>
        <v>0.99644119271452491</v>
      </c>
      <c r="AH503" s="3"/>
    </row>
    <row r="504" spans="22:34" x14ac:dyDescent="0.55000000000000004">
      <c r="V504" s="5">
        <f t="shared" si="60"/>
        <v>141.1875</v>
      </c>
      <c r="W504" s="4">
        <f t="shared" si="55"/>
        <v>116.9984</v>
      </c>
      <c r="X504" s="4">
        <f t="shared" si="56"/>
        <v>8.5033362192962648E-6</v>
      </c>
      <c r="Y504" s="4">
        <f t="shared" si="57"/>
        <v>5.3109157092819421E-6</v>
      </c>
      <c r="Z504" s="4">
        <f t="shared" si="58"/>
        <v>2.4205100143227332E-9</v>
      </c>
      <c r="AB504">
        <v>14.9984</v>
      </c>
      <c r="AE504" s="4">
        <v>116.9984</v>
      </c>
      <c r="AF504" s="3">
        <f t="shared" si="59"/>
        <v>8.5033362192962656</v>
      </c>
      <c r="AG504" s="3">
        <f t="shared" si="61"/>
        <v>0.99945414050456527</v>
      </c>
      <c r="AH504" s="3"/>
    </row>
    <row r="505" spans="22:34" x14ac:dyDescent="0.55000000000000004">
      <c r="V505" s="5">
        <f t="shared" si="60"/>
        <v>141.46875</v>
      </c>
      <c r="W505" s="4">
        <f t="shared" si="55"/>
        <v>117.65049999999999</v>
      </c>
      <c r="X505" s="4">
        <f t="shared" si="56"/>
        <v>8.5119042254038816E-6</v>
      </c>
      <c r="Y505" s="4">
        <f t="shared" si="57"/>
        <v>5.3200715065314368E-6</v>
      </c>
      <c r="Z505" s="4">
        <f t="shared" si="58"/>
        <v>1.8327188724443824E-9</v>
      </c>
      <c r="AB505">
        <v>15.650499999999999</v>
      </c>
      <c r="AE505" s="4">
        <v>117.65049999999999</v>
      </c>
      <c r="AF505" s="3">
        <f t="shared" si="59"/>
        <v>8.5119042254038817</v>
      </c>
      <c r="AG505" s="3">
        <f t="shared" si="61"/>
        <v>1.0052366041726997</v>
      </c>
      <c r="AH505" s="3"/>
    </row>
    <row r="506" spans="22:34" x14ac:dyDescent="0.55000000000000004">
      <c r="V506" s="5">
        <f t="shared" si="60"/>
        <v>141.75</v>
      </c>
      <c r="W506" s="4">
        <f t="shared" si="55"/>
        <v>117.65049999999999</v>
      </c>
      <c r="X506" s="4">
        <f t="shared" si="56"/>
        <v>8.520497571266107E-6</v>
      </c>
      <c r="Y506" s="4">
        <f t="shared" si="57"/>
        <v>5.3291710386790239E-6</v>
      </c>
      <c r="Z506" s="4">
        <f t="shared" si="58"/>
        <v>1.3265325870836103E-9</v>
      </c>
      <c r="AB506">
        <v>15.650499999999999</v>
      </c>
      <c r="AE506" s="4">
        <v>117.65049999999999</v>
      </c>
      <c r="AF506" s="3">
        <f t="shared" si="59"/>
        <v>8.5204975712661071</v>
      </c>
      <c r="AG506" s="3">
        <f t="shared" si="61"/>
        <v>1.0110114373637467</v>
      </c>
      <c r="AH506" s="3"/>
    </row>
    <row r="507" spans="22:34" x14ac:dyDescent="0.55000000000000004">
      <c r="V507" s="5">
        <f t="shared" si="60"/>
        <v>142.03125</v>
      </c>
      <c r="W507" s="4">
        <f t="shared" si="55"/>
        <v>118.3026</v>
      </c>
      <c r="X507" s="4">
        <f t="shared" si="56"/>
        <v>8.529116049820555E-6</v>
      </c>
      <c r="Y507" s="4">
        <f t="shared" si="57"/>
        <v>5.3382140864654205E-6</v>
      </c>
      <c r="Z507" s="4">
        <f t="shared" si="58"/>
        <v>9.0196335513496301E-10</v>
      </c>
      <c r="AB507">
        <v>16.302600000000002</v>
      </c>
      <c r="AE507" s="4">
        <v>118.3026</v>
      </c>
      <c r="AF507" s="3">
        <f t="shared" si="59"/>
        <v>8.5291160498205549</v>
      </c>
      <c r="AG507" s="3">
        <f t="shared" si="61"/>
        <v>1.0167783661027459</v>
      </c>
      <c r="AH507" s="3"/>
    </row>
    <row r="508" spans="22:34" x14ac:dyDescent="0.55000000000000004">
      <c r="V508" s="5">
        <f t="shared" si="60"/>
        <v>142.3125</v>
      </c>
      <c r="W508" s="4">
        <f t="shared" si="55"/>
        <v>117.65049999999999</v>
      </c>
      <c r="X508" s="4">
        <f t="shared" si="56"/>
        <v>8.5377594533992481E-6</v>
      </c>
      <c r="Y508" s="4">
        <f t="shared" si="57"/>
        <v>5.3472004319923717E-6</v>
      </c>
      <c r="Z508" s="4">
        <f t="shared" si="58"/>
        <v>5.5902140687687731E-10</v>
      </c>
      <c r="AB508">
        <v>15.650499999999999</v>
      </c>
      <c r="AE508" s="4">
        <v>117.65049999999999</v>
      </c>
      <c r="AF508" s="3">
        <f t="shared" si="59"/>
        <v>8.5377594533992482</v>
      </c>
      <c r="AG508" s="3">
        <f t="shared" si="61"/>
        <v>1.0197189344718902</v>
      </c>
      <c r="AH508" s="3"/>
    </row>
    <row r="509" spans="22:34" x14ac:dyDescent="0.55000000000000004">
      <c r="V509" s="5">
        <f t="shared" si="60"/>
        <v>142.59375</v>
      </c>
      <c r="W509" s="4">
        <f t="shared" si="55"/>
        <v>117.65049999999999</v>
      </c>
      <c r="X509" s="4">
        <f t="shared" si="56"/>
        <v>8.5464275737336254E-6</v>
      </c>
      <c r="Y509" s="4">
        <f t="shared" si="57"/>
        <v>5.3561298587279011E-6</v>
      </c>
      <c r="Z509" s="4">
        <f t="shared" si="58"/>
        <v>2.9771500572392331E-10</v>
      </c>
      <c r="AB509">
        <v>15.650499999999999</v>
      </c>
      <c r="AE509" s="4">
        <v>117.65049999999999</v>
      </c>
      <c r="AF509" s="3">
        <f t="shared" si="59"/>
        <v>8.5464275737336255</v>
      </c>
      <c r="AG509" s="3">
        <f t="shared" si="61"/>
        <v>1.0198086913996505</v>
      </c>
      <c r="AH509" s="3"/>
    </row>
    <row r="510" spans="22:34" x14ac:dyDescent="0.55000000000000004">
      <c r="V510" s="5">
        <f t="shared" si="60"/>
        <v>142.875</v>
      </c>
      <c r="W510" s="4">
        <f t="shared" si="55"/>
        <v>116.9984</v>
      </c>
      <c r="X510" s="4">
        <f t="shared" si="56"/>
        <v>8.55512020195956E-6</v>
      </c>
      <c r="Y510" s="4">
        <f t="shared" si="57"/>
        <v>5.3650021515115318E-6</v>
      </c>
      <c r="Z510" s="4">
        <f t="shared" si="58"/>
        <v>1.1805044802732826E-10</v>
      </c>
      <c r="AB510">
        <v>14.9984</v>
      </c>
      <c r="AE510" s="4">
        <v>116.9984</v>
      </c>
      <c r="AF510" s="3">
        <f t="shared" si="59"/>
        <v>8.5551202019595607</v>
      </c>
      <c r="AG510" s="3">
        <f t="shared" si="61"/>
        <v>1.0198578256623225</v>
      </c>
      <c r="AH510" s="3"/>
    </row>
    <row r="511" spans="22:34" x14ac:dyDescent="0.55000000000000004">
      <c r="V511" s="5">
        <f t="shared" si="60"/>
        <v>143.15625</v>
      </c>
      <c r="W511" s="4">
        <f t="shared" si="55"/>
        <v>116.9984</v>
      </c>
      <c r="X511" s="4">
        <f t="shared" si="56"/>
        <v>8.5638371286223872E-6</v>
      </c>
      <c r="Y511" s="4">
        <f t="shared" si="57"/>
        <v>5.3738170965594613E-6</v>
      </c>
      <c r="Z511" s="4">
        <f t="shared" si="58"/>
        <v>2.0032062925475256E-11</v>
      </c>
      <c r="AB511">
        <v>14.9984</v>
      </c>
      <c r="AE511" s="4">
        <v>116.9984</v>
      </c>
      <c r="AF511" s="3">
        <f t="shared" si="59"/>
        <v>8.5638371286223869</v>
      </c>
      <c r="AG511" s="3">
        <f t="shared" si="61"/>
        <v>1.0198664724680044</v>
      </c>
      <c r="AH511" s="3"/>
    </row>
    <row r="512" spans="22:34" x14ac:dyDescent="0.55000000000000004">
      <c r="V512" s="5">
        <f t="shared" si="60"/>
        <v>143.4375</v>
      </c>
      <c r="W512" s="4">
        <f t="shared" si="55"/>
        <v>116.9984</v>
      </c>
      <c r="X512" s="4">
        <f t="shared" si="56"/>
        <v>8.5725781436819597E-6</v>
      </c>
      <c r="Y512" s="4">
        <f t="shared" si="57"/>
        <v>5.3825744814697255E-6</v>
      </c>
      <c r="Z512" s="4">
        <f t="shared" si="58"/>
        <v>3.6622122346359595E-12</v>
      </c>
      <c r="AB512">
        <v>14.9984</v>
      </c>
      <c r="AE512" s="4">
        <v>116.9984</v>
      </c>
      <c r="AF512" s="3">
        <f t="shared" si="59"/>
        <v>8.5725781436819588</v>
      </c>
      <c r="AG512" s="3">
        <f t="shared" si="61"/>
        <v>1.0226847763458196</v>
      </c>
      <c r="AH512" s="3"/>
    </row>
    <row r="513" spans="22:34" x14ac:dyDescent="0.55000000000000004">
      <c r="V513" s="5">
        <f t="shared" si="60"/>
        <v>143.71875</v>
      </c>
      <c r="W513" s="4">
        <f t="shared" si="55"/>
        <v>116.9984</v>
      </c>
      <c r="X513" s="4">
        <f t="shared" si="56"/>
        <v>8.5813430365177042E-6</v>
      </c>
      <c r="Y513" s="4">
        <f t="shared" si="57"/>
        <v>5.3912740952273048E-6</v>
      </c>
      <c r="Z513" s="4">
        <f t="shared" si="58"/>
        <v>6.8941290398783907E-11</v>
      </c>
      <c r="AB513">
        <v>14.9984</v>
      </c>
      <c r="AE513" s="4">
        <v>116.9984</v>
      </c>
      <c r="AF513" s="3">
        <f t="shared" si="59"/>
        <v>8.5813430365177048</v>
      </c>
      <c r="AG513" s="3">
        <f t="shared" si="61"/>
        <v>1.0254784379537445</v>
      </c>
      <c r="AH513" s="3"/>
    </row>
    <row r="514" spans="22:34" x14ac:dyDescent="0.55000000000000004">
      <c r="V514" s="5">
        <f t="shared" si="60"/>
        <v>144</v>
      </c>
      <c r="W514" s="4">
        <f t="shared" si="55"/>
        <v>116.9984</v>
      </c>
      <c r="X514" s="4">
        <f t="shared" si="56"/>
        <v>8.5901315959336934E-6</v>
      </c>
      <c r="Y514" s="4">
        <f t="shared" si="57"/>
        <v>5.3999157282092189E-6</v>
      </c>
      <c r="Z514" s="4">
        <f t="shared" si="58"/>
        <v>2.1586772447434792E-10</v>
      </c>
      <c r="AB514">
        <v>14.9984</v>
      </c>
      <c r="AE514" s="4">
        <v>116.9984</v>
      </c>
      <c r="AF514" s="3">
        <f t="shared" si="59"/>
        <v>8.590131595933693</v>
      </c>
      <c r="AG514" s="3">
        <f t="shared" si="61"/>
        <v>1.028247389975556</v>
      </c>
      <c r="AH514" s="3"/>
    </row>
    <row r="515" spans="22:34" x14ac:dyDescent="0.55000000000000004">
      <c r="V515" s="5">
        <f t="shared" si="60"/>
        <v>144.28125</v>
      </c>
      <c r="W515" s="4">
        <f t="shared" ref="W515:W578" si="62">102+AB515</f>
        <v>116.9984</v>
      </c>
      <c r="X515" s="4">
        <f t="shared" ref="X515:X578" si="63">Y515+Z515+$T$5</f>
        <v>8.5989436101637386E-6</v>
      </c>
      <c r="Y515" s="4">
        <f t="shared" ref="Y515:Y578" si="64">$T$3*(1-COS(V515*PI()/180))/2</f>
        <v>5.4084991721895668E-6</v>
      </c>
      <c r="Z515" s="4">
        <f t="shared" ref="Z515:Z578" si="65">$T$3*(1+COS(V515*PI()/180))/2+$T$4*(1-COS(V515*PI()/180-$T$7*PI()/180))/2-$T$14</f>
        <v>4.4443797417129318E-10</v>
      </c>
      <c r="AB515">
        <v>14.9984</v>
      </c>
      <c r="AE515" s="4">
        <v>116.9984</v>
      </c>
      <c r="AF515" s="3">
        <f t="shared" ref="AF515:AF578" si="66">X515*10^6</f>
        <v>8.5989436101637384</v>
      </c>
      <c r="AG515" s="3">
        <f t="shared" si="61"/>
        <v>1.0309915656925446</v>
      </c>
      <c r="AH515" s="3"/>
    </row>
    <row r="516" spans="22:34" x14ac:dyDescent="0.55000000000000004">
      <c r="V516" s="5">
        <f t="shared" ref="V516:V579" si="67">V515+$V$3</f>
        <v>144.5625</v>
      </c>
      <c r="W516" s="4">
        <f t="shared" si="62"/>
        <v>116.3463</v>
      </c>
      <c r="X516" s="4">
        <f t="shared" si="63"/>
        <v>8.6077788668764938E-6</v>
      </c>
      <c r="Y516" s="4">
        <f t="shared" si="64"/>
        <v>5.4170242203445562E-6</v>
      </c>
      <c r="Z516" s="4">
        <f t="shared" si="65"/>
        <v>7.5464653193718929E-10</v>
      </c>
      <c r="AB516">
        <v>14.346299999999999</v>
      </c>
      <c r="AE516" s="4">
        <v>116.3463</v>
      </c>
      <c r="AF516" s="3">
        <f t="shared" si="66"/>
        <v>8.6077788668764939</v>
      </c>
      <c r="AG516" s="3">
        <f t="shared" ref="AG516:AG579" si="68">(AE515+AE516)/2*(AF516-AF515)</f>
        <v>1.0308301635304502</v>
      </c>
      <c r="AH516" s="3"/>
    </row>
    <row r="517" spans="22:34" x14ac:dyDescent="0.55000000000000004">
      <c r="V517" s="5">
        <f t="shared" si="67"/>
        <v>144.84375</v>
      </c>
      <c r="W517" s="4">
        <f t="shared" si="62"/>
        <v>116.3463</v>
      </c>
      <c r="X517" s="4">
        <f t="shared" si="63"/>
        <v>8.6166371531805682E-6</v>
      </c>
      <c r="Y517" s="4">
        <f t="shared" si="64"/>
        <v>5.4254906672574769E-6</v>
      </c>
      <c r="Z517" s="4">
        <f t="shared" si="65"/>
        <v>1.1464859230908297E-9</v>
      </c>
      <c r="AB517">
        <v>14.346299999999999</v>
      </c>
      <c r="AE517" s="4">
        <v>116.3463</v>
      </c>
      <c r="AF517" s="3">
        <f t="shared" si="66"/>
        <v>8.6166371531805677</v>
      </c>
      <c r="AG517" s="3">
        <f t="shared" si="68"/>
        <v>1.0306288358196634</v>
      </c>
      <c r="AH517" s="3"/>
    </row>
    <row r="518" spans="22:34" x14ac:dyDescent="0.55000000000000004">
      <c r="V518" s="5">
        <f t="shared" si="67"/>
        <v>145.125</v>
      </c>
      <c r="W518" s="4">
        <f t="shared" si="62"/>
        <v>116.3463</v>
      </c>
      <c r="X518" s="4">
        <f t="shared" si="63"/>
        <v>8.6255182556296594E-6</v>
      </c>
      <c r="Y518" s="4">
        <f t="shared" si="64"/>
        <v>5.4338983089236581E-6</v>
      </c>
      <c r="Z518" s="4">
        <f t="shared" si="65"/>
        <v>1.6199467060009556E-9</v>
      </c>
      <c r="AB518">
        <v>14.346299999999999</v>
      </c>
      <c r="AE518" s="4">
        <v>116.3463</v>
      </c>
      <c r="AF518" s="3">
        <f t="shared" si="66"/>
        <v>8.6255182556296592</v>
      </c>
      <c r="AG518" s="3">
        <f t="shared" si="68"/>
        <v>1.0332834098727426</v>
      </c>
      <c r="AH518" s="3"/>
    </row>
    <row r="519" spans="22:34" x14ac:dyDescent="0.55000000000000004">
      <c r="V519" s="5">
        <f t="shared" si="67"/>
        <v>145.40625</v>
      </c>
      <c r="W519" s="4">
        <f t="shared" si="62"/>
        <v>116.3463</v>
      </c>
      <c r="X519" s="4">
        <f t="shared" si="63"/>
        <v>8.6344219602276934E-6</v>
      </c>
      <c r="Y519" s="4">
        <f t="shared" si="64"/>
        <v>5.4422469427553776E-6</v>
      </c>
      <c r="Z519" s="4">
        <f t="shared" si="65"/>
        <v>2.1750174723153785E-9</v>
      </c>
      <c r="AB519">
        <v>14.346299999999999</v>
      </c>
      <c r="AE519" s="4">
        <v>116.3463</v>
      </c>
      <c r="AF519" s="3">
        <f t="shared" si="66"/>
        <v>8.6344219602276926</v>
      </c>
      <c r="AG519" s="3">
        <f t="shared" si="68"/>
        <v>1.0359130862741683</v>
      </c>
      <c r="AH519" s="3"/>
    </row>
    <row r="520" spans="22:34" x14ac:dyDescent="0.55000000000000004">
      <c r="V520" s="5">
        <f t="shared" si="67"/>
        <v>145.6875</v>
      </c>
      <c r="W520" s="4">
        <f t="shared" si="62"/>
        <v>116.3463</v>
      </c>
      <c r="X520" s="4">
        <f t="shared" si="63"/>
        <v>8.6433480524339809E-6</v>
      </c>
      <c r="Y520" s="4">
        <f t="shared" si="64"/>
        <v>5.4505363675867466E-6</v>
      </c>
      <c r="Z520" s="4">
        <f t="shared" si="65"/>
        <v>2.8116848472339364E-9</v>
      </c>
      <c r="AB520">
        <v>14.346299999999999</v>
      </c>
      <c r="AE520" s="4">
        <v>116.3463</v>
      </c>
      <c r="AF520" s="3">
        <f t="shared" si="66"/>
        <v>8.6433480524339803</v>
      </c>
      <c r="AG520" s="3">
        <f t="shared" si="68"/>
        <v>1.0385178016604113</v>
      </c>
      <c r="AH520" s="3"/>
    </row>
    <row r="521" spans="22:34" x14ac:dyDescent="0.55000000000000004">
      <c r="V521" s="5">
        <f t="shared" si="67"/>
        <v>145.96875</v>
      </c>
      <c r="W521" s="4">
        <f t="shared" si="62"/>
        <v>116.3463</v>
      </c>
      <c r="X521" s="4">
        <f t="shared" si="63"/>
        <v>8.6522963171683912E-6</v>
      </c>
      <c r="Y521" s="4">
        <f t="shared" si="64"/>
        <v>5.458766383678558E-6</v>
      </c>
      <c r="Z521" s="4">
        <f t="shared" si="65"/>
        <v>3.529933489833331E-9</v>
      </c>
      <c r="AB521">
        <v>14.346299999999999</v>
      </c>
      <c r="AE521" s="4">
        <v>116.3463</v>
      </c>
      <c r="AF521" s="3">
        <f t="shared" si="66"/>
        <v>8.6522963171683909</v>
      </c>
      <c r="AG521" s="3">
        <f t="shared" si="68"/>
        <v>1.0410974932691526</v>
      </c>
      <c r="AH521" s="3"/>
    </row>
    <row r="522" spans="22:34" x14ac:dyDescent="0.55000000000000004">
      <c r="V522" s="5">
        <f t="shared" si="67"/>
        <v>146.25</v>
      </c>
      <c r="W522" s="4">
        <f t="shared" si="62"/>
        <v>116.3463</v>
      </c>
      <c r="X522" s="4">
        <f t="shared" si="63"/>
        <v>8.6612665388165312E-6</v>
      </c>
      <c r="Y522" s="4">
        <f t="shared" si="64"/>
        <v>5.4669367927230982E-6</v>
      </c>
      <c r="Z522" s="4">
        <f t="shared" si="65"/>
        <v>4.3297460934332578E-9</v>
      </c>
      <c r="AB522">
        <v>14.346299999999999</v>
      </c>
      <c r="AE522" s="4">
        <v>116.3463</v>
      </c>
      <c r="AF522" s="3">
        <f t="shared" si="66"/>
        <v>8.6612665388165304</v>
      </c>
      <c r="AG522" s="3">
        <f t="shared" si="68"/>
        <v>1.0436520989409377</v>
      </c>
      <c r="AH522" s="3"/>
    </row>
    <row r="523" spans="22:34" x14ac:dyDescent="0.55000000000000004">
      <c r="V523" s="5">
        <f t="shared" si="67"/>
        <v>146.53125</v>
      </c>
      <c r="W523" s="4">
        <f t="shared" si="62"/>
        <v>116.3463</v>
      </c>
      <c r="X523" s="4">
        <f t="shared" si="63"/>
        <v>8.6702585012349389E-6</v>
      </c>
      <c r="Y523" s="4">
        <f t="shared" si="64"/>
        <v>5.475047397848921E-6</v>
      </c>
      <c r="Z523" s="4">
        <f t="shared" si="65"/>
        <v>5.2111033860180166E-9</v>
      </c>
      <c r="AB523">
        <v>14.346299999999999</v>
      </c>
      <c r="AE523" s="4">
        <v>116.3463</v>
      </c>
      <c r="AF523" s="3">
        <f t="shared" si="66"/>
        <v>8.6702585012349385</v>
      </c>
      <c r="AG523" s="3">
        <f t="shared" si="68"/>
        <v>1.0461815571208286</v>
      </c>
      <c r="AH523" s="3"/>
    </row>
    <row r="524" spans="22:34" x14ac:dyDescent="0.55000000000000004">
      <c r="V524" s="5">
        <f t="shared" si="67"/>
        <v>146.8125</v>
      </c>
      <c r="W524" s="4">
        <f t="shared" si="62"/>
        <v>116.3463</v>
      </c>
      <c r="X524" s="4">
        <f t="shared" si="63"/>
        <v>8.6792719877562998E-6</v>
      </c>
      <c r="Y524" s="4">
        <f t="shared" si="64"/>
        <v>5.4830980036256021E-6</v>
      </c>
      <c r="Z524" s="4">
        <f t="shared" si="65"/>
        <v>6.1739841306968738E-9</v>
      </c>
      <c r="AB524">
        <v>14.346299999999999</v>
      </c>
      <c r="AE524" s="4">
        <v>116.3463</v>
      </c>
      <c r="AF524" s="3">
        <f t="shared" si="66"/>
        <v>8.6792719877562998</v>
      </c>
      <c r="AG524" s="3">
        <f t="shared" si="68"/>
        <v>1.0486858068602649</v>
      </c>
      <c r="AH524" s="3"/>
    </row>
    <row r="525" spans="22:34" x14ac:dyDescent="0.55000000000000004">
      <c r="V525" s="5">
        <f t="shared" si="67"/>
        <v>147.09375</v>
      </c>
      <c r="W525" s="4">
        <f t="shared" si="62"/>
        <v>115.6942</v>
      </c>
      <c r="X525" s="4">
        <f t="shared" si="63"/>
        <v>8.688306781194651E-6</v>
      </c>
      <c r="Y525" s="4">
        <f t="shared" si="64"/>
        <v>5.4910884160684345E-6</v>
      </c>
      <c r="Z525" s="4">
        <f t="shared" si="65"/>
        <v>7.2183651262169414E-9</v>
      </c>
      <c r="AB525">
        <v>13.6942</v>
      </c>
      <c r="AE525" s="4">
        <v>115.6942</v>
      </c>
      <c r="AF525" s="3">
        <f t="shared" si="66"/>
        <v>8.6883067811946511</v>
      </c>
      <c r="AG525" s="3">
        <f t="shared" si="68"/>
        <v>1.0482189934158692</v>
      </c>
      <c r="AH525" s="3"/>
    </row>
    <row r="526" spans="22:34" x14ac:dyDescent="0.55000000000000004">
      <c r="V526" s="5">
        <f t="shared" si="67"/>
        <v>147.375</v>
      </c>
      <c r="W526" s="4">
        <f t="shared" si="62"/>
        <v>116.3463</v>
      </c>
      <c r="X526" s="4">
        <f t="shared" si="63"/>
        <v>8.6973626638506393E-6</v>
      </c>
      <c r="Y526" s="4">
        <f t="shared" si="64"/>
        <v>5.4990184426431157E-6</v>
      </c>
      <c r="Z526" s="4">
        <f t="shared" si="65"/>
        <v>8.3442212075230649E-9</v>
      </c>
      <c r="AB526">
        <v>14.346299999999999</v>
      </c>
      <c r="AE526" s="4">
        <v>116.3463</v>
      </c>
      <c r="AF526" s="3">
        <f t="shared" si="66"/>
        <v>8.6973626638506385</v>
      </c>
      <c r="AG526" s="3">
        <f t="shared" si="68"/>
        <v>1.0506657697183275</v>
      </c>
      <c r="AH526" s="3"/>
    </row>
    <row r="527" spans="22:34" x14ac:dyDescent="0.55000000000000004">
      <c r="V527" s="5">
        <f t="shared" si="67"/>
        <v>147.65625</v>
      </c>
      <c r="W527" s="4">
        <f t="shared" si="62"/>
        <v>115.6942</v>
      </c>
      <c r="X527" s="4">
        <f t="shared" si="63"/>
        <v>8.7064394175167413E-6</v>
      </c>
      <c r="Y527" s="4">
        <f t="shared" si="64"/>
        <v>5.5068878922703757E-6</v>
      </c>
      <c r="Z527" s="4">
        <f t="shared" si="65"/>
        <v>9.5515252463649351E-9</v>
      </c>
      <c r="AB527">
        <v>13.6942</v>
      </c>
      <c r="AE527" s="4">
        <v>115.6942</v>
      </c>
      <c r="AF527" s="3">
        <f t="shared" si="66"/>
        <v>8.7064394175167408</v>
      </c>
      <c r="AG527" s="3">
        <f t="shared" si="68"/>
        <v>1.0530872295296028</v>
      </c>
      <c r="AH527" s="3"/>
    </row>
    <row r="528" spans="22:34" x14ac:dyDescent="0.55000000000000004">
      <c r="V528" s="5">
        <f t="shared" si="67"/>
        <v>147.9375</v>
      </c>
      <c r="W528" s="4">
        <f t="shared" si="62"/>
        <v>115.0421</v>
      </c>
      <c r="X528" s="4">
        <f t="shared" si="63"/>
        <v>8.7155368234825378E-6</v>
      </c>
      <c r="Y528" s="4">
        <f t="shared" si="64"/>
        <v>5.51469657533059E-6</v>
      </c>
      <c r="Z528" s="4">
        <f t="shared" si="65"/>
        <v>1.0840248151946973E-8</v>
      </c>
      <c r="AB528">
        <v>13.0421</v>
      </c>
      <c r="AE528" s="4">
        <v>115.0421</v>
      </c>
      <c r="AF528" s="3">
        <f t="shared" si="66"/>
        <v>8.7155368234825374</v>
      </c>
      <c r="AG528" s="3">
        <f t="shared" si="68"/>
        <v>1.0495508960729247</v>
      </c>
      <c r="AH528" s="3"/>
    </row>
    <row r="529" spans="22:34" x14ac:dyDescent="0.55000000000000004">
      <c r="V529" s="5">
        <f t="shared" si="67"/>
        <v>148.21875</v>
      </c>
      <c r="W529" s="4">
        <f t="shared" si="62"/>
        <v>114.39</v>
      </c>
      <c r="X529" s="4">
        <f t="shared" si="63"/>
        <v>8.7246546625399765E-6</v>
      </c>
      <c r="Y529" s="4">
        <f t="shared" si="64"/>
        <v>5.522444303668343E-6</v>
      </c>
      <c r="Z529" s="4">
        <f t="shared" si="65"/>
        <v>1.2210358871633699E-8</v>
      </c>
      <c r="AB529">
        <v>12.39</v>
      </c>
      <c r="AE529" s="4">
        <v>114.39</v>
      </c>
      <c r="AF529" s="3">
        <f t="shared" si="66"/>
        <v>8.7246546625399759</v>
      </c>
      <c r="AG529" s="3">
        <f t="shared" si="68"/>
        <v>1.0459624812050632</v>
      </c>
      <c r="AH529" s="3"/>
    </row>
    <row r="530" spans="22:34" x14ac:dyDescent="0.55000000000000004">
      <c r="V530" s="5">
        <f t="shared" si="67"/>
        <v>148.5</v>
      </c>
      <c r="W530" s="4">
        <f t="shared" si="62"/>
        <v>113.7379</v>
      </c>
      <c r="X530" s="4">
        <f t="shared" si="63"/>
        <v>8.7337927149886617E-6</v>
      </c>
      <c r="Y530" s="4">
        <f t="shared" si="64"/>
        <v>5.5301308905969658E-6</v>
      </c>
      <c r="Z530" s="4">
        <f t="shared" si="65"/>
        <v>1.3661824391695752E-8</v>
      </c>
      <c r="AB530">
        <v>11.7379</v>
      </c>
      <c r="AE530" s="4">
        <v>113.7379</v>
      </c>
      <c r="AF530" s="3">
        <f t="shared" si="66"/>
        <v>8.7337927149886614</v>
      </c>
      <c r="AG530" s="3">
        <f t="shared" si="68"/>
        <v>1.0423223576042389</v>
      </c>
      <c r="AH530" s="3"/>
    </row>
    <row r="531" spans="22:34" x14ac:dyDescent="0.55000000000000004">
      <c r="V531" s="5">
        <f t="shared" si="67"/>
        <v>148.78125</v>
      </c>
      <c r="W531" s="4">
        <f t="shared" si="62"/>
        <v>113.08580000000001</v>
      </c>
      <c r="X531" s="4">
        <f t="shared" si="63"/>
        <v>8.7429507606411354E-6</v>
      </c>
      <c r="Y531" s="4">
        <f t="shared" si="64"/>
        <v>5.5377561509030296E-6</v>
      </c>
      <c r="Z531" s="4">
        <f t="shared" si="65"/>
        <v>1.5194609738104837E-8</v>
      </c>
      <c r="AB531">
        <v>11.085800000000001</v>
      </c>
      <c r="AE531" s="4">
        <v>113.08580000000001</v>
      </c>
      <c r="AF531" s="3">
        <f t="shared" si="66"/>
        <v>8.7429507606411363</v>
      </c>
      <c r="AG531" s="3">
        <f t="shared" si="68"/>
        <v>1.0386308998316367</v>
      </c>
      <c r="AH531" s="3"/>
    </row>
    <row r="532" spans="22:34" x14ac:dyDescent="0.55000000000000004">
      <c r="V532" s="5">
        <f t="shared" si="67"/>
        <v>149.0625</v>
      </c>
      <c r="W532" s="4">
        <f t="shared" si="62"/>
        <v>113.08580000000001</v>
      </c>
      <c r="X532" s="4">
        <f t="shared" si="63"/>
        <v>8.7521285788281913E-6</v>
      </c>
      <c r="Y532" s="4">
        <f t="shared" si="64"/>
        <v>5.5453199008508123E-6</v>
      </c>
      <c r="Z532" s="4">
        <f t="shared" si="65"/>
        <v>1.6808677977378634E-8</v>
      </c>
      <c r="AB532">
        <v>11.085800000000001</v>
      </c>
      <c r="AE532" s="4">
        <v>113.08580000000001</v>
      </c>
      <c r="AF532" s="3">
        <f t="shared" si="66"/>
        <v>8.7521285788281915</v>
      </c>
      <c r="AG532" s="3">
        <f t="shared" si="68"/>
        <v>1.0378809119376879</v>
      </c>
      <c r="AH532" s="3"/>
    </row>
    <row r="533" spans="22:34" x14ac:dyDescent="0.55000000000000004">
      <c r="V533" s="5">
        <f t="shared" si="67"/>
        <v>149.34375</v>
      </c>
      <c r="W533" s="4">
        <f t="shared" si="62"/>
        <v>114.39</v>
      </c>
      <c r="X533" s="4">
        <f t="shared" si="63"/>
        <v>8.7613259484041956E-6</v>
      </c>
      <c r="Y533" s="4">
        <f t="shared" si="64"/>
        <v>5.5528219581867266E-6</v>
      </c>
      <c r="Z533" s="4">
        <f t="shared" si="65"/>
        <v>1.8503990217468279E-8</v>
      </c>
      <c r="AB533">
        <v>12.39</v>
      </c>
      <c r="AE533" s="4">
        <v>114.39</v>
      </c>
      <c r="AF533" s="3">
        <f t="shared" si="66"/>
        <v>8.7613259484041954</v>
      </c>
      <c r="AG533" s="3">
        <f t="shared" si="68"/>
        <v>1.0460895010985765</v>
      </c>
      <c r="AH533" s="3"/>
    </row>
    <row r="534" spans="22:34" x14ac:dyDescent="0.55000000000000004">
      <c r="V534" s="5">
        <f t="shared" si="67"/>
        <v>149.625</v>
      </c>
      <c r="W534" s="4">
        <f t="shared" si="62"/>
        <v>114.39</v>
      </c>
      <c r="X534" s="4">
        <f t="shared" si="63"/>
        <v>8.770542647752407E-6</v>
      </c>
      <c r="Y534" s="4">
        <f t="shared" si="64"/>
        <v>5.5602621421437093E-6</v>
      </c>
      <c r="Z534" s="4">
        <f t="shared" si="65"/>
        <v>2.0280505608698151E-8</v>
      </c>
      <c r="AB534">
        <v>12.39</v>
      </c>
      <c r="AE534" s="4">
        <v>114.39</v>
      </c>
      <c r="AF534" s="3">
        <f t="shared" si="66"/>
        <v>8.7705426477524071</v>
      </c>
      <c r="AG534" s="3">
        <f t="shared" si="68"/>
        <v>1.0542982384419337</v>
      </c>
      <c r="AH534" s="3"/>
    </row>
    <row r="535" spans="22:34" x14ac:dyDescent="0.55000000000000004">
      <c r="V535" s="5">
        <f t="shared" si="67"/>
        <v>149.90625</v>
      </c>
      <c r="W535" s="4">
        <f t="shared" si="62"/>
        <v>115.0421</v>
      </c>
      <c r="X535" s="4">
        <f t="shared" si="63"/>
        <v>8.7797784547903192E-6</v>
      </c>
      <c r="Y535" s="4">
        <f t="shared" si="64"/>
        <v>5.5676402734455738E-6</v>
      </c>
      <c r="Z535" s="4">
        <f t="shared" si="65"/>
        <v>2.2138181344745881E-8</v>
      </c>
      <c r="AB535">
        <v>13.0421</v>
      </c>
      <c r="AE535" s="4">
        <v>115.0421</v>
      </c>
      <c r="AF535" s="3">
        <f t="shared" si="66"/>
        <v>8.7797784547903195</v>
      </c>
      <c r="AG535" s="3">
        <f t="shared" si="68"/>
        <v>1.0594953019515085</v>
      </c>
      <c r="AH535" s="3"/>
    </row>
    <row r="536" spans="22:34" x14ac:dyDescent="0.55000000000000004">
      <c r="V536" s="5">
        <f t="shared" si="67"/>
        <v>150.1875</v>
      </c>
      <c r="W536" s="4">
        <f t="shared" si="62"/>
        <v>115.0421</v>
      </c>
      <c r="X536" s="4">
        <f t="shared" si="63"/>
        <v>8.7890331469750194E-6</v>
      </c>
      <c r="Y536" s="4">
        <f t="shared" si="64"/>
        <v>5.5749561743113401E-6</v>
      </c>
      <c r="Z536" s="4">
        <f t="shared" si="65"/>
        <v>2.4076972663679764E-8</v>
      </c>
      <c r="AB536">
        <v>13.0421</v>
      </c>
      <c r="AE536" s="4">
        <v>115.0421</v>
      </c>
      <c r="AF536" s="3">
        <f t="shared" si="66"/>
        <v>8.7890331469750187</v>
      </c>
      <c r="AG536" s="3">
        <f t="shared" si="68"/>
        <v>1.0646792237813849</v>
      </c>
      <c r="AH536" s="3"/>
    </row>
    <row r="537" spans="22:34" x14ac:dyDescent="0.55000000000000004">
      <c r="V537" s="5">
        <f t="shared" si="67"/>
        <v>150.46875</v>
      </c>
      <c r="W537" s="4">
        <f t="shared" si="62"/>
        <v>114.39</v>
      </c>
      <c r="X537" s="4">
        <f t="shared" si="63"/>
        <v>8.798306501308535E-6</v>
      </c>
      <c r="Y537" s="4">
        <f t="shared" si="64"/>
        <v>5.5822096684595031E-6</v>
      </c>
      <c r="Z537" s="4">
        <f t="shared" si="65"/>
        <v>2.6096832849032367E-8</v>
      </c>
      <c r="AB537">
        <v>12.39</v>
      </c>
      <c r="AE537" s="4">
        <v>114.39</v>
      </c>
      <c r="AF537" s="3">
        <f t="shared" si="66"/>
        <v>8.7983065013085344</v>
      </c>
      <c r="AG537" s="3">
        <f t="shared" si="68"/>
        <v>1.0638025793913066</v>
      </c>
      <c r="AH537" s="3"/>
    </row>
    <row r="538" spans="22:34" x14ac:dyDescent="0.55000000000000004">
      <c r="V538" s="5">
        <f t="shared" si="67"/>
        <v>150.75</v>
      </c>
      <c r="W538" s="4">
        <f t="shared" si="62"/>
        <v>114.39</v>
      </c>
      <c r="X538" s="4">
        <f t="shared" si="63"/>
        <v>8.8075982943432289E-6</v>
      </c>
      <c r="Y538" s="4">
        <f t="shared" si="64"/>
        <v>5.5894005811123002E-6</v>
      </c>
      <c r="Z538" s="4">
        <f t="shared" si="65"/>
        <v>2.8197713230928356E-8</v>
      </c>
      <c r="AB538">
        <v>12.39</v>
      </c>
      <c r="AE538" s="4">
        <v>114.39</v>
      </c>
      <c r="AF538" s="3">
        <f t="shared" si="66"/>
        <v>8.8075982943432294</v>
      </c>
      <c r="AG538" s="3">
        <f t="shared" si="68"/>
        <v>1.0628882052387567</v>
      </c>
      <c r="AH538" s="3"/>
    </row>
    <row r="539" spans="22:34" x14ac:dyDescent="0.55000000000000004">
      <c r="V539" s="5">
        <f t="shared" si="67"/>
        <v>151.03125</v>
      </c>
      <c r="W539" s="4">
        <f t="shared" si="62"/>
        <v>114.39</v>
      </c>
      <c r="X539" s="4">
        <f t="shared" si="63"/>
        <v>8.8169083021871579E-6</v>
      </c>
      <c r="Y539" s="4">
        <f t="shared" si="64"/>
        <v>5.5965287389999008E-6</v>
      </c>
      <c r="Z539" s="4">
        <f t="shared" si="65"/>
        <v>3.0379563187256155E-8</v>
      </c>
      <c r="AB539">
        <v>12.39</v>
      </c>
      <c r="AE539" s="4">
        <v>114.39</v>
      </c>
      <c r="AF539" s="3">
        <f t="shared" si="66"/>
        <v>8.8169083021871586</v>
      </c>
      <c r="AG539" s="3">
        <f t="shared" si="68"/>
        <v>1.0649717972670627</v>
      </c>
      <c r="AH539" s="3"/>
    </row>
    <row r="540" spans="22:34" x14ac:dyDescent="0.55000000000000004">
      <c r="V540" s="5">
        <f t="shared" si="67"/>
        <v>151.3125</v>
      </c>
      <c r="W540" s="4">
        <f t="shared" si="62"/>
        <v>113.7379</v>
      </c>
      <c r="X540" s="4">
        <f t="shared" si="63"/>
        <v>8.8262363005094889E-6</v>
      </c>
      <c r="Y540" s="4">
        <f t="shared" si="64"/>
        <v>5.6035939703645985E-6</v>
      </c>
      <c r="Z540" s="4">
        <f t="shared" si="65"/>
        <v>3.2642330144890427E-8</v>
      </c>
      <c r="AB540">
        <v>11.7379</v>
      </c>
      <c r="AE540" s="4">
        <v>113.7379</v>
      </c>
      <c r="AF540" s="3">
        <f t="shared" si="66"/>
        <v>8.826236300509489</v>
      </c>
      <c r="AG540" s="3">
        <f t="shared" si="68"/>
        <v>1.0639883342383838</v>
      </c>
      <c r="AH540" s="3"/>
    </row>
    <row r="541" spans="22:34" x14ac:dyDescent="0.55000000000000004">
      <c r="V541" s="5">
        <f t="shared" si="67"/>
        <v>151.59375</v>
      </c>
      <c r="W541" s="4">
        <f t="shared" si="62"/>
        <v>113.7379</v>
      </c>
      <c r="X541" s="4">
        <f t="shared" si="63"/>
        <v>8.8355820645458974E-6</v>
      </c>
      <c r="Y541" s="4">
        <f t="shared" si="64"/>
        <v>5.6105961049649437E-6</v>
      </c>
      <c r="Z541" s="4">
        <f t="shared" si="65"/>
        <v>3.4985959580954147E-8</v>
      </c>
      <c r="AB541">
        <v>11.7379</v>
      </c>
      <c r="AE541" s="4">
        <v>113.7379</v>
      </c>
      <c r="AF541" s="3">
        <f t="shared" si="66"/>
        <v>8.835582064545898</v>
      </c>
      <c r="AG541" s="3">
        <f t="shared" si="68"/>
        <v>1.0629675753966792</v>
      </c>
      <c r="AH541" s="3"/>
    </row>
    <row r="542" spans="22:34" x14ac:dyDescent="0.55000000000000004">
      <c r="V542" s="5">
        <f t="shared" si="67"/>
        <v>151.875</v>
      </c>
      <c r="W542" s="4">
        <f t="shared" si="62"/>
        <v>113.08580000000001</v>
      </c>
      <c r="X542" s="4">
        <f t="shared" si="63"/>
        <v>8.8449453691039771E-6</v>
      </c>
      <c r="Y542" s="4">
        <f t="shared" si="64"/>
        <v>5.6175349740798397E-6</v>
      </c>
      <c r="Z542" s="4">
        <f t="shared" si="65"/>
        <v>3.7410395024137229E-8</v>
      </c>
      <c r="AB542">
        <v>11.085800000000001</v>
      </c>
      <c r="AE542" s="4">
        <v>113.08580000000001</v>
      </c>
      <c r="AF542" s="3">
        <f t="shared" si="66"/>
        <v>8.8449453691039768</v>
      </c>
      <c r="AG542" s="3">
        <f t="shared" si="68"/>
        <v>1.0619096920451454</v>
      </c>
      <c r="AH542" s="3"/>
    </row>
    <row r="543" spans="22:34" x14ac:dyDescent="0.55000000000000004">
      <c r="V543" s="5">
        <f t="shared" si="67"/>
        <v>152.15625</v>
      </c>
      <c r="W543" s="4">
        <f t="shared" si="62"/>
        <v>113.08580000000001</v>
      </c>
      <c r="X543" s="4">
        <f t="shared" si="63"/>
        <v>8.8543259885686758E-6</v>
      </c>
      <c r="Y543" s="4">
        <f t="shared" si="64"/>
        <v>5.6244104105126211E-6</v>
      </c>
      <c r="Z543" s="4">
        <f t="shared" si="65"/>
        <v>3.9915578056054102E-8</v>
      </c>
      <c r="AB543">
        <v>11.085800000000001</v>
      </c>
      <c r="AE543" s="4">
        <v>113.08580000000001</v>
      </c>
      <c r="AF543" s="3">
        <f t="shared" si="66"/>
        <v>8.8543259885686751</v>
      </c>
      <c r="AG543" s="3">
        <f t="shared" si="68"/>
        <v>1.060814856660987</v>
      </c>
      <c r="AH543" s="3"/>
    </row>
    <row r="544" spans="22:34" x14ac:dyDescent="0.55000000000000004">
      <c r="V544" s="5">
        <f t="shared" si="67"/>
        <v>152.4375</v>
      </c>
      <c r="W544" s="4">
        <f t="shared" si="62"/>
        <v>113.08580000000001</v>
      </c>
      <c r="X544" s="4">
        <f t="shared" si="63"/>
        <v>8.8637236969077202E-6</v>
      </c>
      <c r="Y544" s="4">
        <f t="shared" si="64"/>
        <v>5.6312222485950684E-6</v>
      </c>
      <c r="Z544" s="4">
        <f t="shared" si="65"/>
        <v>4.2501448312652118E-8</v>
      </c>
      <c r="AB544">
        <v>11.085800000000001</v>
      </c>
      <c r="AE544" s="4">
        <v>113.08580000000001</v>
      </c>
      <c r="AF544" s="3">
        <f t="shared" si="66"/>
        <v>8.8637236969077211</v>
      </c>
      <c r="AG544" s="3">
        <f t="shared" si="68"/>
        <v>1.062747365687684</v>
      </c>
      <c r="AH544" s="3"/>
    </row>
    <row r="545" spans="22:34" x14ac:dyDescent="0.55000000000000004">
      <c r="V545" s="5">
        <f t="shared" si="67"/>
        <v>152.71875</v>
      </c>
      <c r="W545" s="4">
        <f t="shared" si="62"/>
        <v>113.08580000000001</v>
      </c>
      <c r="X545" s="4">
        <f t="shared" si="63"/>
        <v>8.873138267677079E-6</v>
      </c>
      <c r="Y545" s="4">
        <f t="shared" si="64"/>
        <v>5.6379703241914112E-6</v>
      </c>
      <c r="Z545" s="4">
        <f t="shared" si="65"/>
        <v>4.5167943485666751E-8</v>
      </c>
      <c r="AB545">
        <v>11.085800000000001</v>
      </c>
      <c r="AE545" s="4">
        <v>113.08580000000001</v>
      </c>
      <c r="AF545" s="3">
        <f t="shared" si="66"/>
        <v>8.8731382676770796</v>
      </c>
      <c r="AG545" s="3">
        <f t="shared" si="68"/>
        <v>1.0646542671095189</v>
      </c>
      <c r="AH545" s="3"/>
    </row>
    <row r="546" spans="22:34" x14ac:dyDescent="0.55000000000000004">
      <c r="V546" s="5">
        <f t="shared" si="67"/>
        <v>153</v>
      </c>
      <c r="W546" s="4">
        <f t="shared" si="62"/>
        <v>113.08580000000001</v>
      </c>
      <c r="X546" s="4">
        <f t="shared" si="63"/>
        <v>8.8825694740264023E-6</v>
      </c>
      <c r="Y546" s="4">
        <f t="shared" si="64"/>
        <v>5.6446544747022786E-6</v>
      </c>
      <c r="Z546" s="4">
        <f t="shared" si="65"/>
        <v>4.7914999324122966E-8</v>
      </c>
      <c r="AB546">
        <v>11.085800000000001</v>
      </c>
      <c r="AE546" s="4">
        <v>113.08580000000001</v>
      </c>
      <c r="AF546" s="3">
        <f t="shared" si="66"/>
        <v>8.8825694740264023</v>
      </c>
      <c r="AG546" s="3">
        <f t="shared" si="68"/>
        <v>1.0665355149782378</v>
      </c>
      <c r="AH546" s="3"/>
    </row>
    <row r="547" spans="22:34" x14ac:dyDescent="0.55000000000000004">
      <c r="V547" s="5">
        <f t="shared" si="67"/>
        <v>153.28125</v>
      </c>
      <c r="W547" s="4">
        <f t="shared" si="62"/>
        <v>113.08580000000001</v>
      </c>
      <c r="X547" s="4">
        <f t="shared" si="63"/>
        <v>8.8920170887044941E-6</v>
      </c>
      <c r="Y547" s="4">
        <f t="shared" si="64"/>
        <v>5.6512745390686136E-6</v>
      </c>
      <c r="Z547" s="4">
        <f t="shared" si="65"/>
        <v>5.0742549635880628E-8</v>
      </c>
      <c r="AB547">
        <v>11.085800000000001</v>
      </c>
      <c r="AE547" s="4">
        <v>113.08580000000001</v>
      </c>
      <c r="AF547" s="3">
        <f t="shared" si="66"/>
        <v>8.8920170887044936</v>
      </c>
      <c r="AG547" s="3">
        <f t="shared" si="68"/>
        <v>1.0683910639636971</v>
      </c>
      <c r="AH547" s="3"/>
    </row>
    <row r="548" spans="22:34" x14ac:dyDescent="0.55000000000000004">
      <c r="V548" s="5">
        <f t="shared" si="67"/>
        <v>153.5625</v>
      </c>
      <c r="W548" s="4">
        <f t="shared" si="62"/>
        <v>113.08580000000001</v>
      </c>
      <c r="X548" s="4">
        <f t="shared" si="63"/>
        <v>8.9014808840647954E-6</v>
      </c>
      <c r="Y548" s="4">
        <f t="shared" si="64"/>
        <v>5.6578303577755605E-6</v>
      </c>
      <c r="Z548" s="4">
        <f t="shared" si="65"/>
        <v>5.3650526289234974E-8</v>
      </c>
      <c r="AB548">
        <v>11.085800000000001</v>
      </c>
      <c r="AE548" s="4">
        <v>113.08580000000001</v>
      </c>
      <c r="AF548" s="3">
        <f t="shared" si="66"/>
        <v>8.9014808840647959</v>
      </c>
      <c r="AG548" s="3">
        <f t="shared" si="68"/>
        <v>1.0702208693560722</v>
      </c>
      <c r="AH548" s="3"/>
    </row>
    <row r="549" spans="22:34" x14ac:dyDescent="0.55000000000000004">
      <c r="V549" s="5">
        <f t="shared" si="67"/>
        <v>153.84375</v>
      </c>
      <c r="W549" s="4">
        <f t="shared" si="62"/>
        <v>113.08580000000001</v>
      </c>
      <c r="X549" s="4">
        <f t="shared" si="63"/>
        <v>8.9109606320708579E-6</v>
      </c>
      <c r="Y549" s="4">
        <f t="shared" si="64"/>
        <v>5.6643217728563053E-6</v>
      </c>
      <c r="Z549" s="4">
        <f t="shared" si="65"/>
        <v>5.663885921455244E-8</v>
      </c>
      <c r="AB549">
        <v>11.085800000000001</v>
      </c>
      <c r="AE549" s="4">
        <v>113.08580000000001</v>
      </c>
      <c r="AF549" s="3">
        <f t="shared" si="66"/>
        <v>8.9109606320708572</v>
      </c>
      <c r="AG549" s="3">
        <f t="shared" si="68"/>
        <v>1.0720248870638502</v>
      </c>
      <c r="AH549" s="3"/>
    </row>
    <row r="550" spans="22:34" x14ac:dyDescent="0.55000000000000004">
      <c r="V550" s="5">
        <f t="shared" si="67"/>
        <v>154.125</v>
      </c>
      <c r="W550" s="4">
        <f t="shared" si="62"/>
        <v>113.7379</v>
      </c>
      <c r="X550" s="4">
        <f t="shared" si="63"/>
        <v>8.9204561043018431E-6</v>
      </c>
      <c r="Y550" s="4">
        <f t="shared" si="64"/>
        <v>5.6707486278958814E-6</v>
      </c>
      <c r="Z550" s="4">
        <f t="shared" si="65"/>
        <v>5.9707476405962192E-8</v>
      </c>
      <c r="AB550">
        <v>11.7379</v>
      </c>
      <c r="AE550" s="4">
        <v>113.7379</v>
      </c>
      <c r="AF550" s="3">
        <f t="shared" si="66"/>
        <v>8.9204561043018433</v>
      </c>
      <c r="AG550" s="3">
        <f t="shared" si="68"/>
        <v>1.0768990723397636</v>
      </c>
      <c r="AH550" s="3"/>
    </row>
    <row r="551" spans="22:34" x14ac:dyDescent="0.55000000000000004">
      <c r="V551" s="5">
        <f t="shared" si="67"/>
        <v>154.40625</v>
      </c>
      <c r="W551" s="4">
        <f t="shared" si="62"/>
        <v>113.08580000000001</v>
      </c>
      <c r="X551" s="4">
        <f t="shared" si="63"/>
        <v>8.9299670719580312E-6</v>
      </c>
      <c r="Y551" s="4">
        <f t="shared" si="64"/>
        <v>5.6771107680349396E-6</v>
      </c>
      <c r="Z551" s="4">
        <f t="shared" si="65"/>
        <v>6.2856303923092116E-8</v>
      </c>
      <c r="AB551">
        <v>11.085800000000001</v>
      </c>
      <c r="AE551" s="4">
        <v>113.08580000000001</v>
      </c>
      <c r="AF551" s="3">
        <f t="shared" si="66"/>
        <v>8.929967071958032</v>
      </c>
      <c r="AG551" s="3">
        <f t="shared" si="68"/>
        <v>1.0786564371785177</v>
      </c>
      <c r="AH551" s="3"/>
    </row>
    <row r="552" spans="22:34" x14ac:dyDescent="0.55000000000000004">
      <c r="V552" s="5">
        <f t="shared" si="67"/>
        <v>154.6875</v>
      </c>
      <c r="W552" s="4">
        <f t="shared" si="62"/>
        <v>112.4336</v>
      </c>
      <c r="X552" s="4">
        <f t="shared" si="63"/>
        <v>8.9394933058663253E-6</v>
      </c>
      <c r="Y552" s="4">
        <f t="shared" si="64"/>
        <v>5.6834080399734794E-6</v>
      </c>
      <c r="Z552" s="4">
        <f t="shared" si="65"/>
        <v>6.6085265892846108E-8</v>
      </c>
      <c r="AB552">
        <v>10.4336</v>
      </c>
      <c r="AE552" s="4">
        <v>112.4336</v>
      </c>
      <c r="AF552" s="3">
        <f t="shared" si="66"/>
        <v>8.9394933058663248</v>
      </c>
      <c r="AG552" s="3">
        <f t="shared" si="68"/>
        <v>1.0741752776289328</v>
      </c>
      <c r="AH552" s="3"/>
    </row>
    <row r="553" spans="22:34" x14ac:dyDescent="0.55000000000000004">
      <c r="V553" s="5">
        <f t="shared" si="67"/>
        <v>154.96875</v>
      </c>
      <c r="W553" s="4">
        <f t="shared" si="62"/>
        <v>112.4336</v>
      </c>
      <c r="X553" s="4">
        <f t="shared" si="63"/>
        <v>8.9490345764857787E-6</v>
      </c>
      <c r="Y553" s="4">
        <f t="shared" si="64"/>
        <v>5.6896402919745413E-6</v>
      </c>
      <c r="Z553" s="4">
        <f t="shared" si="65"/>
        <v>6.9394284511237473E-8</v>
      </c>
      <c r="AB553">
        <v>10.4336</v>
      </c>
      <c r="AE553" s="4">
        <v>112.4336</v>
      </c>
      <c r="AF553" s="3">
        <f t="shared" si="66"/>
        <v>8.9490345764857793</v>
      </c>
      <c r="AG553" s="3">
        <f t="shared" si="68"/>
        <v>1.0727594043194908</v>
      </c>
      <c r="AH553" s="3"/>
    </row>
    <row r="554" spans="22:34" x14ac:dyDescent="0.55000000000000004">
      <c r="V554" s="5">
        <f t="shared" si="67"/>
        <v>155.25</v>
      </c>
      <c r="W554" s="4">
        <f t="shared" si="62"/>
        <v>112.4336</v>
      </c>
      <c r="X554" s="4">
        <f t="shared" si="63"/>
        <v>8.9585906539131303E-6</v>
      </c>
      <c r="Y554" s="4">
        <f t="shared" si="64"/>
        <v>5.6958073738678684E-6</v>
      </c>
      <c r="Z554" s="4">
        <f t="shared" si="65"/>
        <v>7.278328004526108E-8</v>
      </c>
      <c r="AB554">
        <v>10.4336</v>
      </c>
      <c r="AE554" s="4">
        <v>112.4336</v>
      </c>
      <c r="AF554" s="3">
        <f t="shared" si="66"/>
        <v>8.9585906539131308</v>
      </c>
      <c r="AG554" s="3">
        <f t="shared" si="68"/>
        <v>1.0744241870358719</v>
      </c>
      <c r="AH554" s="3"/>
    </row>
    <row r="555" spans="22:34" x14ac:dyDescent="0.55000000000000004">
      <c r="V555" s="5">
        <f t="shared" si="67"/>
        <v>155.53125</v>
      </c>
      <c r="W555" s="4">
        <f t="shared" si="62"/>
        <v>113.08580000000001</v>
      </c>
      <c r="X555" s="4">
        <f t="shared" si="63"/>
        <v>8.9681613078883295E-6</v>
      </c>
      <c r="Y555" s="4">
        <f t="shared" si="64"/>
        <v>5.7019091370535155E-6</v>
      </c>
      <c r="Z555" s="4">
        <f t="shared" si="65"/>
        <v>7.6252170834813168E-8</v>
      </c>
      <c r="AB555">
        <v>11.085800000000001</v>
      </c>
      <c r="AE555" s="4">
        <v>113.08580000000001</v>
      </c>
      <c r="AF555" s="3">
        <f t="shared" si="66"/>
        <v>8.9681613078883302</v>
      </c>
      <c r="AG555" s="3">
        <f t="shared" si="68"/>
        <v>1.0791840710472924</v>
      </c>
      <c r="AH555" s="3"/>
    </row>
    <row r="556" spans="22:34" x14ac:dyDescent="0.55000000000000004">
      <c r="V556" s="5">
        <f t="shared" si="67"/>
        <v>155.8125</v>
      </c>
      <c r="W556" s="4">
        <f t="shared" si="62"/>
        <v>112.4336</v>
      </c>
      <c r="X556" s="4">
        <f t="shared" si="63"/>
        <v>8.9777463078001022E-6</v>
      </c>
      <c r="Y556" s="4">
        <f t="shared" si="64"/>
        <v>5.7079454345054409E-6</v>
      </c>
      <c r="Z556" s="4">
        <f t="shared" si="65"/>
        <v>7.9800873294661749E-8</v>
      </c>
      <c r="AB556">
        <v>10.4336</v>
      </c>
      <c r="AE556" s="4">
        <v>112.4336</v>
      </c>
      <c r="AF556" s="3">
        <f t="shared" si="66"/>
        <v>8.9777463078001016</v>
      </c>
      <c r="AG556" s="3">
        <f t="shared" si="68"/>
        <v>1.0808017145513718</v>
      </c>
      <c r="AH556" s="3"/>
    </row>
    <row r="557" spans="22:34" x14ac:dyDescent="0.55000000000000004">
      <c r="V557" s="5">
        <f t="shared" si="67"/>
        <v>156.09375</v>
      </c>
      <c r="W557" s="4">
        <f t="shared" si="62"/>
        <v>112.4336</v>
      </c>
      <c r="X557" s="4">
        <f t="shared" si="63"/>
        <v>8.9873454226915017E-6</v>
      </c>
      <c r="Y557" s="4">
        <f t="shared" si="64"/>
        <v>5.7139161207750399E-6</v>
      </c>
      <c r="Z557" s="4">
        <f t="shared" si="65"/>
        <v>8.3429301916460855E-8</v>
      </c>
      <c r="AB557">
        <v>10.4336</v>
      </c>
      <c r="AE557" s="4">
        <v>112.4336</v>
      </c>
      <c r="AF557" s="3">
        <f t="shared" si="66"/>
        <v>8.9873454226915026</v>
      </c>
      <c r="AG557" s="3">
        <f t="shared" si="68"/>
        <v>1.0792630440538205</v>
      </c>
      <c r="AH557" s="3"/>
    </row>
    <row r="558" spans="22:34" x14ac:dyDescent="0.55000000000000004">
      <c r="V558" s="5">
        <f t="shared" si="67"/>
        <v>156.375</v>
      </c>
      <c r="W558" s="4">
        <f t="shared" si="62"/>
        <v>112.4336</v>
      </c>
      <c r="X558" s="4">
        <f t="shared" si="63"/>
        <v>8.996958421265457E-6</v>
      </c>
      <c r="Y558" s="4">
        <f t="shared" si="64"/>
        <v>5.7198210519946505E-6</v>
      </c>
      <c r="Z558" s="4">
        <f t="shared" si="65"/>
        <v>8.713736927080629E-8</v>
      </c>
      <c r="AB558">
        <v>10.4336</v>
      </c>
      <c r="AE558" s="4">
        <v>112.4336</v>
      </c>
      <c r="AF558" s="3">
        <f t="shared" si="66"/>
        <v>8.9969584212654574</v>
      </c>
      <c r="AG558" s="3">
        <f t="shared" si="68"/>
        <v>1.0808240364646058</v>
      </c>
      <c r="AH558" s="3"/>
    </row>
    <row r="559" spans="22:34" x14ac:dyDescent="0.55000000000000004">
      <c r="V559" s="5">
        <f t="shared" si="67"/>
        <v>156.65625</v>
      </c>
      <c r="W559" s="4">
        <f t="shared" si="62"/>
        <v>111.78154000000001</v>
      </c>
      <c r="X559" s="4">
        <f t="shared" si="63"/>
        <v>9.0065850718903782E-6</v>
      </c>
      <c r="Y559" s="4">
        <f t="shared" si="64"/>
        <v>5.7256600858810286E-6</v>
      </c>
      <c r="Z559" s="4">
        <f t="shared" si="65"/>
        <v>9.092498600934876E-8</v>
      </c>
      <c r="AB559">
        <v>9.7815399999999997</v>
      </c>
      <c r="AE559" s="4">
        <v>111.78154000000001</v>
      </c>
      <c r="AF559" s="3">
        <f t="shared" si="66"/>
        <v>9.0065850718903775</v>
      </c>
      <c r="AG559" s="3">
        <f t="shared" si="68"/>
        <v>1.0792204087987711</v>
      </c>
      <c r="AH559" s="3"/>
    </row>
    <row r="560" spans="22:34" x14ac:dyDescent="0.55000000000000004">
      <c r="V560" s="5">
        <f t="shared" si="67"/>
        <v>156.9375</v>
      </c>
      <c r="W560" s="4">
        <f t="shared" si="62"/>
        <v>111.12944</v>
      </c>
      <c r="X560" s="4">
        <f t="shared" si="63"/>
        <v>9.0162251426057083E-6</v>
      </c>
      <c r="Y560" s="4">
        <f t="shared" si="64"/>
        <v>5.731433081738766E-6</v>
      </c>
      <c r="Z560" s="4">
        <f t="shared" si="65"/>
        <v>9.4792060866941741E-8</v>
      </c>
      <c r="AB560">
        <v>9.1294400000000007</v>
      </c>
      <c r="AE560" s="4">
        <v>111.12944</v>
      </c>
      <c r="AF560" s="3">
        <f t="shared" si="66"/>
        <v>9.016225142605709</v>
      </c>
      <c r="AG560" s="3">
        <f t="shared" si="68"/>
        <v>1.0744388052119185</v>
      </c>
      <c r="AH560" s="3"/>
    </row>
    <row r="561" spans="22:34" x14ac:dyDescent="0.55000000000000004">
      <c r="V561" s="5">
        <f t="shared" si="67"/>
        <v>157.21875</v>
      </c>
      <c r="W561" s="4">
        <f t="shared" si="62"/>
        <v>111.12944</v>
      </c>
      <c r="X561" s="4">
        <f t="shared" si="63"/>
        <v>9.0258784011275286E-6</v>
      </c>
      <c r="Y561" s="4">
        <f t="shared" si="64"/>
        <v>5.7371399004636845E-6</v>
      </c>
      <c r="Z561" s="4">
        <f t="shared" si="65"/>
        <v>9.8738500663843339E-8</v>
      </c>
      <c r="AB561">
        <v>9.1294400000000007</v>
      </c>
      <c r="AE561" s="4">
        <v>111.12944</v>
      </c>
      <c r="AF561" s="3">
        <f t="shared" si="66"/>
        <v>9.0258784011275282</v>
      </c>
      <c r="AG561" s="3">
        <f t="shared" si="68"/>
        <v>1.0727612137049951</v>
      </c>
      <c r="AH561" s="3"/>
    </row>
    <row r="562" spans="22:34" x14ac:dyDescent="0.55000000000000004">
      <c r="V562" s="5">
        <f t="shared" si="67"/>
        <v>157.5</v>
      </c>
      <c r="W562" s="4">
        <f t="shared" si="62"/>
        <v>111.12944</v>
      </c>
      <c r="X562" s="4">
        <f t="shared" si="63"/>
        <v>9.035544614854151E-6</v>
      </c>
      <c r="Y562" s="4">
        <f t="shared" si="64"/>
        <v>5.7427804045461914E-6</v>
      </c>
      <c r="Z562" s="4">
        <f t="shared" si="65"/>
        <v>1.0276421030795987E-7</v>
      </c>
      <c r="AB562">
        <v>9.1294400000000007</v>
      </c>
      <c r="AE562" s="4">
        <v>111.12944</v>
      </c>
      <c r="AF562" s="3">
        <f t="shared" si="66"/>
        <v>9.0355446148541514</v>
      </c>
      <c r="AG562" s="3">
        <f t="shared" si="68"/>
        <v>1.0742009183599539</v>
      </c>
      <c r="AH562" s="3"/>
    </row>
    <row r="563" spans="22:34" x14ac:dyDescent="0.55000000000000004">
      <c r="V563" s="5">
        <f t="shared" si="67"/>
        <v>157.78125</v>
      </c>
      <c r="W563" s="4">
        <f t="shared" si="62"/>
        <v>111.12944</v>
      </c>
      <c r="X563" s="4">
        <f t="shared" si="63"/>
        <v>9.0452235508717234E-6</v>
      </c>
      <c r="Y563" s="4">
        <f t="shared" si="64"/>
        <v>5.7483544580745843E-6</v>
      </c>
      <c r="Z563" s="4">
        <f t="shared" si="65"/>
        <v>1.068690927971392E-7</v>
      </c>
      <c r="AB563">
        <v>9.1294400000000007</v>
      </c>
      <c r="AE563" s="4">
        <v>111.12944</v>
      </c>
      <c r="AF563" s="3">
        <f t="shared" si="66"/>
        <v>9.0452235508717234</v>
      </c>
      <c r="AG563" s="3">
        <f t="shared" si="68"/>
        <v>1.0756147394286033</v>
      </c>
      <c r="AH563" s="3"/>
    </row>
    <row r="564" spans="22:34" x14ac:dyDescent="0.55000000000000004">
      <c r="V564" s="5">
        <f t="shared" si="67"/>
        <v>158.0625</v>
      </c>
      <c r="W564" s="4">
        <f t="shared" si="62"/>
        <v>110.47734</v>
      </c>
      <c r="X564" s="4">
        <f t="shared" si="63"/>
        <v>9.0549149759598426E-6</v>
      </c>
      <c r="Y564" s="4">
        <f t="shared" si="64"/>
        <v>5.7538619267383368E-6</v>
      </c>
      <c r="Z564" s="4">
        <f t="shared" si="65"/>
        <v>1.1105304922150539E-7</v>
      </c>
      <c r="AB564">
        <v>8.4773399999999999</v>
      </c>
      <c r="AE564" s="4">
        <v>110.47734</v>
      </c>
      <c r="AF564" s="3">
        <f t="shared" si="66"/>
        <v>9.0549149759598428</v>
      </c>
      <c r="AG564" s="3">
        <f t="shared" si="68"/>
        <v>1.073842753694688</v>
      </c>
      <c r="AH564" s="3"/>
    </row>
    <row r="565" spans="22:34" x14ac:dyDescent="0.55000000000000004">
      <c r="V565" s="5">
        <f t="shared" si="67"/>
        <v>158.34375</v>
      </c>
      <c r="W565" s="4">
        <f t="shared" si="62"/>
        <v>111.12944</v>
      </c>
      <c r="X565" s="4">
        <f t="shared" si="63"/>
        <v>9.0646186565971679E-6</v>
      </c>
      <c r="Y565" s="4">
        <f t="shared" si="64"/>
        <v>5.7593026778313242E-6</v>
      </c>
      <c r="Z565" s="4">
        <f t="shared" si="65"/>
        <v>1.1531597876584412E-7</v>
      </c>
      <c r="AB565">
        <v>9.1294400000000007</v>
      </c>
      <c r="AE565" s="4">
        <v>111.12944</v>
      </c>
      <c r="AF565" s="3">
        <f t="shared" si="66"/>
        <v>9.0646186565971671</v>
      </c>
      <c r="AG565" s="3">
        <f t="shared" si="68"/>
        <v>1.0752007100928926</v>
      </c>
      <c r="AH565" s="3"/>
    </row>
    <row r="566" spans="22:34" x14ac:dyDescent="0.55000000000000004">
      <c r="V566" s="5">
        <f t="shared" si="67"/>
        <v>158.625</v>
      </c>
      <c r="W566" s="4">
        <f t="shared" si="62"/>
        <v>111.12944</v>
      </c>
      <c r="X566" s="4">
        <f t="shared" si="63"/>
        <v>9.0743343589670609E-6</v>
      </c>
      <c r="Y566" s="4">
        <f t="shared" si="64"/>
        <v>5.7646765802550291E-6</v>
      </c>
      <c r="Z566" s="4">
        <f t="shared" si="65"/>
        <v>1.1965777871203118E-7</v>
      </c>
      <c r="AB566">
        <v>9.1294400000000007</v>
      </c>
      <c r="AE566" s="4">
        <v>111.12944</v>
      </c>
      <c r="AF566" s="3">
        <f t="shared" si="66"/>
        <v>9.0743343589670609</v>
      </c>
      <c r="AG566" s="3">
        <f t="shared" si="68"/>
        <v>1.079700563572962</v>
      </c>
      <c r="AH566" s="3"/>
    </row>
    <row r="567" spans="22:34" x14ac:dyDescent="0.55000000000000004">
      <c r="V567" s="5">
        <f t="shared" si="67"/>
        <v>158.90625</v>
      </c>
      <c r="W567" s="4">
        <f t="shared" si="62"/>
        <v>111.78154000000001</v>
      </c>
      <c r="X567" s="4">
        <f t="shared" si="63"/>
        <v>9.0840618489632032E-6</v>
      </c>
      <c r="Y567" s="4">
        <f t="shared" si="64"/>
        <v>5.7699835045216962E-6</v>
      </c>
      <c r="Z567" s="4">
        <f t="shared" si="65"/>
        <v>1.2407834444150704E-7</v>
      </c>
      <c r="AB567">
        <v>9.7815399999999997</v>
      </c>
      <c r="AE567" s="4">
        <v>111.78154000000001</v>
      </c>
      <c r="AF567" s="3">
        <f t="shared" si="66"/>
        <v>9.0840618489632039</v>
      </c>
      <c r="AG567" s="3">
        <f t="shared" si="68"/>
        <v>1.08418216399022</v>
      </c>
      <c r="AH567" s="3"/>
    </row>
    <row r="568" spans="22:34" x14ac:dyDescent="0.55000000000000004">
      <c r="V568" s="5">
        <f t="shared" si="67"/>
        <v>159.1875</v>
      </c>
      <c r="W568" s="4">
        <f t="shared" si="62"/>
        <v>111.12944</v>
      </c>
      <c r="X568" s="4">
        <f t="shared" si="63"/>
        <v>9.0938008921952525E-6</v>
      </c>
      <c r="Y568" s="4">
        <f t="shared" si="64"/>
        <v>5.7752233227574532E-6</v>
      </c>
      <c r="Z568" s="4">
        <f t="shared" si="65"/>
        <v>1.2857756943779975E-7</v>
      </c>
      <c r="AB568">
        <v>9.1294400000000007</v>
      </c>
      <c r="AE568" s="4">
        <v>111.12944</v>
      </c>
      <c r="AF568" s="3">
        <f t="shared" si="66"/>
        <v>9.0938008921952527</v>
      </c>
      <c r="AG568" s="3">
        <f t="shared" si="68"/>
        <v>1.0854698355591796</v>
      </c>
      <c r="AH568" s="3"/>
    </row>
    <row r="569" spans="22:34" x14ac:dyDescent="0.55000000000000004">
      <c r="V569" s="5">
        <f t="shared" si="67"/>
        <v>159.46875</v>
      </c>
      <c r="W569" s="4">
        <f t="shared" si="62"/>
        <v>111.12944</v>
      </c>
      <c r="X569" s="4">
        <f t="shared" si="63"/>
        <v>9.1035512539944807E-6</v>
      </c>
      <c r="Y569" s="4">
        <f t="shared" si="64"/>
        <v>5.7803959087053927E-6</v>
      </c>
      <c r="Z569" s="4">
        <f t="shared" si="65"/>
        <v>1.3315534528908764E-7</v>
      </c>
      <c r="AB569">
        <v>9.1294400000000007</v>
      </c>
      <c r="AE569" s="4">
        <v>111.12944</v>
      </c>
      <c r="AF569" s="3">
        <f t="shared" si="66"/>
        <v>9.1035512539944801</v>
      </c>
      <c r="AG569" s="3">
        <f t="shared" si="68"/>
        <v>1.0835522465455325</v>
      </c>
      <c r="AH569" s="3"/>
    </row>
    <row r="570" spans="22:34" x14ac:dyDescent="0.55000000000000004">
      <c r="V570" s="5">
        <f t="shared" si="67"/>
        <v>159.75</v>
      </c>
      <c r="W570" s="4">
        <f t="shared" si="62"/>
        <v>111.12944</v>
      </c>
      <c r="X570" s="4">
        <f t="shared" si="63"/>
        <v>9.1133126994194305E-6</v>
      </c>
      <c r="Y570" s="4">
        <f t="shared" si="64"/>
        <v>5.7855011377286153E-6</v>
      </c>
      <c r="Z570" s="4">
        <f t="shared" si="65"/>
        <v>1.378115616908156E-7</v>
      </c>
      <c r="AB570">
        <v>9.1294400000000007</v>
      </c>
      <c r="AE570" s="4">
        <v>111.12944</v>
      </c>
      <c r="AF570" s="3">
        <f t="shared" si="66"/>
        <v>9.1133126994194313</v>
      </c>
      <c r="AG570" s="3">
        <f t="shared" si="68"/>
        <v>1.0847839636653973</v>
      </c>
      <c r="AH570" s="3"/>
    </row>
    <row r="571" spans="22:34" x14ac:dyDescent="0.55000000000000004">
      <c r="V571" s="5">
        <f t="shared" si="67"/>
        <v>160.03125</v>
      </c>
      <c r="W571" s="4">
        <f t="shared" si="62"/>
        <v>111.12944</v>
      </c>
      <c r="X571" s="4">
        <f t="shared" si="63"/>
        <v>9.1230849932615816E-6</v>
      </c>
      <c r="Y571" s="4">
        <f t="shared" si="64"/>
        <v>5.7905388868132292E-6</v>
      </c>
      <c r="Z571" s="4">
        <f t="shared" si="65"/>
        <v>1.4254610644835135E-7</v>
      </c>
      <c r="AB571">
        <v>9.1294400000000007</v>
      </c>
      <c r="AE571" s="4">
        <v>111.12944</v>
      </c>
      <c r="AF571" s="3">
        <f t="shared" si="66"/>
        <v>9.1230849932615818</v>
      </c>
      <c r="AG571" s="3">
        <f t="shared" si="68"/>
        <v>1.0859895421936339</v>
      </c>
      <c r="AH571" s="3"/>
    </row>
    <row r="572" spans="22:34" x14ac:dyDescent="0.55000000000000004">
      <c r="V572" s="5">
        <f t="shared" si="67"/>
        <v>160.3125</v>
      </c>
      <c r="W572" s="4">
        <f t="shared" si="62"/>
        <v>110.47734</v>
      </c>
      <c r="X572" s="4">
        <f t="shared" si="63"/>
        <v>9.1328679000510044E-6</v>
      </c>
      <c r="Y572" s="4">
        <f t="shared" si="64"/>
        <v>5.7955090345713171E-6</v>
      </c>
      <c r="Z572" s="4">
        <f t="shared" si="65"/>
        <v>1.4735886547968728E-7</v>
      </c>
      <c r="AB572">
        <v>8.4773399999999999</v>
      </c>
      <c r="AE572" s="4">
        <v>110.47734</v>
      </c>
      <c r="AF572" s="3">
        <f t="shared" si="66"/>
        <v>9.1328679000510036</v>
      </c>
      <c r="AG572" s="3">
        <f t="shared" si="68"/>
        <v>1.083979236321944</v>
      </c>
      <c r="AH572" s="3"/>
    </row>
    <row r="573" spans="22:34" x14ac:dyDescent="0.55000000000000004">
      <c r="V573" s="5">
        <f t="shared" si="67"/>
        <v>160.59375</v>
      </c>
      <c r="W573" s="4">
        <f t="shared" si="62"/>
        <v>110.47734</v>
      </c>
      <c r="X573" s="4">
        <f t="shared" si="63"/>
        <v>9.1426611840620549E-6</v>
      </c>
      <c r="Y573" s="4">
        <f t="shared" si="64"/>
        <v>5.8004114612438628E-6</v>
      </c>
      <c r="Z573" s="4">
        <f t="shared" si="65"/>
        <v>1.5224972281819227E-7</v>
      </c>
      <c r="AB573">
        <v>8.4773399999999999</v>
      </c>
      <c r="AE573" s="4">
        <v>110.47734</v>
      </c>
      <c r="AF573" s="3">
        <f t="shared" si="66"/>
        <v>9.1426611840620549</v>
      </c>
      <c r="AG573" s="3">
        <f t="shared" si="68"/>
        <v>1.0819359674054765</v>
      </c>
      <c r="AH573" s="3"/>
    </row>
    <row r="574" spans="22:34" x14ac:dyDescent="0.55000000000000004">
      <c r="V574" s="5">
        <f t="shared" si="67"/>
        <v>160.875</v>
      </c>
      <c r="W574" s="4">
        <f t="shared" si="62"/>
        <v>110.47734</v>
      </c>
      <c r="X574" s="4">
        <f t="shared" si="63"/>
        <v>9.1524646093190348E-6</v>
      </c>
      <c r="Y574" s="4">
        <f t="shared" si="64"/>
        <v>5.8052460487036312E-6</v>
      </c>
      <c r="Z574" s="4">
        <f t="shared" si="65"/>
        <v>1.5721856061540347E-7</v>
      </c>
      <c r="AB574">
        <v>8.4773399999999999</v>
      </c>
      <c r="AE574" s="4">
        <v>110.47734</v>
      </c>
      <c r="AF574" s="3">
        <f t="shared" si="66"/>
        <v>9.1524646093190345</v>
      </c>
      <c r="AG574" s="3">
        <f t="shared" si="68"/>
        <v>1.0830563452799267</v>
      </c>
      <c r="AH574" s="3"/>
    </row>
    <row r="575" spans="22:34" x14ac:dyDescent="0.55000000000000004">
      <c r="V575" s="5">
        <f t="shared" si="67"/>
        <v>161.15625</v>
      </c>
      <c r="W575" s="4">
        <f t="shared" si="62"/>
        <v>109.82523999999999</v>
      </c>
      <c r="X575" s="4">
        <f t="shared" si="63"/>
        <v>9.162277939601889E-6</v>
      </c>
      <c r="Y575" s="4">
        <f t="shared" si="64"/>
        <v>5.8100126804580209E-6</v>
      </c>
      <c r="Z575" s="4">
        <f t="shared" si="65"/>
        <v>1.6226525914386769E-7</v>
      </c>
      <c r="AB575">
        <v>7.82524</v>
      </c>
      <c r="AE575" s="4">
        <v>109.82523999999999</v>
      </c>
      <c r="AF575" s="3">
        <f t="shared" si="66"/>
        <v>9.1622779396018892</v>
      </c>
      <c r="AG575" s="3">
        <f t="shared" si="68"/>
        <v>1.0809509898525091</v>
      </c>
      <c r="AH575" s="3"/>
    </row>
    <row r="576" spans="22:34" x14ac:dyDescent="0.55000000000000004">
      <c r="V576" s="5">
        <f t="shared" si="67"/>
        <v>161.4375</v>
      </c>
      <c r="W576" s="4">
        <f t="shared" si="62"/>
        <v>110.47734</v>
      </c>
      <c r="X576" s="4">
        <f t="shared" si="63"/>
        <v>9.1721009384518951E-6</v>
      </c>
      <c r="Y576" s="4">
        <f t="shared" si="64"/>
        <v>5.8147112416518689E-6</v>
      </c>
      <c r="Z576" s="4">
        <f t="shared" si="65"/>
        <v>1.6738969680002577E-7</v>
      </c>
      <c r="AB576">
        <v>8.4773399999999999</v>
      </c>
      <c r="AE576" s="4">
        <v>110.47734</v>
      </c>
      <c r="AF576" s="3">
        <f t="shared" si="66"/>
        <v>9.1721009384518943</v>
      </c>
      <c r="AG576" s="3">
        <f t="shared" si="68"/>
        <v>1.0820159949965835</v>
      </c>
      <c r="AH576" s="3"/>
    </row>
    <row r="577" spans="22:34" x14ac:dyDescent="0.55000000000000004">
      <c r="V577" s="5">
        <f t="shared" si="67"/>
        <v>161.71875</v>
      </c>
      <c r="W577" s="4">
        <f t="shared" si="62"/>
        <v>109.82523999999999</v>
      </c>
      <c r="X577" s="4">
        <f t="shared" si="63"/>
        <v>9.1819333691773564E-6</v>
      </c>
      <c r="Y577" s="4">
        <f t="shared" si="64"/>
        <v>5.8193416190702146E-6</v>
      </c>
      <c r="Z577" s="4">
        <f t="shared" si="65"/>
        <v>1.7259175010714181E-7</v>
      </c>
      <c r="AB577">
        <v>7.82524</v>
      </c>
      <c r="AE577" s="4">
        <v>109.82523999999999</v>
      </c>
      <c r="AF577" s="3">
        <f t="shared" si="66"/>
        <v>9.1819333691773561</v>
      </c>
      <c r="AG577" s="3">
        <f t="shared" si="68"/>
        <v>1.0830549282452535</v>
      </c>
      <c r="AH577" s="3"/>
    </row>
    <row r="578" spans="22:34" x14ac:dyDescent="0.55000000000000004">
      <c r="V578" s="5">
        <f t="shared" si="67"/>
        <v>162</v>
      </c>
      <c r="W578" s="4">
        <f t="shared" si="62"/>
        <v>109.82523999999999</v>
      </c>
      <c r="X578" s="4">
        <f t="shared" si="63"/>
        <v>9.1917749948593136E-6</v>
      </c>
      <c r="Y578" s="4">
        <f t="shared" si="64"/>
        <v>5.8239037011410344E-6</v>
      </c>
      <c r="Z578" s="4">
        <f t="shared" si="65"/>
        <v>1.7787129371827904E-7</v>
      </c>
      <c r="AB578">
        <v>7.82524</v>
      </c>
      <c r="AE578" s="4">
        <v>109.82523999999999</v>
      </c>
      <c r="AF578" s="3">
        <f t="shared" si="66"/>
        <v>9.1917749948593137</v>
      </c>
      <c r="AG578" s="3">
        <f t="shared" si="68"/>
        <v>1.0808589025111532</v>
      </c>
      <c r="AH578" s="3"/>
    </row>
    <row r="579" spans="22:34" x14ac:dyDescent="0.55000000000000004">
      <c r="V579" s="5">
        <f t="shared" si="67"/>
        <v>162.28125</v>
      </c>
      <c r="W579" s="4">
        <f t="shared" ref="W579:W642" si="69">102+AB579</f>
        <v>109.82523999999999</v>
      </c>
      <c r="X579" s="4">
        <f t="shared" ref="X579:X642" si="70">Y579+Z579+$T$5</f>
        <v>9.2016255783572441E-6</v>
      </c>
      <c r="Y579" s="4">
        <f t="shared" ref="Y579:Y642" si="71">$T$3*(1-COS(V579*PI()/180))/2</f>
        <v>5.8283973779379222E-6</v>
      </c>
      <c r="Z579" s="4">
        <f t="shared" ref="Z579:Z642" si="72">$T$3*(1+COS(V579*PI()/180))/2+$T$4*(1-COS(V579*PI()/180-$T$7*PI()/180))/2-$T$14</f>
        <v>1.8322820041932177E-7</v>
      </c>
      <c r="AB579">
        <v>7.82524</v>
      </c>
      <c r="AE579" s="4">
        <v>109.82523999999999</v>
      </c>
      <c r="AF579" s="3">
        <f t="shared" ref="AF579:AF642" si="73">X579*10^6</f>
        <v>9.2016255783572447</v>
      </c>
      <c r="AG579" s="3">
        <f t="shared" si="68"/>
        <v>1.0818426968003112</v>
      </c>
      <c r="AH579" s="3"/>
    </row>
    <row r="580" spans="22:34" x14ac:dyDescent="0.55000000000000004">
      <c r="V580" s="5">
        <f t="shared" ref="V580:V643" si="74">V579+$V$3</f>
        <v>162.5625</v>
      </c>
      <c r="W580" s="4">
        <f t="shared" si="69"/>
        <v>109.82523999999999</v>
      </c>
      <c r="X580" s="4">
        <f t="shared" si="70"/>
        <v>9.2114848823147844E-6</v>
      </c>
      <c r="Y580" s="4">
        <f t="shared" si="71"/>
        <v>5.8328225411827472E-6</v>
      </c>
      <c r="Z580" s="4">
        <f t="shared" si="72"/>
        <v>1.8866234113203684E-7</v>
      </c>
      <c r="AB580">
        <v>7.82524</v>
      </c>
      <c r="AE580" s="4">
        <v>109.82523999999999</v>
      </c>
      <c r="AF580" s="3">
        <f t="shared" si="73"/>
        <v>9.2114848823147852</v>
      </c>
      <c r="AG580" s="3">
        <f t="shared" ref="AG580:AG643" si="75">(AE579+AE580)/2*(AF580-AF579)</f>
        <v>1.0828004233698387</v>
      </c>
      <c r="AH580" s="3"/>
    </row>
    <row r="581" spans="22:34" x14ac:dyDescent="0.55000000000000004">
      <c r="V581" s="5">
        <f t="shared" si="74"/>
        <v>162.84375</v>
      </c>
      <c r="W581" s="4">
        <f t="shared" si="69"/>
        <v>109.82523999999999</v>
      </c>
      <c r="X581" s="4">
        <f t="shared" si="70"/>
        <v>9.2213526691654438E-6</v>
      </c>
      <c r="Y581" s="4">
        <f t="shared" si="71"/>
        <v>5.8371790842482558E-6</v>
      </c>
      <c r="Z581" s="4">
        <f t="shared" si="72"/>
        <v>1.9417358491718811E-7</v>
      </c>
      <c r="AB581">
        <v>7.82524</v>
      </c>
      <c r="AE581" s="4">
        <v>109.82523999999999</v>
      </c>
      <c r="AF581" s="3">
        <f t="shared" si="73"/>
        <v>9.2213526691654444</v>
      </c>
      <c r="AG581" s="3">
        <f t="shared" si="75"/>
        <v>1.0837320591424846</v>
      </c>
      <c r="AH581" s="3"/>
    </row>
    <row r="582" spans="22:34" x14ac:dyDescent="0.55000000000000004">
      <c r="V582" s="5">
        <f t="shared" si="74"/>
        <v>163.125</v>
      </c>
      <c r="W582" s="4">
        <f t="shared" si="69"/>
        <v>110.47734</v>
      </c>
      <c r="X582" s="4">
        <f t="shared" si="70"/>
        <v>9.2312287011383328E-6</v>
      </c>
      <c r="Y582" s="4">
        <f t="shared" si="71"/>
        <v>5.8414669021606435E-6</v>
      </c>
      <c r="Z582" s="4">
        <f t="shared" si="72"/>
        <v>1.9976179897768894E-7</v>
      </c>
      <c r="AB582">
        <v>8.4773399999999999</v>
      </c>
      <c r="AE582" s="4">
        <v>110.47734</v>
      </c>
      <c r="AF582" s="3">
        <f t="shared" si="73"/>
        <v>9.2312287011383329</v>
      </c>
      <c r="AG582" s="3">
        <f t="shared" si="75"/>
        <v>1.0878576618949192</v>
      </c>
      <c r="AH582" s="3"/>
    </row>
    <row r="583" spans="22:34" x14ac:dyDescent="0.55000000000000004">
      <c r="V583" s="5">
        <f t="shared" si="74"/>
        <v>163.40625</v>
      </c>
      <c r="W583" s="4">
        <f t="shared" si="69"/>
        <v>110.47734</v>
      </c>
      <c r="X583" s="4">
        <f t="shared" si="70"/>
        <v>9.2411127402638884E-6</v>
      </c>
      <c r="Y583" s="4">
        <f t="shared" si="71"/>
        <v>5.8456858916020849E-6</v>
      </c>
      <c r="Z583" s="4">
        <f t="shared" si="72"/>
        <v>2.0542684866180289E-7</v>
      </c>
      <c r="AB583">
        <v>8.4773399999999999</v>
      </c>
      <c r="AE583" s="4">
        <v>110.47734</v>
      </c>
      <c r="AF583" s="3">
        <f t="shared" si="73"/>
        <v>9.2411127402638886</v>
      </c>
      <c r="AG583" s="3">
        <f t="shared" si="75"/>
        <v>1.0919623510473184</v>
      </c>
      <c r="AH583" s="3"/>
    </row>
    <row r="584" spans="22:34" x14ac:dyDescent="0.55000000000000004">
      <c r="V584" s="5">
        <f t="shared" si="74"/>
        <v>163.6875</v>
      </c>
      <c r="W584" s="4">
        <f t="shared" si="69"/>
        <v>110.47734</v>
      </c>
      <c r="X584" s="4">
        <f t="shared" si="70"/>
        <v>9.2510045483796054E-6</v>
      </c>
      <c r="Y584" s="4">
        <f t="shared" si="71"/>
        <v>5.8498359509132197E-6</v>
      </c>
      <c r="Z584" s="4">
        <f t="shared" si="72"/>
        <v>2.1116859746638618E-7</v>
      </c>
      <c r="AB584">
        <v>8.4773399999999999</v>
      </c>
      <c r="AE584" s="4">
        <v>110.47734</v>
      </c>
      <c r="AF584" s="3">
        <f t="shared" si="73"/>
        <v>9.2510045483796048</v>
      </c>
      <c r="AG584" s="3">
        <f t="shared" si="75"/>
        <v>1.0928206484147398</v>
      </c>
      <c r="AH584" s="3"/>
    </row>
    <row r="585" spans="22:34" x14ac:dyDescent="0.55000000000000004">
      <c r="V585" s="5">
        <f t="shared" si="74"/>
        <v>163.96875</v>
      </c>
      <c r="W585" s="4">
        <f t="shared" si="69"/>
        <v>109.17313</v>
      </c>
      <c r="X585" s="4">
        <f t="shared" si="70"/>
        <v>9.2609038871357929E-6</v>
      </c>
      <c r="Y585" s="4">
        <f t="shared" si="71"/>
        <v>5.853916980095609E-6</v>
      </c>
      <c r="Z585" s="4">
        <f t="shared" si="72"/>
        <v>2.1698690704018329E-7</v>
      </c>
      <c r="AB585">
        <v>7.1731299999999996</v>
      </c>
      <c r="AE585" s="4">
        <v>109.17313</v>
      </c>
      <c r="AF585" s="3">
        <f t="shared" si="73"/>
        <v>9.2609038871357932</v>
      </c>
      <c r="AG585" s="3">
        <f t="shared" si="75"/>
        <v>1.0871972052429892</v>
      </c>
      <c r="AH585" s="3"/>
    </row>
    <row r="586" spans="22:34" x14ac:dyDescent="0.55000000000000004">
      <c r="V586" s="5">
        <f t="shared" si="74"/>
        <v>164.25</v>
      </c>
      <c r="W586" s="4">
        <f t="shared" si="69"/>
        <v>108.52103</v>
      </c>
      <c r="X586" s="4">
        <f t="shared" si="70"/>
        <v>9.270810518001288E-6</v>
      </c>
      <c r="Y586" s="4">
        <f t="shared" si="71"/>
        <v>5.8579288808141376E-6</v>
      </c>
      <c r="Z586" s="4">
        <f t="shared" si="72"/>
        <v>2.2288163718715066E-7</v>
      </c>
      <c r="AB586">
        <v>6.5210299999999997</v>
      </c>
      <c r="AE586" s="4">
        <v>108.52103</v>
      </c>
      <c r="AF586" s="3">
        <f t="shared" si="73"/>
        <v>9.2708105180012872</v>
      </c>
      <c r="AG586" s="3">
        <f t="shared" si="75"/>
        <v>1.0783078423468988</v>
      </c>
      <c r="AH586" s="3"/>
    </row>
    <row r="587" spans="22:34" x14ac:dyDescent="0.55000000000000004">
      <c r="V587" s="5">
        <f t="shared" si="74"/>
        <v>164.53125</v>
      </c>
      <c r="W587" s="4">
        <f t="shared" si="69"/>
        <v>107.86893000000001</v>
      </c>
      <c r="X587" s="4">
        <f t="shared" si="70"/>
        <v>9.2807242022692314E-6</v>
      </c>
      <c r="Y587" s="4">
        <f t="shared" si="71"/>
        <v>5.8618715563993882E-6</v>
      </c>
      <c r="Z587" s="4">
        <f t="shared" si="72"/>
        <v>2.2885264586984217E-7</v>
      </c>
      <c r="AB587">
        <v>5.8689299999999998</v>
      </c>
      <c r="AE587" s="4">
        <v>107.86893000000001</v>
      </c>
      <c r="AF587" s="3">
        <f t="shared" si="73"/>
        <v>9.2807242022692318</v>
      </c>
      <c r="AG587" s="3">
        <f t="shared" si="75"/>
        <v>1.0726108710965794</v>
      </c>
      <c r="AH587" s="3"/>
    </row>
    <row r="588" spans="22:34" x14ac:dyDescent="0.55000000000000004">
      <c r="V588" s="5">
        <f t="shared" si="74"/>
        <v>164.8125</v>
      </c>
      <c r="W588" s="4">
        <f t="shared" si="69"/>
        <v>107.86893000000001</v>
      </c>
      <c r="X588" s="4">
        <f t="shared" si="70"/>
        <v>9.2906447010628014E-6</v>
      </c>
      <c r="Y588" s="4">
        <f t="shared" si="71"/>
        <v>5.8657449118499683E-6</v>
      </c>
      <c r="Z588" s="4">
        <f t="shared" si="72"/>
        <v>2.3489978921283275E-7</v>
      </c>
      <c r="AB588">
        <v>5.8689299999999998</v>
      </c>
      <c r="AE588" s="4">
        <v>107.86893000000001</v>
      </c>
      <c r="AF588" s="3">
        <f t="shared" si="73"/>
        <v>9.290644701062801</v>
      </c>
      <c r="AG588" s="3">
        <f t="shared" si="75"/>
        <v>1.0701135899286076</v>
      </c>
      <c r="AH588" s="3"/>
    </row>
    <row r="589" spans="22:34" x14ac:dyDescent="0.55000000000000004">
      <c r="V589" s="5">
        <f t="shared" si="74"/>
        <v>165.09375</v>
      </c>
      <c r="W589" s="4">
        <f t="shared" si="69"/>
        <v>108.52103</v>
      </c>
      <c r="X589" s="4">
        <f t="shared" si="70"/>
        <v>9.3005717753409809E-6</v>
      </c>
      <c r="Y589" s="4">
        <f t="shared" si="71"/>
        <v>5.869548853834803E-6</v>
      </c>
      <c r="Z589" s="4">
        <f t="shared" si="72"/>
        <v>2.4102292150617707E-7</v>
      </c>
      <c r="AB589">
        <v>6.5210299999999997</v>
      </c>
      <c r="AE589" s="4">
        <v>108.52103</v>
      </c>
      <c r="AF589" s="3">
        <f t="shared" si="73"/>
        <v>9.3005717753409805</v>
      </c>
      <c r="AG589" s="3">
        <f t="shared" si="75"/>
        <v>1.0740596029861351</v>
      </c>
      <c r="AH589" s="3"/>
    </row>
    <row r="590" spans="22:34" x14ac:dyDescent="0.55000000000000004">
      <c r="V590" s="5">
        <f t="shared" si="74"/>
        <v>165.375</v>
      </c>
      <c r="W590" s="4">
        <f t="shared" si="69"/>
        <v>107.86893000000001</v>
      </c>
      <c r="X590" s="4">
        <f t="shared" si="70"/>
        <v>9.3105051859043031E-6</v>
      </c>
      <c r="Y590" s="4">
        <f t="shared" si="71"/>
        <v>5.8732832906953754E-6</v>
      </c>
      <c r="Z590" s="4">
        <f t="shared" si="72"/>
        <v>2.4722189520892751E-7</v>
      </c>
      <c r="AB590">
        <v>5.8689299999999998</v>
      </c>
      <c r="AE590" s="4">
        <v>107.86893000000001</v>
      </c>
      <c r="AF590" s="3">
        <f t="shared" si="73"/>
        <v>9.3105051859043026</v>
      </c>
      <c r="AG590" s="3">
        <f t="shared" si="75"/>
        <v>1.0747451572304341</v>
      </c>
      <c r="AH590" s="3"/>
    </row>
    <row r="591" spans="22:34" x14ac:dyDescent="0.55000000000000004">
      <c r="V591" s="5">
        <f t="shared" si="74"/>
        <v>165.65625</v>
      </c>
      <c r="W591" s="4">
        <f t="shared" si="69"/>
        <v>108.52103</v>
      </c>
      <c r="X591" s="4">
        <f t="shared" si="70"/>
        <v>9.3204446934006355E-6</v>
      </c>
      <c r="Y591" s="4">
        <f t="shared" si="71"/>
        <v>5.8769481324479467E-6</v>
      </c>
      <c r="Z591" s="4">
        <f t="shared" si="72"/>
        <v>2.5349656095268909E-7</v>
      </c>
      <c r="AB591">
        <v>6.5210299999999997</v>
      </c>
      <c r="AE591" s="4">
        <v>108.52103</v>
      </c>
      <c r="AF591" s="3">
        <f t="shared" si="73"/>
        <v>9.3204446934006349</v>
      </c>
      <c r="AG591" s="3">
        <f t="shared" si="75"/>
        <v>1.0754048147755138</v>
      </c>
      <c r="AH591" s="3"/>
    </row>
    <row r="592" spans="22:34" x14ac:dyDescent="0.55000000000000004">
      <c r="V592" s="5">
        <f t="shared" si="74"/>
        <v>165.9375</v>
      </c>
      <c r="W592" s="4">
        <f t="shared" si="69"/>
        <v>108.52103</v>
      </c>
      <c r="X592" s="4">
        <f t="shared" si="70"/>
        <v>9.3303900583309279E-6</v>
      </c>
      <c r="Y592" s="4">
        <f t="shared" si="71"/>
        <v>5.8805432907857145E-6</v>
      </c>
      <c r="Z592" s="4">
        <f t="shared" si="72"/>
        <v>2.5984676754521262E-7</v>
      </c>
      <c r="AB592">
        <v>6.5210299999999997</v>
      </c>
      <c r="AE592" s="4">
        <v>108.52103</v>
      </c>
      <c r="AF592" s="3">
        <f t="shared" si="73"/>
        <v>9.3303900583309272</v>
      </c>
      <c r="AG592" s="3">
        <f t="shared" si="75"/>
        <v>1.0792812459611985</v>
      </c>
      <c r="AH592" s="3"/>
    </row>
    <row r="593" spans="22:34" x14ac:dyDescent="0.55000000000000004">
      <c r="V593" s="5">
        <f t="shared" si="74"/>
        <v>166.21875</v>
      </c>
      <c r="W593" s="4">
        <f t="shared" si="69"/>
        <v>109.17313</v>
      </c>
      <c r="X593" s="4">
        <f t="shared" si="70"/>
        <v>9.3403410410549922E-6</v>
      </c>
      <c r="Y593" s="4">
        <f t="shared" si="71"/>
        <v>5.8840686790809456E-6</v>
      </c>
      <c r="Z593" s="4">
        <f t="shared" si="72"/>
        <v>2.6627236197404628E-7</v>
      </c>
      <c r="AB593">
        <v>7.1731299999999996</v>
      </c>
      <c r="AE593" s="4">
        <v>109.17313</v>
      </c>
      <c r="AF593" s="3">
        <f t="shared" si="73"/>
        <v>9.3403410410549927</v>
      </c>
      <c r="AG593" s="3">
        <f t="shared" si="75"/>
        <v>1.0831354126449844</v>
      </c>
      <c r="AH593" s="3"/>
    </row>
    <row r="594" spans="22:34" x14ac:dyDescent="0.55000000000000004">
      <c r="V594" s="5">
        <f t="shared" si="74"/>
        <v>166.5</v>
      </c>
      <c r="W594" s="4">
        <f t="shared" si="69"/>
        <v>109.17313</v>
      </c>
      <c r="X594" s="4">
        <f t="shared" si="70"/>
        <v>9.3502974017972811E-6</v>
      </c>
      <c r="Y594" s="4">
        <f t="shared" si="71"/>
        <v>5.8875242123870654E-6</v>
      </c>
      <c r="Z594" s="4">
        <f t="shared" si="72"/>
        <v>2.7277318941021573E-7</v>
      </c>
      <c r="AB594">
        <v>7.1731299999999996</v>
      </c>
      <c r="AE594" s="4">
        <v>109.17313</v>
      </c>
      <c r="AF594" s="3">
        <f t="shared" si="73"/>
        <v>9.3502974017972811</v>
      </c>
      <c r="AG594" s="3">
        <f t="shared" si="75"/>
        <v>1.0869670656447414</v>
      </c>
      <c r="AH594" s="3"/>
    </row>
    <row r="595" spans="22:34" x14ac:dyDescent="0.55000000000000004">
      <c r="V595" s="5">
        <f t="shared" si="74"/>
        <v>166.78125</v>
      </c>
      <c r="W595" s="4">
        <f t="shared" si="69"/>
        <v>109.17313</v>
      </c>
      <c r="X595" s="4">
        <f t="shared" si="70"/>
        <v>9.3602589006526545E-6</v>
      </c>
      <c r="Y595" s="4">
        <f t="shared" si="71"/>
        <v>5.8909098074406972E-6</v>
      </c>
      <c r="Z595" s="4">
        <f t="shared" si="72"/>
        <v>2.7934909321195699E-7</v>
      </c>
      <c r="AB595">
        <v>7.1731299999999996</v>
      </c>
      <c r="AE595" s="4">
        <v>109.17313</v>
      </c>
      <c r="AF595" s="3">
        <f t="shared" si="73"/>
        <v>9.3602589006526546</v>
      </c>
      <c r="AG595" s="3">
        <f t="shared" si="75"/>
        <v>1.0875280095325492</v>
      </c>
      <c r="AH595" s="3"/>
    </row>
    <row r="596" spans="22:34" x14ac:dyDescent="0.55000000000000004">
      <c r="V596" s="5">
        <f t="shared" si="74"/>
        <v>167.0625</v>
      </c>
      <c r="W596" s="4">
        <f t="shared" si="69"/>
        <v>109.17313</v>
      </c>
      <c r="X596" s="4">
        <f t="shared" si="70"/>
        <v>9.3702252975921669E-6</v>
      </c>
      <c r="Y596" s="4">
        <f t="shared" si="71"/>
        <v>5.8942253826636751E-6</v>
      </c>
      <c r="Z596" s="4">
        <f t="shared" si="72"/>
        <v>2.8599991492849189E-7</v>
      </c>
      <c r="AB596">
        <v>7.1731299999999996</v>
      </c>
      <c r="AE596" s="4">
        <v>109.17313</v>
      </c>
      <c r="AF596" s="3">
        <f t="shared" si="73"/>
        <v>9.3702252975921674</v>
      </c>
      <c r="AG596" s="3">
        <f t="shared" si="75"/>
        <v>1.0880627487090258</v>
      </c>
      <c r="AH596" s="3"/>
    </row>
    <row r="597" spans="22:34" x14ac:dyDescent="0.55000000000000004">
      <c r="V597" s="5">
        <f t="shared" si="74"/>
        <v>167.34375</v>
      </c>
      <c r="W597" s="4">
        <f t="shared" si="69"/>
        <v>108.52103</v>
      </c>
      <c r="X597" s="4">
        <f t="shared" si="70"/>
        <v>9.3801963524688538E-6</v>
      </c>
      <c r="Y597" s="4">
        <f t="shared" si="71"/>
        <v>5.8974708581650078E-6</v>
      </c>
      <c r="Z597" s="4">
        <f t="shared" si="72"/>
        <v>2.9272549430384608E-7</v>
      </c>
      <c r="AB597">
        <v>6.5210299999999997</v>
      </c>
      <c r="AE597" s="4">
        <v>108.52103</v>
      </c>
      <c r="AF597" s="3">
        <f t="shared" si="73"/>
        <v>9.3801963524688539</v>
      </c>
      <c r="AG597" s="3">
        <f t="shared" si="75"/>
        <v>1.0853202078470836</v>
      </c>
      <c r="AH597" s="3"/>
    </row>
    <row r="598" spans="22:34" x14ac:dyDescent="0.55000000000000004">
      <c r="V598" s="5">
        <f t="shared" si="74"/>
        <v>167.625</v>
      </c>
      <c r="W598" s="4">
        <f t="shared" si="69"/>
        <v>107.86893000000001</v>
      </c>
      <c r="X598" s="4">
        <f t="shared" si="70"/>
        <v>9.3901718250235137E-6</v>
      </c>
      <c r="Y598" s="4">
        <f t="shared" si="71"/>
        <v>5.9006461557428044E-6</v>
      </c>
      <c r="Z598" s="4">
        <f t="shared" si="72"/>
        <v>2.9952566928070851E-7</v>
      </c>
      <c r="AB598">
        <v>5.8689299999999998</v>
      </c>
      <c r="AE598" s="4">
        <v>107.86893000000001</v>
      </c>
      <c r="AF598" s="3">
        <f t="shared" si="73"/>
        <v>9.3901718250235131</v>
      </c>
      <c r="AG598" s="3">
        <f t="shared" si="75"/>
        <v>1.0792960535419063</v>
      </c>
      <c r="AH598" s="3"/>
    </row>
    <row r="599" spans="22:34" x14ac:dyDescent="0.55000000000000004">
      <c r="V599" s="5">
        <f t="shared" si="74"/>
        <v>167.90625</v>
      </c>
      <c r="W599" s="4">
        <f t="shared" si="69"/>
        <v>107.21682</v>
      </c>
      <c r="X599" s="4">
        <f t="shared" si="70"/>
        <v>9.4001514748904935E-6</v>
      </c>
      <c r="Y599" s="4">
        <f t="shared" si="71"/>
        <v>5.903751198886156E-6</v>
      </c>
      <c r="Z599" s="4">
        <f t="shared" si="72"/>
        <v>3.0640027600433669E-7</v>
      </c>
      <c r="AB599">
        <v>5.2168200000000002</v>
      </c>
      <c r="AE599" s="4">
        <v>107.21682</v>
      </c>
      <c r="AF599" s="3">
        <f t="shared" si="73"/>
        <v>9.4001514748904942</v>
      </c>
      <c r="AG599" s="3">
        <f t="shared" si="75"/>
        <v>1.0732402381885127</v>
      </c>
      <c r="AH599" s="3"/>
    </row>
    <row r="600" spans="22:34" x14ac:dyDescent="0.55000000000000004">
      <c r="V600" s="5">
        <f t="shared" si="74"/>
        <v>168.1875</v>
      </c>
      <c r="W600" s="4">
        <f t="shared" si="69"/>
        <v>107.21682</v>
      </c>
      <c r="X600" s="4">
        <f t="shared" si="70"/>
        <v>9.4101350616034872E-6</v>
      </c>
      <c r="Y600" s="4">
        <f t="shared" si="71"/>
        <v>5.9067859127769813E-6</v>
      </c>
      <c r="Z600" s="4">
        <f t="shared" si="72"/>
        <v>3.1334914882650639E-7</v>
      </c>
      <c r="AB600">
        <v>5.2168200000000002</v>
      </c>
      <c r="AE600" s="4">
        <v>107.21682</v>
      </c>
      <c r="AF600" s="3">
        <f t="shared" si="73"/>
        <v>9.4101350616034871</v>
      </c>
      <c r="AG600" s="3">
        <f t="shared" si="75"/>
        <v>1.0704084195613548</v>
      </c>
      <c r="AH600" s="3"/>
    </row>
    <row r="601" spans="22:34" x14ac:dyDescent="0.55000000000000004">
      <c r="V601" s="5">
        <f t="shared" si="74"/>
        <v>168.46875</v>
      </c>
      <c r="W601" s="4">
        <f t="shared" si="69"/>
        <v>108.52103</v>
      </c>
      <c r="X601" s="4">
        <f t="shared" si="70"/>
        <v>9.4201223446013362E-6</v>
      </c>
      <c r="Y601" s="4">
        <f t="shared" si="71"/>
        <v>5.9097502242918304E-6</v>
      </c>
      <c r="Z601" s="4">
        <f t="shared" si="72"/>
        <v>3.2037212030950501E-7</v>
      </c>
      <c r="AB601">
        <v>6.5210299999999997</v>
      </c>
      <c r="AE601" s="4">
        <v>108.52103</v>
      </c>
      <c r="AF601" s="3">
        <f t="shared" si="73"/>
        <v>9.4201223446013369</v>
      </c>
      <c r="AG601" s="3">
        <f t="shared" si="75"/>
        <v>1.0773174806488339</v>
      </c>
      <c r="AH601" s="3"/>
    </row>
    <row r="602" spans="22:34" x14ac:dyDescent="0.55000000000000004">
      <c r="V602" s="5">
        <f t="shared" si="74"/>
        <v>168.75</v>
      </c>
      <c r="W602" s="4">
        <f t="shared" si="69"/>
        <v>107.21682</v>
      </c>
      <c r="X602" s="4">
        <f t="shared" si="70"/>
        <v>9.430113083233803E-6</v>
      </c>
      <c r="Y602" s="4">
        <f t="shared" si="71"/>
        <v>5.912644062003643E-6</v>
      </c>
      <c r="Z602" s="4">
        <f t="shared" si="72"/>
        <v>3.2746902123015918E-7</v>
      </c>
      <c r="AB602">
        <v>5.2168200000000002</v>
      </c>
      <c r="AE602" s="4">
        <v>107.21682</v>
      </c>
      <c r="AF602" s="3">
        <f t="shared" si="73"/>
        <v>9.4301130832338025</v>
      </c>
      <c r="AG602" s="3">
        <f t="shared" si="75"/>
        <v>1.077690236240032</v>
      </c>
      <c r="AH602" s="3"/>
    </row>
    <row r="603" spans="22:34" x14ac:dyDescent="0.55000000000000004">
      <c r="V603" s="5">
        <f t="shared" si="74"/>
        <v>169.03125</v>
      </c>
      <c r="W603" s="4">
        <f t="shared" si="69"/>
        <v>107.86893000000001</v>
      </c>
      <c r="X603" s="4">
        <f t="shared" si="70"/>
        <v>9.4401070367673934E-6</v>
      </c>
      <c r="Y603" s="4">
        <f t="shared" si="71"/>
        <v>5.9154673561834759E-6</v>
      </c>
      <c r="Z603" s="4">
        <f t="shared" si="72"/>
        <v>3.346396805839175E-7</v>
      </c>
      <c r="AB603">
        <v>5.8689299999999998</v>
      </c>
      <c r="AE603" s="4">
        <v>107.86893000000001</v>
      </c>
      <c r="AF603" s="3">
        <f t="shared" si="73"/>
        <v>9.4401070367673938</v>
      </c>
      <c r="AG603" s="3">
        <f t="shared" si="75"/>
        <v>1.0747784956188215</v>
      </c>
      <c r="AH603" s="3"/>
    </row>
    <row r="604" spans="22:34" x14ac:dyDescent="0.55000000000000004">
      <c r="V604" s="5">
        <f t="shared" si="74"/>
        <v>169.3125</v>
      </c>
      <c r="W604" s="4">
        <f t="shared" si="69"/>
        <v>107.21682</v>
      </c>
      <c r="X604" s="4">
        <f t="shared" si="70"/>
        <v>9.450103964391147E-6</v>
      </c>
      <c r="Y604" s="4">
        <f t="shared" si="71"/>
        <v>5.9182200388021745E-6</v>
      </c>
      <c r="Z604" s="4">
        <f t="shared" si="72"/>
        <v>3.4188392558897217E-7</v>
      </c>
      <c r="AB604">
        <v>5.2168200000000002</v>
      </c>
      <c r="AE604" s="4">
        <v>107.21682</v>
      </c>
      <c r="AF604" s="3">
        <f t="shared" si="73"/>
        <v>9.4501039643911469</v>
      </c>
      <c r="AG604" s="3">
        <f t="shared" si="75"/>
        <v>1.07509833782532</v>
      </c>
      <c r="AH604" s="3"/>
    </row>
    <row r="605" spans="22:34" x14ac:dyDescent="0.55000000000000004">
      <c r="V605" s="5">
        <f t="shared" si="74"/>
        <v>169.59375</v>
      </c>
      <c r="W605" s="4">
        <f t="shared" si="69"/>
        <v>107.21682</v>
      </c>
      <c r="X605" s="4">
        <f t="shared" si="70"/>
        <v>9.4601036252224412E-6</v>
      </c>
      <c r="Y605" s="4">
        <f t="shared" si="71"/>
        <v>5.9209020435320208E-6</v>
      </c>
      <c r="Z605" s="4">
        <f t="shared" si="72"/>
        <v>3.4920158169041962E-7</v>
      </c>
      <c r="AB605">
        <v>5.2168200000000002</v>
      </c>
      <c r="AE605" s="4">
        <v>107.21682</v>
      </c>
      <c r="AF605" s="3">
        <f t="shared" si="73"/>
        <v>9.4601036252224411</v>
      </c>
      <c r="AG605" s="3">
        <f t="shared" si="75"/>
        <v>1.072131835409923</v>
      </c>
      <c r="AH605" s="3"/>
    </row>
    <row r="606" spans="22:34" x14ac:dyDescent="0.55000000000000004">
      <c r="V606" s="5">
        <f t="shared" si="74"/>
        <v>169.875</v>
      </c>
      <c r="W606" s="4">
        <f t="shared" si="69"/>
        <v>107.21682</v>
      </c>
      <c r="X606" s="4">
        <f t="shared" si="70"/>
        <v>9.4701057783127912E-6</v>
      </c>
      <c r="Y606" s="4">
        <f t="shared" si="71"/>
        <v>5.9235133057483269E-6</v>
      </c>
      <c r="Z606" s="4">
        <f t="shared" si="72"/>
        <v>3.5659247256446393E-7</v>
      </c>
      <c r="AB606">
        <v>5.2168200000000002</v>
      </c>
      <c r="AE606" s="4">
        <v>107.21682</v>
      </c>
      <c r="AF606" s="3">
        <f t="shared" si="73"/>
        <v>9.4701057783127904</v>
      </c>
      <c r="AG606" s="3">
        <f t="shared" si="75"/>
        <v>1.0723990475004304</v>
      </c>
      <c r="AH606" s="3"/>
    </row>
    <row r="607" spans="22:34" x14ac:dyDescent="0.55000000000000004">
      <c r="V607" s="5">
        <f t="shared" si="74"/>
        <v>170.15625</v>
      </c>
      <c r="W607" s="4">
        <f t="shared" si="69"/>
        <v>106.56471999999999</v>
      </c>
      <c r="X607" s="4">
        <f t="shared" si="70"/>
        <v>9.4801101826536629E-6</v>
      </c>
      <c r="Y607" s="4">
        <f t="shared" si="71"/>
        <v>5.9260537625309894E-6</v>
      </c>
      <c r="Z607" s="4">
        <f t="shared" si="72"/>
        <v>3.6405642012267401E-7</v>
      </c>
      <c r="AB607">
        <v>4.5647200000000003</v>
      </c>
      <c r="AE607" s="4">
        <v>106.56471999999999</v>
      </c>
      <c r="AF607" s="3">
        <f t="shared" si="73"/>
        <v>9.4801101826536627</v>
      </c>
      <c r="AG607" s="3">
        <f t="shared" si="75"/>
        <v>1.0693784833871764</v>
      </c>
      <c r="AH607" s="3"/>
    </row>
    <row r="608" spans="22:34" x14ac:dyDescent="0.55000000000000004">
      <c r="V608" s="5">
        <f t="shared" si="74"/>
        <v>170.4375</v>
      </c>
      <c r="W608" s="4">
        <f t="shared" si="69"/>
        <v>105.91262</v>
      </c>
      <c r="X608" s="4">
        <f t="shared" si="70"/>
        <v>9.4901165971822781E-6</v>
      </c>
      <c r="Y608" s="4">
        <f t="shared" si="71"/>
        <v>5.9285233526660136E-6</v>
      </c>
      <c r="Z608" s="4">
        <f t="shared" si="72"/>
        <v>3.7159324451626364E-7</v>
      </c>
      <c r="AB608">
        <v>3.91262</v>
      </c>
      <c r="AE608" s="4">
        <v>105.91262</v>
      </c>
      <c r="AF608" s="3">
        <f t="shared" si="73"/>
        <v>9.4901165971822774</v>
      </c>
      <c r="AG608" s="3">
        <f t="shared" si="75"/>
        <v>1.0630681709887055</v>
      </c>
      <c r="AH608" s="3"/>
    </row>
    <row r="609" spans="22:34" x14ac:dyDescent="0.55000000000000004">
      <c r="V609" s="5">
        <f t="shared" si="74"/>
        <v>170.71875</v>
      </c>
      <c r="W609" s="4">
        <f t="shared" si="69"/>
        <v>105.91262</v>
      </c>
      <c r="X609" s="4">
        <f t="shared" si="70"/>
        <v>9.5001247807874133E-6</v>
      </c>
      <c r="Y609" s="4">
        <f t="shared" si="71"/>
        <v>5.9309220166469804E-6</v>
      </c>
      <c r="Z609" s="4">
        <f t="shared" si="72"/>
        <v>3.7920276414043338E-7</v>
      </c>
      <c r="AB609">
        <v>3.91262</v>
      </c>
      <c r="AE609" s="4">
        <v>105.91262</v>
      </c>
      <c r="AF609" s="3">
        <f t="shared" si="73"/>
        <v>9.500124780787413</v>
      </c>
      <c r="AG609" s="3">
        <f t="shared" si="75"/>
        <v>1.0599929470609524</v>
      </c>
      <c r="AH609" s="3"/>
    </row>
    <row r="610" spans="22:34" x14ac:dyDescent="0.55000000000000004">
      <c r="V610" s="5">
        <f t="shared" si="74"/>
        <v>171</v>
      </c>
      <c r="W610" s="4">
        <f t="shared" si="69"/>
        <v>105.26051</v>
      </c>
      <c r="X610" s="4">
        <f t="shared" si="70"/>
        <v>9.5101344923152326E-6</v>
      </c>
      <c r="Y610" s="4">
        <f t="shared" si="71"/>
        <v>5.9332496966764863E-6</v>
      </c>
      <c r="Z610" s="4">
        <f t="shared" si="72"/>
        <v>3.8688479563874634E-7</v>
      </c>
      <c r="AB610">
        <v>3.26051</v>
      </c>
      <c r="AE610" s="4">
        <v>105.26051</v>
      </c>
      <c r="AF610" s="3">
        <f t="shared" si="73"/>
        <v>9.5101344923152329</v>
      </c>
      <c r="AG610" s="3">
        <f t="shared" si="75"/>
        <v>1.0568910568634085</v>
      </c>
      <c r="AH610" s="3"/>
    </row>
    <row r="611" spans="22:34" x14ac:dyDescent="0.55000000000000004">
      <c r="V611" s="5">
        <f t="shared" si="74"/>
        <v>171.28125</v>
      </c>
      <c r="W611" s="4">
        <f t="shared" si="69"/>
        <v>105.91262</v>
      </c>
      <c r="X611" s="4">
        <f t="shared" si="70"/>
        <v>9.5201454905750695E-6</v>
      </c>
      <c r="Y611" s="4">
        <f t="shared" si="71"/>
        <v>5.9355063366675309E-6</v>
      </c>
      <c r="Z611" s="4">
        <f t="shared" si="72"/>
        <v>3.9463915390753909E-7</v>
      </c>
      <c r="AB611">
        <v>3.91262</v>
      </c>
      <c r="AE611" s="4">
        <v>105.91262</v>
      </c>
      <c r="AF611" s="3">
        <f t="shared" si="73"/>
        <v>9.5201454905750698</v>
      </c>
      <c r="AG611" s="3">
        <f t="shared" si="75"/>
        <v>1.0570269184771524</v>
      </c>
      <c r="AH611" s="3"/>
    </row>
    <row r="612" spans="22:34" x14ac:dyDescent="0.55000000000000004">
      <c r="V612" s="5">
        <f t="shared" si="74"/>
        <v>171.5625</v>
      </c>
      <c r="W612" s="4">
        <f t="shared" si="69"/>
        <v>105.91262</v>
      </c>
      <c r="X612" s="4">
        <f t="shared" si="70"/>
        <v>9.5301575343452593E-6</v>
      </c>
      <c r="Y612" s="4">
        <f t="shared" si="71"/>
        <v>5.9376918822448712E-6</v>
      </c>
      <c r="Z612" s="4">
        <f t="shared" si="72"/>
        <v>4.024656521003881E-7</v>
      </c>
      <c r="AB612">
        <v>3.91262</v>
      </c>
      <c r="AE612" s="4">
        <v>105.91262</v>
      </c>
      <c r="AF612" s="3">
        <f t="shared" si="73"/>
        <v>9.5301575343452587</v>
      </c>
      <c r="AG612" s="3">
        <f t="shared" si="75"/>
        <v>1.0604017872553884</v>
      </c>
      <c r="AH612" s="3"/>
    </row>
    <row r="613" spans="22:34" x14ac:dyDescent="0.55000000000000004">
      <c r="V613" s="5">
        <f t="shared" si="74"/>
        <v>171.84375</v>
      </c>
      <c r="W613" s="4">
        <f t="shared" si="69"/>
        <v>106.56471999999999</v>
      </c>
      <c r="X613" s="4">
        <f t="shared" si="70"/>
        <v>9.5401703823789482E-6</v>
      </c>
      <c r="Y613" s="4">
        <f t="shared" si="71"/>
        <v>5.9398062807463336E-6</v>
      </c>
      <c r="Z613" s="4">
        <f t="shared" si="72"/>
        <v>4.1036410163261379E-7</v>
      </c>
      <c r="AB613">
        <v>4.5647200000000003</v>
      </c>
      <c r="AE613" s="4">
        <v>106.56471999999999</v>
      </c>
      <c r="AF613" s="3">
        <f t="shared" si="73"/>
        <v>9.5401703823789479</v>
      </c>
      <c r="AG613" s="3">
        <f t="shared" si="75"/>
        <v>1.0637516580112538</v>
      </c>
      <c r="AH613" s="3"/>
    </row>
    <row r="614" spans="22:34" x14ac:dyDescent="0.55000000000000004">
      <c r="V614" s="5">
        <f t="shared" si="74"/>
        <v>172.125</v>
      </c>
      <c r="W614" s="4">
        <f t="shared" si="69"/>
        <v>105.91262</v>
      </c>
      <c r="X614" s="4">
        <f t="shared" si="70"/>
        <v>9.5501837934098958E-6</v>
      </c>
      <c r="Y614" s="4">
        <f t="shared" si="71"/>
        <v>5.9418494812240782E-6</v>
      </c>
      <c r="Z614" s="4">
        <f t="shared" si="72"/>
        <v>4.1833431218581726E-7</v>
      </c>
      <c r="AB614">
        <v>3.91262</v>
      </c>
      <c r="AE614" s="4">
        <v>105.91262</v>
      </c>
      <c r="AF614" s="3">
        <f t="shared" si="73"/>
        <v>9.5501837934098965</v>
      </c>
      <c r="AG614" s="3">
        <f t="shared" si="75"/>
        <v>1.0638114700913144</v>
      </c>
      <c r="AH614" s="3"/>
    </row>
    <row r="615" spans="22:34" x14ac:dyDescent="0.55000000000000004">
      <c r="V615" s="5">
        <f t="shared" si="74"/>
        <v>172.40625</v>
      </c>
      <c r="W615" s="4">
        <f t="shared" si="69"/>
        <v>105.91262</v>
      </c>
      <c r="X615" s="4">
        <f t="shared" si="70"/>
        <v>9.5601975261583004E-6</v>
      </c>
      <c r="Y615" s="4">
        <f t="shared" si="71"/>
        <v>5.9438214344458301E-6</v>
      </c>
      <c r="Z615" s="4">
        <f t="shared" si="72"/>
        <v>4.2637609171246995E-7</v>
      </c>
      <c r="AB615">
        <v>3.91262</v>
      </c>
      <c r="AE615" s="4">
        <v>105.91262</v>
      </c>
      <c r="AF615" s="3">
        <f t="shared" si="73"/>
        <v>9.5601975261582997</v>
      </c>
      <c r="AG615" s="3">
        <f t="shared" si="75"/>
        <v>1.0605806713631747</v>
      </c>
      <c r="AH615" s="3"/>
    </row>
    <row r="616" spans="22:34" x14ac:dyDescent="0.55000000000000004">
      <c r="V616" s="5">
        <f t="shared" si="74"/>
        <v>172.6875</v>
      </c>
      <c r="W616" s="4">
        <f t="shared" si="69"/>
        <v>105.26051</v>
      </c>
      <c r="X616" s="4">
        <f t="shared" si="70"/>
        <v>9.5702113393366067E-6</v>
      </c>
      <c r="Y616" s="4">
        <f t="shared" si="71"/>
        <v>5.9457220928960641E-6</v>
      </c>
      <c r="Z616" s="4">
        <f t="shared" si="72"/>
        <v>4.3448924644054309E-7</v>
      </c>
      <c r="AB616">
        <v>3.26051</v>
      </c>
      <c r="AE616" s="4">
        <v>105.26051</v>
      </c>
      <c r="AF616" s="3">
        <f t="shared" si="73"/>
        <v>9.5702113393366073</v>
      </c>
      <c r="AG616" s="3">
        <f t="shared" si="75"/>
        <v>1.0573241360492351</v>
      </c>
      <c r="AH616" s="3"/>
    </row>
    <row r="617" spans="22:34" x14ac:dyDescent="0.55000000000000004">
      <c r="V617" s="5">
        <f t="shared" si="74"/>
        <v>172.96875</v>
      </c>
      <c r="W617" s="4">
        <f t="shared" si="69"/>
        <v>105.26051</v>
      </c>
      <c r="X617" s="4">
        <f t="shared" si="70"/>
        <v>9.5802249916553264E-6</v>
      </c>
      <c r="Y617" s="4">
        <f t="shared" si="71"/>
        <v>5.9475514107771503E-6</v>
      </c>
      <c r="Z617" s="4">
        <f t="shared" si="72"/>
        <v>4.426735808781757E-7</v>
      </c>
      <c r="AB617">
        <v>3.26051</v>
      </c>
      <c r="AE617" s="4">
        <v>105.26051</v>
      </c>
      <c r="AF617" s="3">
        <f t="shared" si="73"/>
        <v>9.5802249916553261</v>
      </c>
      <c r="AG617" s="3">
        <f t="shared" si="75"/>
        <v>1.0540421500310306</v>
      </c>
      <c r="AH617" s="3"/>
    </row>
    <row r="618" spans="22:34" x14ac:dyDescent="0.55000000000000004">
      <c r="V618" s="5">
        <f t="shared" si="74"/>
        <v>173.25</v>
      </c>
      <c r="W618" s="4">
        <f t="shared" si="69"/>
        <v>105.26051</v>
      </c>
      <c r="X618" s="4">
        <f t="shared" si="70"/>
        <v>9.5902382418288355E-6</v>
      </c>
      <c r="Y618" s="4">
        <f t="shared" si="71"/>
        <v>5.9493093440104557E-6</v>
      </c>
      <c r="Z618" s="4">
        <f t="shared" si="72"/>
        <v>4.5092889781838026E-7</v>
      </c>
      <c r="AB618">
        <v>3.26051</v>
      </c>
      <c r="AE618" s="4">
        <v>105.26051</v>
      </c>
      <c r="AF618" s="3">
        <f t="shared" si="73"/>
        <v>9.5902382418288354</v>
      </c>
      <c r="AG618" s="3">
        <f t="shared" si="75"/>
        <v>1.0539998200211764</v>
      </c>
      <c r="AH618" s="3"/>
    </row>
    <row r="619" spans="22:34" x14ac:dyDescent="0.55000000000000004">
      <c r="V619" s="5">
        <f t="shared" si="74"/>
        <v>173.53125</v>
      </c>
      <c r="W619" s="4">
        <f t="shared" si="69"/>
        <v>105.91262</v>
      </c>
      <c r="X619" s="4">
        <f t="shared" si="70"/>
        <v>9.6002508485812152E-6</v>
      </c>
      <c r="Y619" s="4">
        <f t="shared" si="71"/>
        <v>5.95099585023741E-6</v>
      </c>
      <c r="Z619" s="4">
        <f t="shared" si="72"/>
        <v>4.5925499834380433E-7</v>
      </c>
      <c r="AB619">
        <v>3.91262</v>
      </c>
      <c r="AE619" s="4">
        <v>105.91262</v>
      </c>
      <c r="AF619" s="3">
        <f t="shared" si="73"/>
        <v>9.600250848581215</v>
      </c>
      <c r="AG619" s="3">
        <f t="shared" si="75"/>
        <v>1.0571967536795657</v>
      </c>
      <c r="AH619" s="3"/>
    </row>
    <row r="620" spans="22:34" x14ac:dyDescent="0.55000000000000004">
      <c r="V620" s="5">
        <f t="shared" si="74"/>
        <v>173.8125</v>
      </c>
      <c r="W620" s="4">
        <f t="shared" si="69"/>
        <v>105.91262</v>
      </c>
      <c r="X620" s="4">
        <f t="shared" si="70"/>
        <v>9.6102625706520372E-6</v>
      </c>
      <c r="Y620" s="4">
        <f t="shared" si="71"/>
        <v>5.9526108888205234E-6</v>
      </c>
      <c r="Z620" s="4">
        <f t="shared" si="72"/>
        <v>4.6765168183151291E-7</v>
      </c>
      <c r="AB620">
        <v>3.91262</v>
      </c>
      <c r="AE620" s="4">
        <v>105.91262</v>
      </c>
      <c r="AF620" s="3">
        <f t="shared" si="73"/>
        <v>9.6102625706520364</v>
      </c>
      <c r="AG620" s="3">
        <f t="shared" si="75"/>
        <v>1.0603677152325146</v>
      </c>
      <c r="AH620" s="3"/>
    </row>
    <row r="621" spans="22:34" x14ac:dyDescent="0.55000000000000004">
      <c r="V621" s="5">
        <f t="shared" si="74"/>
        <v>174.09375</v>
      </c>
      <c r="W621" s="4">
        <f t="shared" si="69"/>
        <v>105.91262</v>
      </c>
      <c r="X621" s="4">
        <f t="shared" si="70"/>
        <v>9.6202731668021947E-6</v>
      </c>
      <c r="Y621" s="4">
        <f t="shared" si="71"/>
        <v>5.9541544208443664E-6</v>
      </c>
      <c r="Z621" s="4">
        <f t="shared" si="72"/>
        <v>4.7611874595782878E-7</v>
      </c>
      <c r="AB621">
        <v>3.91262</v>
      </c>
      <c r="AE621" s="4">
        <v>105.91262</v>
      </c>
      <c r="AF621" s="3">
        <f t="shared" si="73"/>
        <v>9.6202731668021944</v>
      </c>
      <c r="AG621" s="3">
        <f t="shared" si="75"/>
        <v>1.060248466025145</v>
      </c>
      <c r="AH621" s="3"/>
    </row>
    <row r="622" spans="22:34" x14ac:dyDescent="0.55000000000000004">
      <c r="V622" s="5">
        <f t="shared" si="74"/>
        <v>174.375</v>
      </c>
      <c r="W622" s="4">
        <f t="shared" si="69"/>
        <v>105.91262</v>
      </c>
      <c r="X622" s="4">
        <f t="shared" si="70"/>
        <v>9.6302823958197167E-6</v>
      </c>
      <c r="Y622" s="4">
        <f t="shared" si="71"/>
        <v>5.9556264091165074E-6</v>
      </c>
      <c r="Z622" s="4">
        <f t="shared" si="72"/>
        <v>4.8465598670320887E-7</v>
      </c>
      <c r="AB622">
        <v>3.91262</v>
      </c>
      <c r="AE622" s="4">
        <v>105.91262</v>
      </c>
      <c r="AF622" s="3">
        <f t="shared" si="73"/>
        <v>9.6302823958197159</v>
      </c>
      <c r="AG622" s="3">
        <f t="shared" si="75"/>
        <v>1.0601036694257331</v>
      </c>
      <c r="AH622" s="3"/>
    </row>
    <row r="623" spans="22:34" x14ac:dyDescent="0.55000000000000004">
      <c r="V623" s="5">
        <f t="shared" si="74"/>
        <v>174.65625</v>
      </c>
      <c r="W623" s="4">
        <f t="shared" si="69"/>
        <v>105.91262</v>
      </c>
      <c r="X623" s="4">
        <f t="shared" si="70"/>
        <v>9.6402900165255662E-6</v>
      </c>
      <c r="Y623" s="4">
        <f t="shared" si="71"/>
        <v>5.9570268181684109E-6</v>
      </c>
      <c r="Z623" s="4">
        <f t="shared" si="72"/>
        <v>4.9326319835715538E-7</v>
      </c>
      <c r="AB623">
        <v>3.91262</v>
      </c>
      <c r="AE623" s="4">
        <v>105.91262</v>
      </c>
      <c r="AF623" s="3">
        <f t="shared" si="73"/>
        <v>9.6402900165255669</v>
      </c>
      <c r="AG623" s="3">
        <f t="shared" si="75"/>
        <v>1.0599333289229329</v>
      </c>
      <c r="AH623" s="3"/>
    </row>
    <row r="624" spans="22:34" x14ac:dyDescent="0.55000000000000004">
      <c r="V624" s="5">
        <f t="shared" si="74"/>
        <v>174.9375</v>
      </c>
      <c r="W624" s="4">
        <f t="shared" si="69"/>
        <v>105.91262</v>
      </c>
      <c r="X624" s="4">
        <f t="shared" si="70"/>
        <v>9.6502957877794632E-6</v>
      </c>
      <c r="Y624" s="4">
        <f t="shared" si="71"/>
        <v>5.9583556142562865E-6</v>
      </c>
      <c r="Z624" s="4">
        <f t="shared" si="72"/>
        <v>5.0194017352317599E-7</v>
      </c>
      <c r="AB624">
        <v>3.91262</v>
      </c>
      <c r="AE624" s="4">
        <v>105.91262</v>
      </c>
      <c r="AF624" s="3">
        <f t="shared" si="73"/>
        <v>9.6502957877794628</v>
      </c>
      <c r="AG624" s="3">
        <f t="shared" si="75"/>
        <v>1.0597374486208002</v>
      </c>
      <c r="AH624" s="3"/>
    </row>
    <row r="625" spans="22:34" x14ac:dyDescent="0.55000000000000004">
      <c r="V625" s="5">
        <f t="shared" si="74"/>
        <v>175.21875</v>
      </c>
      <c r="W625" s="4">
        <f t="shared" si="69"/>
        <v>105.91262</v>
      </c>
      <c r="X625" s="4">
        <f t="shared" si="70"/>
        <v>9.6602994684856868E-6</v>
      </c>
      <c r="Y625" s="4">
        <f t="shared" si="71"/>
        <v>5.9596127653619102E-6</v>
      </c>
      <c r="Z625" s="4">
        <f t="shared" si="72"/>
        <v>5.1068670312377712E-7</v>
      </c>
      <c r="AB625">
        <v>3.91262</v>
      </c>
      <c r="AE625" s="4">
        <v>105.91262</v>
      </c>
      <c r="AF625" s="3">
        <f t="shared" si="73"/>
        <v>9.660299468485686</v>
      </c>
      <c r="AG625" s="3">
        <f t="shared" si="75"/>
        <v>1.0595160332395441</v>
      </c>
      <c r="AH625" s="3"/>
    </row>
    <row r="626" spans="22:34" x14ac:dyDescent="0.55000000000000004">
      <c r="V626" s="5">
        <f t="shared" si="74"/>
        <v>175.5</v>
      </c>
      <c r="W626" s="4">
        <f t="shared" si="69"/>
        <v>105.91262</v>
      </c>
      <c r="X626" s="4">
        <f t="shared" si="70"/>
        <v>9.6703008175988992E-6</v>
      </c>
      <c r="Y626" s="4">
        <f t="shared" si="71"/>
        <v>5.9607982411933874E-6</v>
      </c>
      <c r="Z626" s="4">
        <f t="shared" si="72"/>
        <v>5.195025764055114E-7</v>
      </c>
      <c r="AB626">
        <v>3.91262</v>
      </c>
      <c r="AE626" s="4">
        <v>105.91262</v>
      </c>
      <c r="AF626" s="3">
        <f t="shared" si="73"/>
        <v>9.6703008175988998</v>
      </c>
      <c r="AG626" s="3">
        <f t="shared" si="75"/>
        <v>1.0592690881151523</v>
      </c>
      <c r="AH626" s="3"/>
    </row>
    <row r="627" spans="22:34" x14ac:dyDescent="0.55000000000000004">
      <c r="V627" s="5">
        <f t="shared" si="74"/>
        <v>175.78125</v>
      </c>
      <c r="W627" s="4">
        <f t="shared" si="69"/>
        <v>105.26051</v>
      </c>
      <c r="X627" s="4">
        <f t="shared" si="70"/>
        <v>9.6802995941299343E-6</v>
      </c>
      <c r="Y627" s="4">
        <f t="shared" si="71"/>
        <v>5.9619120131858906E-6</v>
      </c>
      <c r="Z627" s="4">
        <f t="shared" si="72"/>
        <v>5.2838758094404336E-7</v>
      </c>
      <c r="AB627">
        <v>3.26051</v>
      </c>
      <c r="AE627" s="4">
        <v>105.26051</v>
      </c>
      <c r="AF627" s="3">
        <f t="shared" si="73"/>
        <v>9.6802995941299343</v>
      </c>
      <c r="AG627" s="3">
        <f t="shared" si="75"/>
        <v>1.0557364681145527</v>
      </c>
      <c r="AH627" s="3"/>
    </row>
    <row r="628" spans="22:34" x14ac:dyDescent="0.55000000000000004">
      <c r="V628" s="5">
        <f t="shared" si="74"/>
        <v>176.0625</v>
      </c>
      <c r="W628" s="4">
        <f t="shared" si="69"/>
        <v>104.60841000000001</v>
      </c>
      <c r="X628" s="4">
        <f t="shared" si="70"/>
        <v>9.6902955571516173E-6</v>
      </c>
      <c r="Y628" s="4">
        <f t="shared" si="71"/>
        <v>5.962954054502343E-6</v>
      </c>
      <c r="Z628" s="4">
        <f t="shared" si="72"/>
        <v>5.3734150264927396E-7</v>
      </c>
      <c r="AB628">
        <v>2.6084100000000001</v>
      </c>
      <c r="AE628" s="4">
        <v>104.60841000000001</v>
      </c>
      <c r="AF628" s="3">
        <f t="shared" si="73"/>
        <v>9.6902955571516181</v>
      </c>
      <c r="AG628" s="3">
        <f t="shared" si="75"/>
        <v>1.048920981860348</v>
      </c>
      <c r="AH628" s="3"/>
    </row>
    <row r="629" spans="22:34" x14ac:dyDescent="0.55000000000000004">
      <c r="V629" s="5">
        <f t="shared" si="74"/>
        <v>176.34375</v>
      </c>
      <c r="W629" s="4">
        <f t="shared" si="69"/>
        <v>104.60841000000001</v>
      </c>
      <c r="X629" s="4">
        <f t="shared" si="70"/>
        <v>9.7002884658045679E-6</v>
      </c>
      <c r="Y629" s="4">
        <f t="shared" si="71"/>
        <v>5.963924340034063E-6</v>
      </c>
      <c r="Z629" s="4">
        <f t="shared" si="72"/>
        <v>5.4636412577050411E-7</v>
      </c>
      <c r="AB629">
        <v>2.6084100000000001</v>
      </c>
      <c r="AE629" s="4">
        <v>104.60841000000001</v>
      </c>
      <c r="AF629" s="3">
        <f t="shared" si="73"/>
        <v>9.7002884658045687</v>
      </c>
      <c r="AG629" s="3">
        <f t="shared" si="75"/>
        <v>1.0453422854604104</v>
      </c>
      <c r="AH629" s="3"/>
    </row>
    <row r="630" spans="22:34" x14ac:dyDescent="0.55000000000000004">
      <c r="V630" s="5">
        <f t="shared" si="74"/>
        <v>176.625</v>
      </c>
      <c r="W630" s="4">
        <f t="shared" si="69"/>
        <v>104.60841000000001</v>
      </c>
      <c r="X630" s="4">
        <f t="shared" si="70"/>
        <v>9.7102780793030013E-6</v>
      </c>
      <c r="Y630" s="4">
        <f t="shared" si="71"/>
        <v>5.9648228464013777E-6</v>
      </c>
      <c r="Z630" s="4">
        <f t="shared" si="72"/>
        <v>5.5545523290162363E-7</v>
      </c>
      <c r="AB630">
        <v>2.6084100000000001</v>
      </c>
      <c r="AE630" s="4">
        <v>104.60841000000001</v>
      </c>
      <c r="AF630" s="3">
        <f t="shared" si="73"/>
        <v>9.7102780793030021</v>
      </c>
      <c r="AG630" s="3">
        <f t="shared" si="75"/>
        <v>1.0449975845856569</v>
      </c>
      <c r="AH630" s="3"/>
    </row>
    <row r="631" spans="22:34" x14ac:dyDescent="0.55000000000000004">
      <c r="V631" s="5">
        <f t="shared" si="74"/>
        <v>176.90625</v>
      </c>
      <c r="W631" s="4">
        <f t="shared" si="69"/>
        <v>104.60841000000001</v>
      </c>
      <c r="X631" s="4">
        <f t="shared" si="70"/>
        <v>9.7202641569405334E-6</v>
      </c>
      <c r="Y631" s="4">
        <f t="shared" si="71"/>
        <v>5.9656495519541767E-6</v>
      </c>
      <c r="Z631" s="4">
        <f t="shared" si="72"/>
        <v>5.6461460498635642E-7</v>
      </c>
      <c r="AB631">
        <v>2.6084100000000001</v>
      </c>
      <c r="AE631" s="4">
        <v>104.60841000000001</v>
      </c>
      <c r="AF631" s="3">
        <f t="shared" si="73"/>
        <v>9.7202641569405337</v>
      </c>
      <c r="AG631" s="3">
        <f t="shared" si="75"/>
        <v>1.0446277037987335</v>
      </c>
      <c r="AH631" s="3"/>
    </row>
    <row r="632" spans="22:34" x14ac:dyDescent="0.55000000000000004">
      <c r="V632" s="5">
        <f t="shared" si="74"/>
        <v>177.1875</v>
      </c>
      <c r="W632" s="4">
        <f t="shared" si="69"/>
        <v>105.26051</v>
      </c>
      <c r="X632" s="4">
        <f t="shared" si="70"/>
        <v>9.7302464580959784E-6</v>
      </c>
      <c r="Y632" s="4">
        <f t="shared" si="71"/>
        <v>5.9664044367724404E-6</v>
      </c>
      <c r="Z632" s="4">
        <f t="shared" si="72"/>
        <v>5.7384202132353713E-7</v>
      </c>
      <c r="AB632">
        <v>3.26051</v>
      </c>
      <c r="AE632" s="4">
        <v>105.26051</v>
      </c>
      <c r="AF632" s="3">
        <f t="shared" si="73"/>
        <v>9.7302464580959782</v>
      </c>
      <c r="AG632" s="3">
        <f t="shared" si="75"/>
        <v>1.0474873813039465</v>
      </c>
      <c r="AH632" s="3"/>
    </row>
    <row r="633" spans="22:34" x14ac:dyDescent="0.55000000000000004">
      <c r="V633" s="5">
        <f t="shared" si="74"/>
        <v>177.46875</v>
      </c>
      <c r="W633" s="4">
        <f t="shared" si="69"/>
        <v>104.60841000000001</v>
      </c>
      <c r="X633" s="4">
        <f t="shared" si="70"/>
        <v>9.7402247422391433E-6</v>
      </c>
      <c r="Y633" s="4">
        <f t="shared" si="71"/>
        <v>5.9670874826667159E-6</v>
      </c>
      <c r="Z633" s="4">
        <f t="shared" si="72"/>
        <v>5.8313725957242669E-7</v>
      </c>
      <c r="AB633">
        <v>2.6084100000000001</v>
      </c>
      <c r="AE633" s="4">
        <v>104.60841000000001</v>
      </c>
      <c r="AF633" s="3">
        <f t="shared" si="73"/>
        <v>9.7402247422391426</v>
      </c>
      <c r="AG633" s="3">
        <f t="shared" si="75"/>
        <v>1.0470658582895163</v>
      </c>
      <c r="AH633" s="3"/>
    </row>
    <row r="634" spans="22:34" x14ac:dyDescent="0.55000000000000004">
      <c r="V634" s="5">
        <f t="shared" si="74"/>
        <v>177.75</v>
      </c>
      <c r="W634" s="4">
        <f t="shared" si="69"/>
        <v>103.95631</v>
      </c>
      <c r="X634" s="4">
        <f t="shared" si="70"/>
        <v>9.7501987689366347E-6</v>
      </c>
      <c r="Y634" s="4">
        <f t="shared" si="71"/>
        <v>5.967698673178559E-6</v>
      </c>
      <c r="Z634" s="4">
        <f t="shared" si="72"/>
        <v>5.9250009575807571E-7</v>
      </c>
      <c r="AB634">
        <v>1.95631</v>
      </c>
      <c r="AE634" s="4">
        <v>103.95631</v>
      </c>
      <c r="AF634" s="3">
        <f t="shared" si="73"/>
        <v>9.7501987689366345</v>
      </c>
      <c r="AG634" s="3">
        <f t="shared" si="75"/>
        <v>1.0401150427174639</v>
      </c>
      <c r="AH634" s="3"/>
    </row>
    <row r="635" spans="22:34" x14ac:dyDescent="0.55000000000000004">
      <c r="V635" s="5">
        <f t="shared" si="74"/>
        <v>178.03125</v>
      </c>
      <c r="W635" s="4">
        <f t="shared" si="69"/>
        <v>103.95631</v>
      </c>
      <c r="X635" s="4">
        <f t="shared" si="70"/>
        <v>9.760168297857641E-6</v>
      </c>
      <c r="Y635" s="4">
        <f t="shared" si="71"/>
        <v>5.9682379935809256E-6</v>
      </c>
      <c r="Z635" s="4">
        <f t="shared" si="72"/>
        <v>6.0193030427671543E-7</v>
      </c>
      <c r="AB635">
        <v>1.95631</v>
      </c>
      <c r="AE635" s="4">
        <v>103.95631</v>
      </c>
      <c r="AF635" s="3">
        <f t="shared" si="73"/>
        <v>9.760168297857641</v>
      </c>
      <c r="AG635" s="3">
        <f t="shared" si="75"/>
        <v>1.0363954390661114</v>
      </c>
      <c r="AH635" s="3"/>
    </row>
    <row r="636" spans="22:34" x14ac:dyDescent="0.55000000000000004">
      <c r="V636" s="5">
        <f t="shared" si="74"/>
        <v>178.3125</v>
      </c>
      <c r="W636" s="4">
        <f t="shared" si="69"/>
        <v>103.95631</v>
      </c>
      <c r="X636" s="4">
        <f t="shared" si="70"/>
        <v>9.770133088779729E-6</v>
      </c>
      <c r="Y636" s="4">
        <f t="shared" si="71"/>
        <v>5.9687054308785338E-6</v>
      </c>
      <c r="Z636" s="4">
        <f t="shared" si="72"/>
        <v>6.1142765790119482E-7</v>
      </c>
      <c r="AB636">
        <v>1.95631</v>
      </c>
      <c r="AE636" s="4">
        <v>103.95631</v>
      </c>
      <c r="AF636" s="3">
        <f t="shared" si="73"/>
        <v>9.7701330887797297</v>
      </c>
      <c r="AG636" s="3">
        <f t="shared" si="75"/>
        <v>1.0359028941818487</v>
      </c>
      <c r="AH636" s="3"/>
    </row>
    <row r="637" spans="22:34" x14ac:dyDescent="0.55000000000000004">
      <c r="V637" s="5">
        <f t="shared" si="74"/>
        <v>178.59375</v>
      </c>
      <c r="W637" s="4">
        <f t="shared" si="69"/>
        <v>103.30421</v>
      </c>
      <c r="X637" s="4">
        <f t="shared" si="70"/>
        <v>9.7800929015946266E-6</v>
      </c>
      <c r="Y637" s="4">
        <f t="shared" si="71"/>
        <v>5.9691009738081696E-6</v>
      </c>
      <c r="Z637" s="4">
        <f t="shared" si="72"/>
        <v>6.2099192778645623E-7</v>
      </c>
      <c r="AB637">
        <v>1.3042100000000001</v>
      </c>
      <c r="AE637" s="4">
        <v>103.30421</v>
      </c>
      <c r="AF637" s="3">
        <f t="shared" si="73"/>
        <v>9.7800929015946263</v>
      </c>
      <c r="AG637" s="3">
        <f t="shared" si="75"/>
        <v>1.0321379915590614</v>
      </c>
      <c r="AH637" s="3"/>
    </row>
    <row r="638" spans="22:34" x14ac:dyDescent="0.55000000000000004">
      <c r="V638" s="5">
        <f t="shared" si="74"/>
        <v>178.875</v>
      </c>
      <c r="W638" s="4">
        <f t="shared" si="69"/>
        <v>103.95631</v>
      </c>
      <c r="X638" s="4">
        <f t="shared" si="70"/>
        <v>9.7900474963140203E-6</v>
      </c>
      <c r="Y638" s="4">
        <f t="shared" si="71"/>
        <v>5.969424612838964E-6</v>
      </c>
      <c r="Z638" s="4">
        <f t="shared" si="72"/>
        <v>6.3062288347505593E-7</v>
      </c>
      <c r="AB638">
        <v>1.95631</v>
      </c>
      <c r="AE638" s="4">
        <v>103.95631</v>
      </c>
      <c r="AF638" s="3">
        <f t="shared" si="73"/>
        <v>9.7900474963140205</v>
      </c>
      <c r="AG638" s="3">
        <f t="shared" si="75"/>
        <v>1.0315972389654473</v>
      </c>
      <c r="AH638" s="3"/>
    </row>
    <row r="639" spans="22:34" x14ac:dyDescent="0.55000000000000004">
      <c r="V639" s="5">
        <f t="shared" si="74"/>
        <v>179.15625</v>
      </c>
      <c r="W639" s="4">
        <f t="shared" si="69"/>
        <v>103.95631</v>
      </c>
      <c r="X639" s="4">
        <f t="shared" si="70"/>
        <v>9.7999966330753234E-6</v>
      </c>
      <c r="Y639" s="4">
        <f t="shared" si="71"/>
        <v>5.9696763401726185E-6</v>
      </c>
      <c r="Z639" s="4">
        <f t="shared" si="72"/>
        <v>6.4032029290270541E-7</v>
      </c>
      <c r="AB639">
        <v>1.95631</v>
      </c>
      <c r="AE639" s="4">
        <v>103.95631</v>
      </c>
      <c r="AF639" s="3">
        <f t="shared" si="73"/>
        <v>9.7999966330753239</v>
      </c>
      <c r="AG639" s="3">
        <f t="shared" si="75"/>
        <v>1.03427554539045</v>
      </c>
      <c r="AH639" s="3"/>
    </row>
    <row r="640" spans="22:34" x14ac:dyDescent="0.55000000000000004">
      <c r="V640" s="5">
        <f t="shared" si="74"/>
        <v>179.4375</v>
      </c>
      <c r="W640" s="4">
        <f t="shared" si="69"/>
        <v>103.95631</v>
      </c>
      <c r="X640" s="4">
        <f t="shared" si="70"/>
        <v>9.8099400721474646E-6</v>
      </c>
      <c r="Y640" s="4">
        <f t="shared" si="71"/>
        <v>5.9698561497435944E-6</v>
      </c>
      <c r="Z640" s="4">
        <f t="shared" si="72"/>
        <v>6.5008392240387065E-7</v>
      </c>
      <c r="AB640">
        <v>1.95631</v>
      </c>
      <c r="AE640" s="4">
        <v>103.95631</v>
      </c>
      <c r="AF640" s="3">
        <f t="shared" si="73"/>
        <v>9.8099400721474641</v>
      </c>
      <c r="AG640" s="3">
        <f t="shared" si="75"/>
        <v>1.0336832346495228</v>
      </c>
      <c r="AH640" s="3"/>
    </row>
    <row r="641" spans="22:34" x14ac:dyDescent="0.55000000000000004">
      <c r="V641" s="5">
        <f t="shared" si="74"/>
        <v>179.71875</v>
      </c>
      <c r="W641" s="4">
        <f t="shared" si="69"/>
        <v>103.95631</v>
      </c>
      <c r="X641" s="4">
        <f t="shared" si="70"/>
        <v>9.8198775739366631E-6</v>
      </c>
      <c r="Y641" s="4">
        <f t="shared" si="71"/>
        <v>5.9699640372192624E-6</v>
      </c>
      <c r="Z641" s="4">
        <f t="shared" si="72"/>
        <v>6.5991353671739985E-7</v>
      </c>
      <c r="AB641">
        <v>1.95631</v>
      </c>
      <c r="AE641" s="4">
        <v>103.95631</v>
      </c>
      <c r="AF641" s="3">
        <f t="shared" si="73"/>
        <v>9.8198775739366635</v>
      </c>
      <c r="AG641" s="3">
        <f t="shared" si="75"/>
        <v>1.0330660166235661</v>
      </c>
      <c r="AH641" s="3"/>
    </row>
    <row r="642" spans="22:34" x14ac:dyDescent="0.55000000000000004">
      <c r="V642" s="5">
        <f t="shared" si="74"/>
        <v>180</v>
      </c>
      <c r="W642" s="4">
        <f t="shared" si="69"/>
        <v>103.95631</v>
      </c>
      <c r="X642" s="4">
        <f t="shared" si="70"/>
        <v>9.8298088989921985E-6</v>
      </c>
      <c r="Y642" s="4">
        <f t="shared" si="71"/>
        <v>5.9700000000000004E-6</v>
      </c>
      <c r="Z642" s="4">
        <f t="shared" si="72"/>
        <v>6.6980889899219853E-7</v>
      </c>
      <c r="AB642">
        <v>1.95631</v>
      </c>
      <c r="AE642" s="4">
        <v>103.95631</v>
      </c>
      <c r="AF642" s="3">
        <f t="shared" si="73"/>
        <v>9.8298088989921979</v>
      </c>
      <c r="AG642" s="3">
        <f t="shared" si="75"/>
        <v>1.0324239061839016</v>
      </c>
      <c r="AH642" s="3"/>
    </row>
    <row r="643" spans="22:34" x14ac:dyDescent="0.55000000000000004">
      <c r="V643" s="5">
        <f t="shared" si="74"/>
        <v>180.28125</v>
      </c>
      <c r="W643" s="4">
        <f t="shared" ref="W643:W706" si="76">102+AB643</f>
        <v>103.30421</v>
      </c>
      <c r="X643" s="4">
        <f t="shared" ref="X643:X706" si="77">Y643+Z643+$T$5</f>
        <v>9.8397338080121878E-6</v>
      </c>
      <c r="Y643" s="4">
        <f t="shared" ref="Y643:Y706" si="78">$T$3*(1-COS(V643*PI()/180))/2</f>
        <v>5.9699640372192624E-6</v>
      </c>
      <c r="Z643" s="4">
        <f t="shared" ref="Z643:Z706" si="79">$T$3*(1+COS(V643*PI()/180))/2+$T$4*(1-COS(V643*PI()/180-$T$7*PI()/180))/2-$T$14</f>
        <v>6.7976977079292455E-7</v>
      </c>
      <c r="AB643">
        <v>1.3042100000000001</v>
      </c>
      <c r="AE643" s="4">
        <v>103.30421</v>
      </c>
      <c r="AF643" s="3">
        <f t="shared" ref="AF643:AF706" si="80">X643*10^6</f>
        <v>9.8397338080121877</v>
      </c>
      <c r="AG643" s="3">
        <f t="shared" si="75"/>
        <v>1.0285209022178849</v>
      </c>
      <c r="AH643" s="3"/>
    </row>
    <row r="644" spans="22:34" x14ac:dyDescent="0.55000000000000004">
      <c r="V644" s="5">
        <f t="shared" ref="V644:V707" si="81">V643+$V$3</f>
        <v>180.5625</v>
      </c>
      <c r="W644" s="4">
        <f t="shared" si="76"/>
        <v>103.30421</v>
      </c>
      <c r="X644" s="4">
        <f t="shared" si="77"/>
        <v>9.8496520618493381E-6</v>
      </c>
      <c r="Y644" s="4">
        <f t="shared" si="78"/>
        <v>5.9698561497435944E-6</v>
      </c>
      <c r="Z644" s="4">
        <f t="shared" si="79"/>
        <v>6.8979591210574374E-7</v>
      </c>
      <c r="AB644">
        <v>1.3042100000000001</v>
      </c>
      <c r="AE644" s="4">
        <v>103.30421</v>
      </c>
      <c r="AF644" s="3">
        <f t="shared" si="80"/>
        <v>9.8496520618493388</v>
      </c>
      <c r="AG644" s="3">
        <f t="shared" ref="AG644:AG707" si="82">(AE643+AE644)/2*(AF644-AF643)</f>
        <v>1.0245973772263701</v>
      </c>
      <c r="AH644" s="3"/>
    </row>
    <row r="645" spans="22:34" x14ac:dyDescent="0.55000000000000004">
      <c r="V645" s="5">
        <f t="shared" si="81"/>
        <v>180.84375</v>
      </c>
      <c r="W645" s="4">
        <f t="shared" si="76"/>
        <v>102.652103</v>
      </c>
      <c r="X645" s="4">
        <f t="shared" si="77"/>
        <v>9.8595634215167271E-6</v>
      </c>
      <c r="Y645" s="4">
        <f t="shared" si="78"/>
        <v>5.9696763401726185E-6</v>
      </c>
      <c r="Z645" s="4">
        <f t="shared" si="79"/>
        <v>6.9988708134410788E-7</v>
      </c>
      <c r="AB645">
        <v>0.65210299999999999</v>
      </c>
      <c r="AE645" s="4">
        <v>102.652103</v>
      </c>
      <c r="AF645" s="3">
        <f t="shared" si="80"/>
        <v>9.8595634215167269</v>
      </c>
      <c r="AG645" s="3">
        <f t="shared" si="82"/>
        <v>1.0206535469560793</v>
      </c>
      <c r="AH645" s="3"/>
    </row>
    <row r="646" spans="22:34" x14ac:dyDescent="0.55000000000000004">
      <c r="V646" s="5">
        <f t="shared" si="81"/>
        <v>181.125</v>
      </c>
      <c r="W646" s="4">
        <f t="shared" si="76"/>
        <v>102</v>
      </c>
      <c r="X646" s="4">
        <f t="shared" si="77"/>
        <v>9.8694676481935458E-6</v>
      </c>
      <c r="Y646" s="4">
        <f t="shared" si="78"/>
        <v>5.969424612838964E-6</v>
      </c>
      <c r="Z646" s="4">
        <f t="shared" si="79"/>
        <v>7.1004303535458188E-7</v>
      </c>
      <c r="AB646">
        <v>0</v>
      </c>
      <c r="AE646" s="4">
        <v>102</v>
      </c>
      <c r="AF646" s="3">
        <f t="shared" si="80"/>
        <v>9.8694676481935453</v>
      </c>
      <c r="AG646" s="3">
        <f t="shared" si="82"/>
        <v>1.0134604089997874</v>
      </c>
      <c r="AH646" s="3"/>
    </row>
    <row r="647" spans="22:34" x14ac:dyDescent="0.55000000000000004">
      <c r="V647" s="5">
        <f t="shared" si="81"/>
        <v>181.40625</v>
      </c>
      <c r="W647" s="4">
        <f t="shared" si="76"/>
        <v>102</v>
      </c>
      <c r="X647" s="4">
        <f t="shared" si="77"/>
        <v>9.8793645032308617E-6</v>
      </c>
      <c r="Y647" s="4">
        <f t="shared" si="78"/>
        <v>5.9691009738081696E-6</v>
      </c>
      <c r="Z647" s="4">
        <f t="shared" si="79"/>
        <v>7.2026352942269131E-7</v>
      </c>
      <c r="AB647">
        <v>0</v>
      </c>
      <c r="AE647" s="4">
        <v>102</v>
      </c>
      <c r="AF647" s="3">
        <f t="shared" si="80"/>
        <v>9.8793645032308621</v>
      </c>
      <c r="AG647" s="3">
        <f t="shared" si="82"/>
        <v>1.0094792138063191</v>
      </c>
      <c r="AH647" s="3"/>
    </row>
    <row r="648" spans="22:34" x14ac:dyDescent="0.55000000000000004">
      <c r="V648" s="5">
        <f t="shared" si="81"/>
        <v>181.6875</v>
      </c>
      <c r="W648" s="4">
        <f t="shared" si="76"/>
        <v>102</v>
      </c>
      <c r="X648" s="4">
        <f t="shared" si="77"/>
        <v>9.8892537481573667E-6</v>
      </c>
      <c r="Y648" s="4">
        <f t="shared" si="78"/>
        <v>5.9687054308785338E-6</v>
      </c>
      <c r="Z648" s="4">
        <f t="shared" si="79"/>
        <v>7.3054831727883252E-7</v>
      </c>
      <c r="AB648">
        <v>0</v>
      </c>
      <c r="AE648" s="4">
        <v>102</v>
      </c>
      <c r="AF648" s="3">
        <f t="shared" si="80"/>
        <v>9.8892537481573672</v>
      </c>
      <c r="AG648" s="3">
        <f t="shared" si="82"/>
        <v>1.0087029825035216</v>
      </c>
      <c r="AH648" s="3"/>
    </row>
    <row r="649" spans="22:34" x14ac:dyDescent="0.55000000000000004">
      <c r="V649" s="5">
        <f t="shared" si="81"/>
        <v>181.96875</v>
      </c>
      <c r="W649" s="4">
        <f t="shared" si="76"/>
        <v>102.652103</v>
      </c>
      <c r="X649" s="4">
        <f t="shared" si="77"/>
        <v>9.8991351446851237E-6</v>
      </c>
      <c r="Y649" s="4">
        <f t="shared" si="78"/>
        <v>5.9682379935809256E-6</v>
      </c>
      <c r="Z649" s="4">
        <f t="shared" si="79"/>
        <v>7.4089715110419724E-7</v>
      </c>
      <c r="AB649">
        <v>0.65210299999999999</v>
      </c>
      <c r="AE649" s="4">
        <v>102.652103</v>
      </c>
      <c r="AF649" s="3">
        <f t="shared" si="80"/>
        <v>9.8991351446851237</v>
      </c>
      <c r="AG649" s="3">
        <f t="shared" si="82"/>
        <v>1.0111242899911264</v>
      </c>
      <c r="AH649" s="3"/>
    </row>
    <row r="650" spans="22:34" x14ac:dyDescent="0.55000000000000004">
      <c r="V650" s="5">
        <f t="shared" si="81"/>
        <v>182.25</v>
      </c>
      <c r="W650" s="4">
        <f t="shared" si="76"/>
        <v>103.30421</v>
      </c>
      <c r="X650" s="4">
        <f t="shared" si="77"/>
        <v>9.9090084547153039E-6</v>
      </c>
      <c r="Y650" s="4">
        <f t="shared" si="78"/>
        <v>5.967698673178559E-6</v>
      </c>
      <c r="Z650" s="4">
        <f t="shared" si="79"/>
        <v>7.5130978153674542E-7</v>
      </c>
      <c r="AB650">
        <v>1.3042100000000001</v>
      </c>
      <c r="AE650" s="4">
        <v>103.30421</v>
      </c>
      <c r="AF650" s="3">
        <f t="shared" si="80"/>
        <v>9.9090084547153037</v>
      </c>
      <c r="AG650" s="3">
        <f t="shared" si="82"/>
        <v>1.016735265460895</v>
      </c>
      <c r="AH650" s="3"/>
    </row>
    <row r="651" spans="22:34" x14ac:dyDescent="0.55000000000000004">
      <c r="V651" s="5">
        <f t="shared" si="81"/>
        <v>182.53125</v>
      </c>
      <c r="W651" s="4">
        <f t="shared" si="76"/>
        <v>102.652103</v>
      </c>
      <c r="X651" s="4">
        <f t="shared" si="77"/>
        <v>9.9188734403439354E-6</v>
      </c>
      <c r="Y651" s="4">
        <f t="shared" si="78"/>
        <v>5.9670874826667159E-6</v>
      </c>
      <c r="Z651" s="4">
        <f t="shared" si="79"/>
        <v>7.6178595767722004E-7</v>
      </c>
      <c r="AB651">
        <v>0.65210299999999999</v>
      </c>
      <c r="AE651" s="4">
        <v>102.652103</v>
      </c>
      <c r="AF651" s="3">
        <f t="shared" si="80"/>
        <v>9.9188734403439351</v>
      </c>
      <c r="AG651" s="3">
        <f t="shared" si="82"/>
        <v>1.0158780339354627</v>
      </c>
      <c r="AH651" s="3"/>
    </row>
    <row r="652" spans="22:34" x14ac:dyDescent="0.55000000000000004">
      <c r="V652" s="5">
        <f t="shared" si="81"/>
        <v>182.8125</v>
      </c>
      <c r="W652" s="4">
        <f t="shared" si="76"/>
        <v>102.652103</v>
      </c>
      <c r="X652" s="4">
        <f t="shared" si="77"/>
        <v>9.9287298638676251E-6</v>
      </c>
      <c r="Y652" s="4">
        <f t="shared" si="78"/>
        <v>5.9664044367724404E-6</v>
      </c>
      <c r="Z652" s="4">
        <f t="shared" si="79"/>
        <v>7.7232542709518471E-7</v>
      </c>
      <c r="AB652">
        <v>0.65210299999999999</v>
      </c>
      <c r="AE652" s="4">
        <v>102.652103</v>
      </c>
      <c r="AF652" s="3">
        <f t="shared" si="80"/>
        <v>9.9287298638676251</v>
      </c>
      <c r="AG652" s="3">
        <f t="shared" si="82"/>
        <v>1.0117826027654471</v>
      </c>
      <c r="AH652" s="3"/>
    </row>
    <row r="653" spans="22:34" x14ac:dyDescent="0.55000000000000004">
      <c r="V653" s="5">
        <f t="shared" si="81"/>
        <v>183.09375</v>
      </c>
      <c r="W653" s="4">
        <f t="shared" si="76"/>
        <v>102.652103</v>
      </c>
      <c r="X653" s="4">
        <f t="shared" si="77"/>
        <v>9.938577487789285E-6</v>
      </c>
      <c r="Y653" s="4">
        <f t="shared" si="78"/>
        <v>5.9656495519541767E-6</v>
      </c>
      <c r="Z653" s="4">
        <f t="shared" si="79"/>
        <v>7.8292793583510795E-7</v>
      </c>
      <c r="AB653">
        <v>0.65210299999999999</v>
      </c>
      <c r="AE653" s="4">
        <v>102.652103</v>
      </c>
      <c r="AF653" s="3">
        <f t="shared" si="80"/>
        <v>9.938577487789285</v>
      </c>
      <c r="AG653" s="3">
        <f t="shared" si="82"/>
        <v>1.0108793051114888</v>
      </c>
      <c r="AH653" s="3"/>
    </row>
    <row r="654" spans="22:34" x14ac:dyDescent="0.55000000000000004">
      <c r="V654" s="5">
        <f t="shared" si="81"/>
        <v>183.375</v>
      </c>
      <c r="W654" s="4">
        <f t="shared" si="76"/>
        <v>102.652103</v>
      </c>
      <c r="X654" s="4">
        <f t="shared" si="77"/>
        <v>9.9484160748238666E-6</v>
      </c>
      <c r="Y654" s="4">
        <f t="shared" si="78"/>
        <v>5.9648228464013777E-6</v>
      </c>
      <c r="Z654" s="4">
        <f t="shared" si="79"/>
        <v>7.9359322842248808E-7</v>
      </c>
      <c r="AB654">
        <v>0.65210299999999999</v>
      </c>
      <c r="AE654" s="4">
        <v>102.652103</v>
      </c>
      <c r="AF654" s="3">
        <f t="shared" si="80"/>
        <v>9.9484160748238661</v>
      </c>
      <c r="AG654" s="3">
        <f t="shared" si="82"/>
        <v>1.0099516496482919</v>
      </c>
      <c r="AH654" s="3"/>
    </row>
    <row r="655" spans="22:34" x14ac:dyDescent="0.55000000000000004">
      <c r="V655" s="5">
        <f t="shared" si="81"/>
        <v>183.65625</v>
      </c>
      <c r="W655" s="4">
        <f t="shared" si="76"/>
        <v>103.30421</v>
      </c>
      <c r="X655" s="4">
        <f t="shared" si="77"/>
        <v>9.9582453879040664E-6</v>
      </c>
      <c r="Y655" s="4">
        <f t="shared" si="78"/>
        <v>5.963924340034063E-6</v>
      </c>
      <c r="Z655" s="4">
        <f t="shared" si="79"/>
        <v>8.0432104787000308E-7</v>
      </c>
      <c r="AB655">
        <v>1.3042100000000001</v>
      </c>
      <c r="AE655" s="4">
        <v>103.30421</v>
      </c>
      <c r="AF655" s="3">
        <f t="shared" si="80"/>
        <v>9.958245387904066</v>
      </c>
      <c r="AG655" s="3">
        <f t="shared" si="82"/>
        <v>1.0122045406603175</v>
      </c>
      <c r="AH655" s="3"/>
    </row>
    <row r="656" spans="22:34" x14ac:dyDescent="0.55000000000000004">
      <c r="V656" s="5">
        <f t="shared" si="81"/>
        <v>183.9375</v>
      </c>
      <c r="W656" s="4">
        <f t="shared" si="76"/>
        <v>102</v>
      </c>
      <c r="X656" s="4">
        <f t="shared" si="77"/>
        <v>9.9680651901860453E-6</v>
      </c>
      <c r="Y656" s="4">
        <f t="shared" si="78"/>
        <v>5.962954054502343E-6</v>
      </c>
      <c r="Z656" s="4">
        <f t="shared" si="79"/>
        <v>8.1511113568370158E-7</v>
      </c>
      <c r="AB656">
        <v>0</v>
      </c>
      <c r="AE656" s="4">
        <v>102</v>
      </c>
      <c r="AF656" s="3">
        <f t="shared" si="80"/>
        <v>9.9680651901860458</v>
      </c>
      <c r="AG656" s="3">
        <f t="shared" si="82"/>
        <v>1.0080233749290262</v>
      </c>
      <c r="AH656" s="3"/>
    </row>
    <row r="657" spans="22:34" x14ac:dyDescent="0.55000000000000004">
      <c r="V657" s="5">
        <f t="shared" si="81"/>
        <v>184.21875</v>
      </c>
      <c r="W657" s="4">
        <f t="shared" si="76"/>
        <v>102</v>
      </c>
      <c r="X657" s="4">
        <f t="shared" si="77"/>
        <v>9.9778752450551305E-6</v>
      </c>
      <c r="Y657" s="4">
        <f t="shared" si="78"/>
        <v>5.9619120131858906E-6</v>
      </c>
      <c r="Z657" s="4">
        <f t="shared" si="79"/>
        <v>8.2596323186923912E-7</v>
      </c>
      <c r="AB657">
        <v>0</v>
      </c>
      <c r="AE657" s="4">
        <v>102</v>
      </c>
      <c r="AF657" s="3">
        <f t="shared" si="80"/>
        <v>9.9778752450551309</v>
      </c>
      <c r="AG657" s="3">
        <f t="shared" si="82"/>
        <v>1.0006255966466853</v>
      </c>
      <c r="AH657" s="3"/>
    </row>
    <row r="658" spans="22:34" x14ac:dyDescent="0.55000000000000004">
      <c r="V658" s="5">
        <f t="shared" si="81"/>
        <v>184.5</v>
      </c>
      <c r="W658" s="4">
        <f t="shared" si="76"/>
        <v>102</v>
      </c>
      <c r="X658" s="4">
        <f t="shared" si="77"/>
        <v>9.987675316131523E-6</v>
      </c>
      <c r="Y658" s="4">
        <f t="shared" si="78"/>
        <v>5.9607982411933874E-6</v>
      </c>
      <c r="Z658" s="4">
        <f t="shared" si="79"/>
        <v>8.3687707493813519E-7</v>
      </c>
      <c r="AB658">
        <v>0</v>
      </c>
      <c r="AE658" s="4">
        <v>102</v>
      </c>
      <c r="AF658" s="3">
        <f t="shared" si="80"/>
        <v>9.9876753161315222</v>
      </c>
      <c r="AG658" s="3">
        <f t="shared" si="82"/>
        <v>0.99960724979190729</v>
      </c>
      <c r="AH658" s="3"/>
    </row>
    <row r="659" spans="22:34" x14ac:dyDescent="0.55000000000000004">
      <c r="V659" s="5">
        <f t="shared" si="81"/>
        <v>184.78125</v>
      </c>
      <c r="W659" s="4">
        <f t="shared" si="76"/>
        <v>102</v>
      </c>
      <c r="X659" s="4">
        <f t="shared" si="77"/>
        <v>9.9974651672759879E-6</v>
      </c>
      <c r="Y659" s="4">
        <f t="shared" si="78"/>
        <v>5.9596127653619102E-6</v>
      </c>
      <c r="Z659" s="4">
        <f t="shared" si="79"/>
        <v>8.4785240191407771E-7</v>
      </c>
      <c r="AB659">
        <v>0</v>
      </c>
      <c r="AE659" s="4">
        <v>102</v>
      </c>
      <c r="AF659" s="3">
        <f t="shared" si="80"/>
        <v>9.9974651672759887</v>
      </c>
      <c r="AG659" s="3">
        <f t="shared" si="82"/>
        <v>0.99856481673558406</v>
      </c>
      <c r="AH659" s="3"/>
    </row>
    <row r="660" spans="22:34" x14ac:dyDescent="0.55000000000000004">
      <c r="V660" s="5">
        <f t="shared" si="81"/>
        <v>185.0625</v>
      </c>
      <c r="W660" s="4">
        <f t="shared" si="76"/>
        <v>102</v>
      </c>
      <c r="X660" s="4">
        <f t="shared" si="77"/>
        <v>1.0007244562595548E-5</v>
      </c>
      <c r="Y660" s="4">
        <f t="shared" si="78"/>
        <v>5.9583556142562865E-6</v>
      </c>
      <c r="Z660" s="4">
        <f t="shared" si="79"/>
        <v>8.5888894833926092E-7</v>
      </c>
      <c r="AB660">
        <v>0</v>
      </c>
      <c r="AE660" s="4">
        <v>102</v>
      </c>
      <c r="AF660" s="3">
        <f t="shared" si="80"/>
        <v>10.007244562595549</v>
      </c>
      <c r="AG660" s="3">
        <f t="shared" si="82"/>
        <v>0.99749832259513838</v>
      </c>
      <c r="AH660" s="3"/>
    </row>
    <row r="661" spans="22:34" x14ac:dyDescent="0.55000000000000004">
      <c r="V661" s="5">
        <f t="shared" si="81"/>
        <v>185.34375</v>
      </c>
      <c r="W661" s="4">
        <f t="shared" si="76"/>
        <v>102</v>
      </c>
      <c r="X661" s="4">
        <f t="shared" si="77"/>
        <v>1.0017013266449163E-5</v>
      </c>
      <c r="Y661" s="4">
        <f t="shared" si="78"/>
        <v>5.9570268181684109E-6</v>
      </c>
      <c r="Z661" s="4">
        <f t="shared" si="79"/>
        <v>8.6998644828075299E-7</v>
      </c>
      <c r="AB661">
        <v>0</v>
      </c>
      <c r="AE661" s="4">
        <v>102</v>
      </c>
      <c r="AF661" s="3">
        <f t="shared" si="80"/>
        <v>10.017013266449164</v>
      </c>
      <c r="AG661" s="3">
        <f t="shared" si="82"/>
        <v>0.99640779306870186</v>
      </c>
      <c r="AH661" s="3"/>
    </row>
    <row r="662" spans="22:34" x14ac:dyDescent="0.55000000000000004">
      <c r="V662" s="5">
        <f t="shared" si="81"/>
        <v>185.625</v>
      </c>
      <c r="W662" s="4">
        <f t="shared" si="76"/>
        <v>102</v>
      </c>
      <c r="X662" s="4">
        <f t="shared" si="77"/>
        <v>1.0026771043453415E-5</v>
      </c>
      <c r="Y662" s="4">
        <f t="shared" si="78"/>
        <v>5.9556264091165083E-6</v>
      </c>
      <c r="Z662" s="4">
        <f t="shared" si="79"/>
        <v>8.8114463433690676E-7</v>
      </c>
      <c r="AB662">
        <v>0</v>
      </c>
      <c r="AE662" s="4">
        <v>102</v>
      </c>
      <c r="AF662" s="3">
        <f t="shared" si="80"/>
        <v>10.026771043453415</v>
      </c>
      <c r="AG662" s="3">
        <f t="shared" si="82"/>
        <v>0.99529325443366545</v>
      </c>
      <c r="AH662" s="3"/>
    </row>
    <row r="663" spans="22:34" x14ac:dyDescent="0.55000000000000004">
      <c r="V663" s="5">
        <f t="shared" si="81"/>
        <v>185.90625</v>
      </c>
      <c r="W663" s="4">
        <f t="shared" si="76"/>
        <v>102</v>
      </c>
      <c r="X663" s="4">
        <f t="shared" si="77"/>
        <v>1.0036517658488171E-5</v>
      </c>
      <c r="Y663" s="4">
        <f t="shared" si="78"/>
        <v>5.9541544208443664E-6</v>
      </c>
      <c r="Z663" s="4">
        <f t="shared" si="79"/>
        <v>8.9236323764380483E-7</v>
      </c>
      <c r="AB663">
        <v>0</v>
      </c>
      <c r="AE663" s="4">
        <v>102</v>
      </c>
      <c r="AF663" s="3">
        <f t="shared" si="80"/>
        <v>10.036517658488171</v>
      </c>
      <c r="AG663" s="3">
        <f t="shared" si="82"/>
        <v>0.99415473354504869</v>
      </c>
      <c r="AH663" s="3"/>
    </row>
    <row r="664" spans="22:34" x14ac:dyDescent="0.55000000000000004">
      <c r="V664" s="5">
        <f t="shared" si="81"/>
        <v>186.1875</v>
      </c>
      <c r="W664" s="4">
        <f t="shared" si="76"/>
        <v>102</v>
      </c>
      <c r="X664" s="4">
        <f t="shared" si="77"/>
        <v>1.0046252876702258E-5</v>
      </c>
      <c r="Y664" s="4">
        <f t="shared" si="78"/>
        <v>5.9526108888205234E-6</v>
      </c>
      <c r="Z664" s="4">
        <f t="shared" si="79"/>
        <v>9.0364198788173469E-7</v>
      </c>
      <c r="AB664">
        <v>0</v>
      </c>
      <c r="AE664" s="4">
        <v>102</v>
      </c>
      <c r="AF664" s="3">
        <f t="shared" si="80"/>
        <v>10.046252876702258</v>
      </c>
      <c r="AG664" s="3">
        <f t="shared" si="82"/>
        <v>0.99299225783694922</v>
      </c>
      <c r="AH664" s="3"/>
    </row>
    <row r="665" spans="22:34" x14ac:dyDescent="0.55000000000000004">
      <c r="V665" s="5">
        <f t="shared" si="81"/>
        <v>186.46875</v>
      </c>
      <c r="W665" s="4">
        <f t="shared" si="76"/>
        <v>102</v>
      </c>
      <c r="X665" s="4">
        <f t="shared" si="77"/>
        <v>1.0055976463519113E-5</v>
      </c>
      <c r="Y665" s="4">
        <f t="shared" si="78"/>
        <v>5.95099585023741E-6</v>
      </c>
      <c r="Z665" s="4">
        <f t="shared" si="79"/>
        <v>9.1498061328170368E-7</v>
      </c>
      <c r="AB665">
        <v>0</v>
      </c>
      <c r="AE665" s="4">
        <v>102</v>
      </c>
      <c r="AF665" s="3">
        <f t="shared" si="80"/>
        <v>10.055976463519114</v>
      </c>
      <c r="AG665" s="3">
        <f t="shared" si="82"/>
        <v>0.99180585531928145</v>
      </c>
      <c r="AH665" s="3"/>
    </row>
    <row r="666" spans="22:34" x14ac:dyDescent="0.55000000000000004">
      <c r="V666" s="5">
        <f t="shared" si="81"/>
        <v>186.75</v>
      </c>
      <c r="W666" s="4">
        <f t="shared" si="76"/>
        <v>102</v>
      </c>
      <c r="X666" s="4">
        <f t="shared" si="77"/>
        <v>1.006568818464244E-5</v>
      </c>
      <c r="Y666" s="4">
        <f t="shared" si="78"/>
        <v>5.9493093440104557E-6</v>
      </c>
      <c r="Z666" s="4">
        <f t="shared" si="79"/>
        <v>9.2637884063198403E-7</v>
      </c>
      <c r="AB666">
        <v>0</v>
      </c>
      <c r="AE666" s="4">
        <v>102</v>
      </c>
      <c r="AF666" s="3">
        <f t="shared" si="80"/>
        <v>10.06568818464244</v>
      </c>
      <c r="AG666" s="3">
        <f t="shared" si="82"/>
        <v>0.99059555457922599</v>
      </c>
      <c r="AH666" s="3"/>
    </row>
    <row r="667" spans="22:34" x14ac:dyDescent="0.55000000000000004">
      <c r="V667" s="5">
        <f t="shared" si="81"/>
        <v>187.03125</v>
      </c>
      <c r="W667" s="4">
        <f t="shared" si="76"/>
        <v>102</v>
      </c>
      <c r="X667" s="4">
        <f t="shared" si="77"/>
        <v>1.0075387806061856E-5</v>
      </c>
      <c r="Y667" s="4">
        <f t="shared" si="78"/>
        <v>5.9475514107771503E-6</v>
      </c>
      <c r="Z667" s="4">
        <f t="shared" si="79"/>
        <v>9.3783639528470655E-7</v>
      </c>
      <c r="AB667">
        <v>0</v>
      </c>
      <c r="AE667" s="4">
        <v>102</v>
      </c>
      <c r="AF667" s="3">
        <f t="shared" si="80"/>
        <v>10.075387806061856</v>
      </c>
      <c r="AG667" s="3">
        <f t="shared" si="82"/>
        <v>0.98936138478050495</v>
      </c>
      <c r="AH667" s="3"/>
    </row>
    <row r="668" spans="22:34" x14ac:dyDescent="0.55000000000000004">
      <c r="V668" s="5">
        <f t="shared" si="81"/>
        <v>187.3125</v>
      </c>
      <c r="W668" s="4">
        <f t="shared" si="76"/>
        <v>102</v>
      </c>
      <c r="X668" s="4">
        <f t="shared" si="77"/>
        <v>1.0085075094058529E-5</v>
      </c>
      <c r="Y668" s="4">
        <f t="shared" si="78"/>
        <v>5.9457220928960641E-6</v>
      </c>
      <c r="Z668" s="4">
        <f t="shared" si="79"/>
        <v>9.4935300116246499E-7</v>
      </c>
      <c r="AB668">
        <v>0</v>
      </c>
      <c r="AE668" s="4">
        <v>102</v>
      </c>
      <c r="AF668" s="3">
        <f t="shared" si="80"/>
        <v>10.08507509405853</v>
      </c>
      <c r="AG668" s="3">
        <f t="shared" si="82"/>
        <v>0.98810337566066408</v>
      </c>
      <c r="AH668" s="3"/>
    </row>
    <row r="669" spans="22:34" x14ac:dyDescent="0.55000000000000004">
      <c r="V669" s="5">
        <f t="shared" si="81"/>
        <v>187.59375</v>
      </c>
      <c r="W669" s="4">
        <f t="shared" si="76"/>
        <v>102</v>
      </c>
      <c r="X669" s="4">
        <f t="shared" si="77"/>
        <v>1.0094749815210806E-5</v>
      </c>
      <c r="Y669" s="4">
        <f t="shared" si="78"/>
        <v>5.9438214344458301E-6</v>
      </c>
      <c r="Z669" s="4">
        <f t="shared" si="79"/>
        <v>9.609283807649758E-7</v>
      </c>
      <c r="AB669">
        <v>0</v>
      </c>
      <c r="AE669" s="4">
        <v>102</v>
      </c>
      <c r="AF669" s="3">
        <f t="shared" si="80"/>
        <v>10.094749815210806</v>
      </c>
      <c r="AG669" s="3">
        <f t="shared" si="82"/>
        <v>0.98682155753215994</v>
      </c>
      <c r="AH669" s="3"/>
    </row>
    <row r="670" spans="22:34" x14ac:dyDescent="0.55000000000000004">
      <c r="V670" s="5">
        <f t="shared" si="81"/>
        <v>187.875</v>
      </c>
      <c r="W670" s="4">
        <f t="shared" si="76"/>
        <v>102</v>
      </c>
      <c r="X670" s="4">
        <f t="shared" si="77"/>
        <v>1.0104411736399846E-5</v>
      </c>
      <c r="Y670" s="4">
        <f t="shared" si="78"/>
        <v>5.9418494812240782E-6</v>
      </c>
      <c r="Z670" s="4">
        <f t="shared" si="79"/>
        <v>9.7256225517576717E-7</v>
      </c>
      <c r="AB670">
        <v>0</v>
      </c>
      <c r="AE670" s="4">
        <v>102</v>
      </c>
      <c r="AF670" s="3">
        <f t="shared" si="80"/>
        <v>10.104411736399845</v>
      </c>
      <c r="AG670" s="3">
        <f t="shared" si="82"/>
        <v>0.98551596128199748</v>
      </c>
      <c r="AH670" s="3"/>
    </row>
    <row r="671" spans="22:34" x14ac:dyDescent="0.55000000000000004">
      <c r="V671" s="5">
        <f t="shared" si="81"/>
        <v>188.15625</v>
      </c>
      <c r="W671" s="4">
        <f t="shared" si="76"/>
        <v>101.347897</v>
      </c>
      <c r="X671" s="4">
        <f t="shared" si="77"/>
        <v>1.0114060624815225E-5</v>
      </c>
      <c r="Y671" s="4">
        <f t="shared" si="78"/>
        <v>5.9398062807463336E-6</v>
      </c>
      <c r="Z671" s="4">
        <f t="shared" si="79"/>
        <v>9.8425434406889091E-7</v>
      </c>
      <c r="AB671">
        <v>-0.65210299999999999</v>
      </c>
      <c r="AE671" s="4">
        <v>101.347897</v>
      </c>
      <c r="AF671" s="3">
        <f t="shared" si="80"/>
        <v>10.114060624815226</v>
      </c>
      <c r="AG671" s="3">
        <f t="shared" si="82"/>
        <v>0.98104058382766346</v>
      </c>
      <c r="AH671" s="3"/>
    </row>
    <row r="672" spans="22:34" x14ac:dyDescent="0.55000000000000004">
      <c r="V672" s="5">
        <f t="shared" si="81"/>
        <v>188.4375</v>
      </c>
      <c r="W672" s="4">
        <f t="shared" si="76"/>
        <v>101.347897</v>
      </c>
      <c r="X672" s="4">
        <f t="shared" si="77"/>
        <v>1.0123696247960555E-5</v>
      </c>
      <c r="Y672" s="4">
        <f t="shared" si="78"/>
        <v>5.937691882244872E-6</v>
      </c>
      <c r="Z672" s="4">
        <f t="shared" si="79"/>
        <v>9.9600436571568347E-7</v>
      </c>
      <c r="AB672">
        <v>-0.65210299999999999</v>
      </c>
      <c r="AE672" s="4">
        <v>101.347897</v>
      </c>
      <c r="AF672" s="3">
        <f t="shared" si="80"/>
        <v>10.123696247960556</v>
      </c>
      <c r="AG672" s="3">
        <f t="shared" si="82"/>
        <v>0.97655014206374979</v>
      </c>
      <c r="AH672" s="3"/>
    </row>
    <row r="673" spans="22:34" x14ac:dyDescent="0.55000000000000004">
      <c r="V673" s="5">
        <f t="shared" si="81"/>
        <v>188.71875</v>
      </c>
      <c r="W673" s="4">
        <f t="shared" si="76"/>
        <v>102</v>
      </c>
      <c r="X673" s="4">
        <f t="shared" si="77"/>
        <v>1.0133318373659087E-5</v>
      </c>
      <c r="Y673" s="4">
        <f t="shared" si="78"/>
        <v>5.9355063366675309E-6</v>
      </c>
      <c r="Z673" s="4">
        <f t="shared" si="79"/>
        <v>1.0078120369915562E-6</v>
      </c>
      <c r="AB673">
        <v>0</v>
      </c>
      <c r="AE673" s="4">
        <v>102</v>
      </c>
      <c r="AF673" s="3">
        <f t="shared" si="80"/>
        <v>10.133318373659087</v>
      </c>
      <c r="AG673" s="3">
        <f t="shared" si="82"/>
        <v>0.97831951273296092</v>
      </c>
      <c r="AH673" s="3"/>
    </row>
    <row r="674" spans="22:34" x14ac:dyDescent="0.55000000000000004">
      <c r="V674" s="5">
        <f t="shared" si="81"/>
        <v>189</v>
      </c>
      <c r="W674" s="4">
        <f t="shared" si="76"/>
        <v>101.347897</v>
      </c>
      <c r="X674" s="4">
        <f t="shared" si="77"/>
        <v>1.0142926770059296E-5</v>
      </c>
      <c r="Y674" s="4">
        <f t="shared" si="78"/>
        <v>5.9332496966764863E-6</v>
      </c>
      <c r="Z674" s="4">
        <f t="shared" si="79"/>
        <v>1.0196770733828092E-6</v>
      </c>
      <c r="AB674">
        <v>-0.65210299999999999</v>
      </c>
      <c r="AE674" s="4">
        <v>101.347897</v>
      </c>
      <c r="AF674" s="3">
        <f t="shared" si="80"/>
        <v>10.142926770059296</v>
      </c>
      <c r="AG674" s="3">
        <f t="shared" si="82"/>
        <v>0.97692360076240659</v>
      </c>
      <c r="AH674" s="3"/>
    </row>
    <row r="675" spans="22:34" x14ac:dyDescent="0.55000000000000004">
      <c r="V675" s="5">
        <f t="shared" si="81"/>
        <v>189.28125</v>
      </c>
      <c r="W675" s="4">
        <f t="shared" si="76"/>
        <v>100.69579</v>
      </c>
      <c r="X675" s="4">
        <f t="shared" si="77"/>
        <v>1.0152521205640478E-5</v>
      </c>
      <c r="Y675" s="4">
        <f t="shared" si="78"/>
        <v>5.9309220166469812E-6</v>
      </c>
      <c r="Z675" s="4">
        <f t="shared" si="79"/>
        <v>1.0315991889934956E-6</v>
      </c>
      <c r="AB675">
        <v>-1.3042100000000001</v>
      </c>
      <c r="AE675" s="4">
        <v>100.69579</v>
      </c>
      <c r="AF675" s="3">
        <f t="shared" si="80"/>
        <v>10.152521205640477</v>
      </c>
      <c r="AG675" s="3">
        <f t="shared" si="82"/>
        <v>0.96924756975296633</v>
      </c>
      <c r="AH675" s="3"/>
    </row>
    <row r="676" spans="22:34" x14ac:dyDescent="0.55000000000000004">
      <c r="V676" s="5">
        <f t="shared" si="81"/>
        <v>189.5625</v>
      </c>
      <c r="W676" s="4">
        <f t="shared" si="76"/>
        <v>100.69579</v>
      </c>
      <c r="X676" s="4">
        <f t="shared" si="77"/>
        <v>1.0162101449218321E-5</v>
      </c>
      <c r="Y676" s="4">
        <f t="shared" si="78"/>
        <v>5.9285233526660136E-6</v>
      </c>
      <c r="Z676" s="4">
        <f t="shared" si="79"/>
        <v>1.0435780965523072E-6</v>
      </c>
      <c r="AB676">
        <v>-1.3042100000000001</v>
      </c>
      <c r="AE676" s="4">
        <v>100.69579</v>
      </c>
      <c r="AF676" s="3">
        <f t="shared" si="80"/>
        <v>10.162101449218321</v>
      </c>
      <c r="AG676" s="3">
        <f t="shared" si="82"/>
        <v>0.96469019546340962</v>
      </c>
      <c r="AH676" s="3"/>
    </row>
    <row r="677" spans="22:34" x14ac:dyDescent="0.55000000000000004">
      <c r="V677" s="5">
        <f t="shared" si="81"/>
        <v>189.84375</v>
      </c>
      <c r="W677" s="4">
        <f t="shared" si="76"/>
        <v>101.347897</v>
      </c>
      <c r="X677" s="4">
        <f t="shared" si="77"/>
        <v>1.0171667269950484E-5</v>
      </c>
      <c r="Y677" s="4">
        <f t="shared" si="78"/>
        <v>5.9260537625309894E-6</v>
      </c>
      <c r="Z677" s="4">
        <f t="shared" si="79"/>
        <v>1.0556135074194936E-6</v>
      </c>
      <c r="AB677">
        <v>-0.65210299999999999</v>
      </c>
      <c r="AE677" s="4">
        <v>101.347897</v>
      </c>
      <c r="AF677" s="3">
        <f t="shared" si="80"/>
        <v>10.171667269950484</v>
      </c>
      <c r="AG677" s="3">
        <f t="shared" si="82"/>
        <v>0.96635684495366525</v>
      </c>
      <c r="AH677" s="3"/>
    </row>
    <row r="678" spans="22:34" x14ac:dyDescent="0.55000000000000004">
      <c r="V678" s="5">
        <f t="shared" si="81"/>
        <v>190.125</v>
      </c>
      <c r="W678" s="4">
        <f t="shared" si="76"/>
        <v>102</v>
      </c>
      <c r="X678" s="4">
        <f t="shared" si="77"/>
        <v>1.0181218437342144E-5</v>
      </c>
      <c r="Y678" s="4">
        <f t="shared" si="78"/>
        <v>5.9235133057483269E-6</v>
      </c>
      <c r="Z678" s="4">
        <f t="shared" si="79"/>
        <v>1.0677051315938176E-6</v>
      </c>
      <c r="AB678">
        <v>0</v>
      </c>
      <c r="AE678" s="4">
        <v>102</v>
      </c>
      <c r="AF678" s="3">
        <f t="shared" si="80"/>
        <v>10.181218437342144</v>
      </c>
      <c r="AG678" s="3">
        <f t="shared" si="82"/>
        <v>0.9711049014944908</v>
      </c>
      <c r="AH678" s="3"/>
    </row>
    <row r="679" spans="22:34" x14ac:dyDescent="0.55000000000000004">
      <c r="V679" s="5">
        <f t="shared" si="81"/>
        <v>190.40625</v>
      </c>
      <c r="W679" s="4">
        <f t="shared" si="76"/>
        <v>102</v>
      </c>
      <c r="X679" s="4">
        <f t="shared" si="77"/>
        <v>1.0190754721251575E-5</v>
      </c>
      <c r="Y679" s="4">
        <f t="shared" si="78"/>
        <v>5.9209020435320216E-6</v>
      </c>
      <c r="Z679" s="4">
        <f t="shared" si="79"/>
        <v>1.0798526777195538E-6</v>
      </c>
      <c r="AB679">
        <v>0</v>
      </c>
      <c r="AE679" s="4">
        <v>102</v>
      </c>
      <c r="AF679" s="3">
        <f t="shared" si="80"/>
        <v>10.190754721251576</v>
      </c>
      <c r="AG679" s="3">
        <f t="shared" si="82"/>
        <v>0.97270095876203655</v>
      </c>
      <c r="AH679" s="3"/>
    </row>
    <row r="680" spans="22:34" x14ac:dyDescent="0.55000000000000004">
      <c r="V680" s="5">
        <f t="shared" si="81"/>
        <v>190.6875</v>
      </c>
      <c r="W680" s="4">
        <f t="shared" si="76"/>
        <v>102</v>
      </c>
      <c r="X680" s="4">
        <f t="shared" si="77"/>
        <v>1.0200275891895666E-5</v>
      </c>
      <c r="Y680" s="4">
        <f t="shared" si="78"/>
        <v>5.9182200388021753E-6</v>
      </c>
      <c r="Z680" s="4">
        <f t="shared" si="79"/>
        <v>1.0920558530934899E-6</v>
      </c>
      <c r="AB680">
        <v>0</v>
      </c>
      <c r="AE680" s="4">
        <v>102</v>
      </c>
      <c r="AF680" s="3">
        <f t="shared" si="80"/>
        <v>10.200275891895666</v>
      </c>
      <c r="AG680" s="3">
        <f t="shared" si="82"/>
        <v>0.97115940569721104</v>
      </c>
      <c r="AH680" s="3"/>
    </row>
    <row r="681" spans="22:34" x14ac:dyDescent="0.55000000000000004">
      <c r="V681" s="5">
        <f t="shared" si="81"/>
        <v>190.96875</v>
      </c>
      <c r="W681" s="4">
        <f t="shared" si="76"/>
        <v>102</v>
      </c>
      <c r="X681" s="4">
        <f t="shared" si="77"/>
        <v>1.020978171985547E-5</v>
      </c>
      <c r="Y681" s="4">
        <f t="shared" si="78"/>
        <v>5.9154673561834759E-6</v>
      </c>
      <c r="Z681" s="4">
        <f t="shared" si="79"/>
        <v>1.1043143636719943E-6</v>
      </c>
      <c r="AB681">
        <v>0</v>
      </c>
      <c r="AE681" s="4">
        <v>102</v>
      </c>
      <c r="AF681" s="3">
        <f t="shared" si="80"/>
        <v>10.209781719855469</v>
      </c>
      <c r="AG681" s="3">
        <f t="shared" si="82"/>
        <v>0.96959445189988713</v>
      </c>
      <c r="AH681" s="3"/>
    </row>
    <row r="682" spans="22:34" x14ac:dyDescent="0.55000000000000004">
      <c r="V682" s="5">
        <f t="shared" si="81"/>
        <v>191.25</v>
      </c>
      <c r="W682" s="4">
        <f t="shared" si="76"/>
        <v>101.347897</v>
      </c>
      <c r="X682" s="4">
        <f t="shared" si="77"/>
        <v>1.0219271976081742E-5</v>
      </c>
      <c r="Y682" s="4">
        <f t="shared" si="78"/>
        <v>5.912644062003643E-6</v>
      </c>
      <c r="Z682" s="4">
        <f t="shared" si="79"/>
        <v>1.1166279140780993E-6</v>
      </c>
      <c r="AB682">
        <v>-0.65210299999999999</v>
      </c>
      <c r="AE682" s="4">
        <v>101.347897</v>
      </c>
      <c r="AF682" s="3">
        <f t="shared" si="80"/>
        <v>10.219271976081743</v>
      </c>
      <c r="AG682" s="3">
        <f t="shared" si="82"/>
        <v>0.96491182280193921</v>
      </c>
      <c r="AH682" s="3"/>
    </row>
    <row r="683" spans="22:34" x14ac:dyDescent="0.55000000000000004">
      <c r="V683" s="5">
        <f t="shared" si="81"/>
        <v>191.53125</v>
      </c>
      <c r="W683" s="4">
        <f t="shared" si="76"/>
        <v>101.347897</v>
      </c>
      <c r="X683" s="4">
        <f t="shared" si="77"/>
        <v>1.0228746431900443E-5</v>
      </c>
      <c r="Y683" s="4">
        <f t="shared" si="78"/>
        <v>5.9097502242918304E-6</v>
      </c>
      <c r="Z683" s="4">
        <f t="shared" si="79"/>
        <v>1.1289962076086118E-6</v>
      </c>
      <c r="AB683">
        <v>-0.65210299999999999</v>
      </c>
      <c r="AE683" s="4">
        <v>101.347897</v>
      </c>
      <c r="AF683" s="3">
        <f t="shared" si="80"/>
        <v>10.228746431900444</v>
      </c>
      <c r="AG683" s="3">
        <f t="shared" si="82"/>
        <v>0.96021617244475854</v>
      </c>
      <c r="AH683" s="3"/>
    </row>
    <row r="684" spans="22:34" x14ac:dyDescent="0.55000000000000004">
      <c r="V684" s="5">
        <f t="shared" si="81"/>
        <v>191.8125</v>
      </c>
      <c r="W684" s="4">
        <f t="shared" si="76"/>
        <v>101.347897</v>
      </c>
      <c r="X684" s="4">
        <f t="shared" si="77"/>
        <v>1.0238204859018251E-5</v>
      </c>
      <c r="Y684" s="4">
        <f t="shared" si="78"/>
        <v>5.9067859127769813E-6</v>
      </c>
      <c r="Z684" s="4">
        <f t="shared" si="79"/>
        <v>1.1414189462412694E-6</v>
      </c>
      <c r="AB684">
        <v>-0.65210299999999999</v>
      </c>
      <c r="AE684" s="4">
        <v>101.347897</v>
      </c>
      <c r="AF684" s="3">
        <f t="shared" si="80"/>
        <v>10.23820485901825</v>
      </c>
      <c r="AG684" s="3">
        <f t="shared" si="82"/>
        <v>0.9585916973174522</v>
      </c>
      <c r="AH684" s="3"/>
    </row>
    <row r="685" spans="22:34" x14ac:dyDescent="0.55000000000000004">
      <c r="V685" s="5">
        <f t="shared" si="81"/>
        <v>192.09375</v>
      </c>
      <c r="W685" s="4">
        <f t="shared" si="76"/>
        <v>100.69579</v>
      </c>
      <c r="X685" s="4">
        <f t="shared" si="77"/>
        <v>1.024764702952807E-5</v>
      </c>
      <c r="Y685" s="4">
        <f t="shared" si="78"/>
        <v>5.903751198886156E-6</v>
      </c>
      <c r="Z685" s="4">
        <f t="shared" si="79"/>
        <v>1.1538958306419133E-6</v>
      </c>
      <c r="AB685">
        <v>-1.3042100000000001</v>
      </c>
      <c r="AE685" s="4">
        <v>100.69579</v>
      </c>
      <c r="AF685" s="3">
        <f t="shared" si="80"/>
        <v>10.247647029528069</v>
      </c>
      <c r="AG685" s="3">
        <f t="shared" si="82"/>
        <v>0.95386547154330559</v>
      </c>
      <c r="AH685" s="3"/>
    </row>
    <row r="686" spans="22:34" x14ac:dyDescent="0.55000000000000004">
      <c r="V686" s="5">
        <f t="shared" si="81"/>
        <v>192.375</v>
      </c>
      <c r="W686" s="4">
        <f t="shared" si="76"/>
        <v>100.69579</v>
      </c>
      <c r="X686" s="4">
        <f t="shared" si="77"/>
        <v>1.0257072715914523E-5</v>
      </c>
      <c r="Y686" s="4">
        <f t="shared" si="78"/>
        <v>5.9006461557428052E-6</v>
      </c>
      <c r="Z686" s="4">
        <f t="shared" si="79"/>
        <v>1.1664265601717166E-6</v>
      </c>
      <c r="AB686">
        <v>-1.3042100000000001</v>
      </c>
      <c r="AE686" s="4">
        <v>100.69579</v>
      </c>
      <c r="AF686" s="3">
        <f t="shared" si="80"/>
        <v>10.257072715914523</v>
      </c>
      <c r="AG686" s="3">
        <f t="shared" si="82"/>
        <v>0.94912693697619976</v>
      </c>
      <c r="AH686" s="3"/>
    </row>
    <row r="687" spans="22:34" x14ac:dyDescent="0.55000000000000004">
      <c r="V687" s="5">
        <f t="shared" si="81"/>
        <v>192.65625</v>
      </c>
      <c r="W687" s="4">
        <f t="shared" si="76"/>
        <v>100.69579</v>
      </c>
      <c r="X687" s="4">
        <f t="shared" si="77"/>
        <v>1.0266481691059418E-5</v>
      </c>
      <c r="Y687" s="4">
        <f t="shared" si="78"/>
        <v>5.8974708581650078E-6</v>
      </c>
      <c r="Z687" s="4">
        <f t="shared" si="79"/>
        <v>1.1790108328944096E-6</v>
      </c>
      <c r="AB687">
        <v>-1.3042100000000001</v>
      </c>
      <c r="AE687" s="4">
        <v>100.69579</v>
      </c>
      <c r="AF687" s="3">
        <f t="shared" si="80"/>
        <v>10.266481691059418</v>
      </c>
      <c r="AG687" s="3">
        <f t="shared" si="82"/>
        <v>0.94744418530558039</v>
      </c>
      <c r="AH687" s="3"/>
    </row>
    <row r="688" spans="22:34" x14ac:dyDescent="0.55000000000000004">
      <c r="V688" s="5">
        <f t="shared" si="81"/>
        <v>192.9375</v>
      </c>
      <c r="W688" s="4">
        <f t="shared" si="76"/>
        <v>100.69579</v>
      </c>
      <c r="X688" s="4">
        <f t="shared" si="77"/>
        <v>1.0275873728247241E-5</v>
      </c>
      <c r="Y688" s="4">
        <f t="shared" si="78"/>
        <v>5.8942253826636751E-6</v>
      </c>
      <c r="Z688" s="4">
        <f t="shared" si="79"/>
        <v>1.1916483455835656E-6</v>
      </c>
      <c r="AB688">
        <v>-1.3042100000000001</v>
      </c>
      <c r="AE688" s="4">
        <v>100.69579</v>
      </c>
      <c r="AF688" s="3">
        <f t="shared" si="80"/>
        <v>10.275873728247241</v>
      </c>
      <c r="AG688" s="3">
        <f t="shared" si="82"/>
        <v>0.94573860433718171</v>
      </c>
      <c r="AH688" s="3"/>
    </row>
    <row r="689" spans="22:34" x14ac:dyDescent="0.55000000000000004">
      <c r="V689" s="5">
        <f t="shared" si="81"/>
        <v>193.21875</v>
      </c>
      <c r="W689" s="4">
        <f t="shared" si="76"/>
        <v>100.69579</v>
      </c>
      <c r="X689" s="4">
        <f t="shared" si="77"/>
        <v>1.0285248601170605E-5</v>
      </c>
      <c r="Y689" s="4">
        <f t="shared" si="78"/>
        <v>5.8909098074406972E-6</v>
      </c>
      <c r="Z689" s="4">
        <f t="shared" si="79"/>
        <v>1.2043387937299078E-6</v>
      </c>
      <c r="AB689">
        <v>-1.3042100000000001</v>
      </c>
      <c r="AE689" s="4">
        <v>100.69579</v>
      </c>
      <c r="AF689" s="3">
        <f t="shared" si="80"/>
        <v>10.285248601170604</v>
      </c>
      <c r="AG689" s="3">
        <f t="shared" si="82"/>
        <v>0.94401023516766114</v>
      </c>
      <c r="AH689" s="3"/>
    </row>
    <row r="690" spans="22:34" x14ac:dyDescent="0.55000000000000004">
      <c r="V690" s="5">
        <f t="shared" si="81"/>
        <v>193.5</v>
      </c>
      <c r="W690" s="4">
        <f t="shared" si="76"/>
        <v>100.04369</v>
      </c>
      <c r="X690" s="4">
        <f t="shared" si="77"/>
        <v>1.0294606083935708E-5</v>
      </c>
      <c r="Y690" s="4">
        <f t="shared" si="78"/>
        <v>5.8875242123870654E-6</v>
      </c>
      <c r="Z690" s="4">
        <f t="shared" si="79"/>
        <v>1.217081871548642E-6</v>
      </c>
      <c r="AB690">
        <v>-1.95631</v>
      </c>
      <c r="AE690" s="4">
        <v>100.04369</v>
      </c>
      <c r="AF690" s="3">
        <f t="shared" si="80"/>
        <v>10.294606083935708</v>
      </c>
      <c r="AG690" s="3">
        <f t="shared" si="82"/>
        <v>0.93920811218796485</v>
      </c>
      <c r="AH690" s="3"/>
    </row>
    <row r="691" spans="22:34" x14ac:dyDescent="0.55000000000000004">
      <c r="V691" s="5">
        <f t="shared" si="81"/>
        <v>193.78125</v>
      </c>
      <c r="W691" s="4">
        <f t="shared" si="76"/>
        <v>100.69579</v>
      </c>
      <c r="X691" s="4">
        <f t="shared" si="77"/>
        <v>1.0303945951067771E-5</v>
      </c>
      <c r="Y691" s="4">
        <f t="shared" si="78"/>
        <v>5.8840686790809464E-6</v>
      </c>
      <c r="Z691" s="4">
        <f t="shared" si="79"/>
        <v>1.2298772719868253E-6</v>
      </c>
      <c r="AB691">
        <v>-1.3042100000000001</v>
      </c>
      <c r="AE691" s="4">
        <v>100.69579</v>
      </c>
      <c r="AF691" s="3">
        <f t="shared" si="80"/>
        <v>10.303945951067771</v>
      </c>
      <c r="AG691" s="3">
        <f t="shared" si="82"/>
        <v>0.9374400356796897</v>
      </c>
      <c r="AH691" s="3"/>
    </row>
    <row r="692" spans="22:34" x14ac:dyDescent="0.55000000000000004">
      <c r="V692" s="5">
        <f t="shared" si="81"/>
        <v>194.0625</v>
      </c>
      <c r="W692" s="4">
        <f t="shared" si="76"/>
        <v>100.69579</v>
      </c>
      <c r="X692" s="4">
        <f t="shared" si="77"/>
        <v>1.0313267977516489E-5</v>
      </c>
      <c r="Y692" s="4">
        <f t="shared" si="78"/>
        <v>5.8805432907857145E-6</v>
      </c>
      <c r="Z692" s="4">
        <f t="shared" si="79"/>
        <v>1.2427246867307747E-6</v>
      </c>
      <c r="AB692">
        <v>-1.3042100000000001</v>
      </c>
      <c r="AE692" s="4">
        <v>100.69579</v>
      </c>
      <c r="AF692" s="3">
        <f t="shared" si="80"/>
        <v>10.313267977516489</v>
      </c>
      <c r="AG692" s="3">
        <f t="shared" si="82"/>
        <v>0.93868881765454693</v>
      </c>
      <c r="AH692" s="3"/>
    </row>
    <row r="693" spans="22:34" x14ac:dyDescent="0.55000000000000004">
      <c r="V693" s="5">
        <f t="shared" si="81"/>
        <v>194.34375</v>
      </c>
      <c r="W693" s="4">
        <f t="shared" si="76"/>
        <v>100.69579</v>
      </c>
      <c r="X693" s="4">
        <f t="shared" si="77"/>
        <v>1.0322571938661425E-5</v>
      </c>
      <c r="Y693" s="4">
        <f t="shared" si="78"/>
        <v>5.8769481324479467E-6</v>
      </c>
      <c r="Z693" s="4">
        <f t="shared" si="79"/>
        <v>1.2556238062134782E-6</v>
      </c>
      <c r="AB693">
        <v>-1.3042100000000001</v>
      </c>
      <c r="AE693" s="4">
        <v>100.69579</v>
      </c>
      <c r="AF693" s="3">
        <f t="shared" si="80"/>
        <v>10.322571938661424</v>
      </c>
      <c r="AG693" s="3">
        <f t="shared" si="82"/>
        <v>0.9368697176185603</v>
      </c>
      <c r="AH693" s="3"/>
    </row>
    <row r="694" spans="22:34" x14ac:dyDescent="0.55000000000000004">
      <c r="V694" s="5">
        <f t="shared" si="81"/>
        <v>194.625</v>
      </c>
      <c r="W694" s="4">
        <f t="shared" si="76"/>
        <v>100.04369</v>
      </c>
      <c r="X694" s="4">
        <f t="shared" si="77"/>
        <v>1.0331857610317443E-5</v>
      </c>
      <c r="Y694" s="4">
        <f t="shared" si="78"/>
        <v>5.8732832906953754E-6</v>
      </c>
      <c r="Z694" s="4">
        <f t="shared" si="79"/>
        <v>1.2685743196220666E-6</v>
      </c>
      <c r="AB694">
        <v>-1.95631</v>
      </c>
      <c r="AE694" s="4">
        <v>100.04369</v>
      </c>
      <c r="AF694" s="3">
        <f t="shared" si="80"/>
        <v>10.331857610317442</v>
      </c>
      <c r="AG694" s="3">
        <f t="shared" si="82"/>
        <v>0.9320004498399086</v>
      </c>
      <c r="AH694" s="3"/>
    </row>
    <row r="695" spans="22:34" x14ac:dyDescent="0.55000000000000004">
      <c r="V695" s="5">
        <f t="shared" si="81"/>
        <v>194.90625</v>
      </c>
      <c r="W695" s="4">
        <f t="shared" si="76"/>
        <v>100.04369</v>
      </c>
      <c r="X695" s="4">
        <f t="shared" si="77"/>
        <v>1.0341124768740109E-5</v>
      </c>
      <c r="Y695" s="4">
        <f t="shared" si="78"/>
        <v>5.869548853834803E-6</v>
      </c>
      <c r="Z695" s="4">
        <f t="shared" si="79"/>
        <v>1.2815759149053052E-6</v>
      </c>
      <c r="AB695">
        <v>-1.95631</v>
      </c>
      <c r="AE695" s="4">
        <v>100.04369</v>
      </c>
      <c r="AF695" s="3">
        <f t="shared" si="80"/>
        <v>10.341124768740109</v>
      </c>
      <c r="AG695" s="3">
        <f t="shared" si="82"/>
        <v>0.92712072441813176</v>
      </c>
      <c r="AH695" s="3"/>
    </row>
    <row r="696" spans="22:34" x14ac:dyDescent="0.55000000000000004">
      <c r="V696" s="5">
        <f t="shared" si="81"/>
        <v>195.1875</v>
      </c>
      <c r="W696" s="4">
        <f t="shared" si="76"/>
        <v>100.04369</v>
      </c>
      <c r="X696" s="4">
        <f t="shared" si="77"/>
        <v>1.035037319063107E-5</v>
      </c>
      <c r="Y696" s="4">
        <f t="shared" si="78"/>
        <v>5.8657449118499692E-6</v>
      </c>
      <c r="Z696" s="4">
        <f t="shared" si="79"/>
        <v>1.2946282787811001E-6</v>
      </c>
      <c r="AB696">
        <v>-1.95631</v>
      </c>
      <c r="AE696" s="4">
        <v>100.04369</v>
      </c>
      <c r="AF696" s="3">
        <f t="shared" si="80"/>
        <v>10.350373190631069</v>
      </c>
      <c r="AG696" s="3">
        <f t="shared" si="82"/>
        <v>0.9252462526484917</v>
      </c>
      <c r="AH696" s="3"/>
    </row>
    <row r="697" spans="22:34" x14ac:dyDescent="0.55000000000000004">
      <c r="V697" s="5">
        <f t="shared" si="81"/>
        <v>195.46875</v>
      </c>
      <c r="W697" s="4">
        <f t="shared" si="76"/>
        <v>100.04369</v>
      </c>
      <c r="X697" s="4">
        <f t="shared" si="77"/>
        <v>1.0359602653143445E-5</v>
      </c>
      <c r="Y697" s="4">
        <f t="shared" si="78"/>
        <v>5.8618715563993891E-6</v>
      </c>
      <c r="Z697" s="4">
        <f t="shared" si="79"/>
        <v>1.3077310967440565E-6</v>
      </c>
      <c r="AB697">
        <v>-1.95631</v>
      </c>
      <c r="AE697" s="4">
        <v>100.04369</v>
      </c>
      <c r="AF697" s="3">
        <f t="shared" si="80"/>
        <v>10.359602653143446</v>
      </c>
      <c r="AG697" s="3">
        <f t="shared" si="82"/>
        <v>0.92334948645479864</v>
      </c>
      <c r="AH697" s="3"/>
    </row>
    <row r="698" spans="22:34" x14ac:dyDescent="0.55000000000000004">
      <c r="V698" s="5">
        <f t="shared" si="81"/>
        <v>195.75</v>
      </c>
      <c r="W698" s="4">
        <f t="shared" si="76"/>
        <v>99.391589999999994</v>
      </c>
      <c r="X698" s="4">
        <f t="shared" si="77"/>
        <v>1.0368812933887198E-5</v>
      </c>
      <c r="Y698" s="4">
        <f t="shared" si="78"/>
        <v>5.8579288808141376E-6</v>
      </c>
      <c r="Z698" s="4">
        <f t="shared" si="79"/>
        <v>1.3208840530730604E-6</v>
      </c>
      <c r="AB698">
        <v>-2.6084100000000001</v>
      </c>
      <c r="AE698" s="4">
        <v>99.391589999999994</v>
      </c>
      <c r="AF698" s="3">
        <f t="shared" si="80"/>
        <v>10.368812933887199</v>
      </c>
      <c r="AG698" s="3">
        <f t="shared" si="82"/>
        <v>0.91842745950450122</v>
      </c>
      <c r="AH698" s="3"/>
    </row>
    <row r="699" spans="22:34" x14ac:dyDescent="0.55000000000000004">
      <c r="V699" s="5">
        <f t="shared" si="81"/>
        <v>196.03125</v>
      </c>
      <c r="W699" s="4">
        <f t="shared" si="76"/>
        <v>99.391589999999994</v>
      </c>
      <c r="X699" s="4">
        <f t="shared" si="77"/>
        <v>1.0378003810934481E-5</v>
      </c>
      <c r="Y699" s="4">
        <f t="shared" si="78"/>
        <v>5.853916980095609E-6</v>
      </c>
      <c r="Z699" s="4">
        <f t="shared" si="79"/>
        <v>1.3340868308388726E-6</v>
      </c>
      <c r="AB699">
        <v>-2.6084100000000001</v>
      </c>
      <c r="AE699" s="4">
        <v>99.391589999999994</v>
      </c>
      <c r="AF699" s="3">
        <f t="shared" si="80"/>
        <v>10.378003810934482</v>
      </c>
      <c r="AG699" s="3">
        <f t="shared" si="82"/>
        <v>0.91349588322396769</v>
      </c>
      <c r="AH699" s="3"/>
    </row>
    <row r="700" spans="22:34" x14ac:dyDescent="0.55000000000000004">
      <c r="V700" s="5">
        <f t="shared" si="81"/>
        <v>196.3125</v>
      </c>
      <c r="W700" s="4">
        <f t="shared" si="76"/>
        <v>99.391589999999994</v>
      </c>
      <c r="X700" s="4">
        <f t="shared" si="77"/>
        <v>1.0387175062824997E-5</v>
      </c>
      <c r="Y700" s="4">
        <f t="shared" si="78"/>
        <v>5.8498359509132197E-6</v>
      </c>
      <c r="Z700" s="4">
        <f t="shared" si="79"/>
        <v>1.3473391119117766E-6</v>
      </c>
      <c r="AB700">
        <v>-2.6084100000000001</v>
      </c>
      <c r="AE700" s="4">
        <v>99.391589999999994</v>
      </c>
      <c r="AF700" s="3">
        <f t="shared" si="80"/>
        <v>10.387175062824998</v>
      </c>
      <c r="AG700" s="3">
        <f t="shared" si="82"/>
        <v>0.9115453076888731</v>
      </c>
      <c r="AH700" s="3"/>
    </row>
    <row r="701" spans="22:34" x14ac:dyDescent="0.55000000000000004">
      <c r="V701" s="5">
        <f t="shared" si="81"/>
        <v>196.59375</v>
      </c>
      <c r="W701" s="4">
        <f t="shared" si="76"/>
        <v>98.739490000000004</v>
      </c>
      <c r="X701" s="4">
        <f t="shared" si="77"/>
        <v>1.0396326468571327E-5</v>
      </c>
      <c r="Y701" s="4">
        <f t="shared" si="78"/>
        <v>5.8456858916020849E-6</v>
      </c>
      <c r="Z701" s="4">
        <f t="shared" si="79"/>
        <v>1.360640576969242E-6</v>
      </c>
      <c r="AB701">
        <v>-3.26051</v>
      </c>
      <c r="AE701" s="4">
        <v>98.739490000000004</v>
      </c>
      <c r="AF701" s="3">
        <f t="shared" si="80"/>
        <v>10.396326468571328</v>
      </c>
      <c r="AG701" s="3">
        <f t="shared" si="82"/>
        <v>0.90658895201928436</v>
      </c>
      <c r="AH701" s="3"/>
    </row>
    <row r="702" spans="22:34" x14ac:dyDescent="0.55000000000000004">
      <c r="V702" s="5">
        <f t="shared" si="81"/>
        <v>196.875</v>
      </c>
      <c r="W702" s="4">
        <f t="shared" si="76"/>
        <v>98.739490000000004</v>
      </c>
      <c r="X702" s="4">
        <f t="shared" si="77"/>
        <v>1.040545780766426E-5</v>
      </c>
      <c r="Y702" s="4">
        <f t="shared" si="78"/>
        <v>5.8414669021606444E-6</v>
      </c>
      <c r="Z702" s="4">
        <f t="shared" si="79"/>
        <v>1.3739909055036147E-6</v>
      </c>
      <c r="AB702">
        <v>-3.26051</v>
      </c>
      <c r="AE702" s="4">
        <v>98.739490000000004</v>
      </c>
      <c r="AF702" s="3">
        <f t="shared" si="80"/>
        <v>10.405457807664259</v>
      </c>
      <c r="AG702" s="3">
        <f t="shared" si="82"/>
        <v>0.90162376505312014</v>
      </c>
      <c r="AH702" s="3"/>
    </row>
    <row r="703" spans="22:34" x14ac:dyDescent="0.55000000000000004">
      <c r="V703" s="5">
        <f t="shared" si="81"/>
        <v>197.15625</v>
      </c>
      <c r="W703" s="4">
        <f t="shared" si="76"/>
        <v>99.391589999999994</v>
      </c>
      <c r="X703" s="4">
        <f t="shared" si="77"/>
        <v>1.0414568860078103E-5</v>
      </c>
      <c r="Y703" s="4">
        <f t="shared" si="78"/>
        <v>5.8371790842482566E-6</v>
      </c>
      <c r="Z703" s="4">
        <f t="shared" si="79"/>
        <v>1.3873897758298466E-6</v>
      </c>
      <c r="AB703">
        <v>-2.6084100000000001</v>
      </c>
      <c r="AE703" s="4">
        <v>99.391589999999994</v>
      </c>
      <c r="AF703" s="3">
        <f t="shared" si="80"/>
        <v>10.414568860078102</v>
      </c>
      <c r="AG703" s="3">
        <f t="shared" si="82"/>
        <v>0.90259132734565162</v>
      </c>
      <c r="AH703" s="3"/>
    </row>
    <row r="704" spans="22:34" x14ac:dyDescent="0.55000000000000004">
      <c r="V704" s="5">
        <f t="shared" si="81"/>
        <v>197.4375</v>
      </c>
      <c r="W704" s="4">
        <f t="shared" si="76"/>
        <v>98.739490000000004</v>
      </c>
      <c r="X704" s="4">
        <f t="shared" si="77"/>
        <v>1.0423659406275985E-5</v>
      </c>
      <c r="Y704" s="4">
        <f t="shared" si="78"/>
        <v>5.8328225411827472E-6</v>
      </c>
      <c r="Z704" s="4">
        <f t="shared" si="79"/>
        <v>1.4008368650932372E-6</v>
      </c>
      <c r="AB704">
        <v>-3.26051</v>
      </c>
      <c r="AE704" s="4">
        <v>98.739490000000004</v>
      </c>
      <c r="AF704" s="3">
        <f t="shared" si="80"/>
        <v>10.423659406275984</v>
      </c>
      <c r="AG704" s="3">
        <f t="shared" si="82"/>
        <v>0.90055986798813481</v>
      </c>
      <c r="AH704" s="3"/>
    </row>
    <row r="705" spans="22:34" x14ac:dyDescent="0.55000000000000004">
      <c r="V705" s="5">
        <f t="shared" si="81"/>
        <v>197.71875</v>
      </c>
      <c r="W705" s="4">
        <f t="shared" si="76"/>
        <v>98.087379999999996</v>
      </c>
      <c r="X705" s="4">
        <f t="shared" si="77"/>
        <v>1.0432729227215147E-5</v>
      </c>
      <c r="Y705" s="4">
        <f t="shared" si="78"/>
        <v>5.8283973779379222E-6</v>
      </c>
      <c r="Z705" s="4">
        <f t="shared" si="79"/>
        <v>1.4143318492772237E-6</v>
      </c>
      <c r="AB705">
        <v>-3.91262</v>
      </c>
      <c r="AE705" s="4">
        <v>98.087379999999996</v>
      </c>
      <c r="AF705" s="3">
        <f t="shared" si="80"/>
        <v>10.432729227215146</v>
      </c>
      <c r="AG705" s="3">
        <f t="shared" si="82"/>
        <v>0.89259223345787797</v>
      </c>
      <c r="AH705" s="3"/>
    </row>
    <row r="706" spans="22:34" x14ac:dyDescent="0.55000000000000004">
      <c r="V706" s="5">
        <f t="shared" si="81"/>
        <v>198</v>
      </c>
      <c r="W706" s="4">
        <f t="shared" si="76"/>
        <v>98.087379999999996</v>
      </c>
      <c r="X706" s="4">
        <f t="shared" si="77"/>
        <v>1.0441778104352218E-5</v>
      </c>
      <c r="Y706" s="4">
        <f t="shared" si="78"/>
        <v>5.8239037011410344E-6</v>
      </c>
      <c r="Z706" s="4">
        <f t="shared" si="79"/>
        <v>1.4278744032111834E-6</v>
      </c>
      <c r="AB706">
        <v>-3.91262</v>
      </c>
      <c r="AE706" s="4">
        <v>98.087379999999996</v>
      </c>
      <c r="AF706" s="3">
        <f t="shared" si="80"/>
        <v>10.441778104352219</v>
      </c>
      <c r="AG706" s="3">
        <f t="shared" si="82"/>
        <v>0.88758065031731814</v>
      </c>
      <c r="AH706" s="3"/>
    </row>
    <row r="707" spans="22:34" x14ac:dyDescent="0.55000000000000004">
      <c r="V707" s="5">
        <f t="shared" si="81"/>
        <v>198.28125</v>
      </c>
      <c r="W707" s="4">
        <f t="shared" ref="W707:W770" si="83">102+AB707</f>
        <v>98.739490000000004</v>
      </c>
      <c r="X707" s="4">
        <f t="shared" ref="X707:X770" si="84">Y707+Z707+$T$5</f>
        <v>1.0450805819648476E-5</v>
      </c>
      <c r="Y707" s="4">
        <f t="shared" ref="Y707:Y770" si="85">$T$3*(1-COS(V707*PI()/180))/2</f>
        <v>5.8193416190702154E-6</v>
      </c>
      <c r="Z707" s="4">
        <f t="shared" ref="Z707:Z770" si="86">$T$3*(1+COS(V707*PI()/180))/2+$T$4*(1-COS(V707*PI()/180-$T$7*PI()/180))/2-$T$14</f>
        <v>1.4414642005782607E-6</v>
      </c>
      <c r="AB707">
        <v>-3.26051</v>
      </c>
      <c r="AE707" s="4">
        <v>98.739490000000004</v>
      </c>
      <c r="AF707" s="3">
        <f t="shared" ref="AF707:AF770" si="87">X707*10^6</f>
        <v>10.450805819648476</v>
      </c>
      <c r="AG707" s="3">
        <f t="shared" si="82"/>
        <v>0.88844847250673875</v>
      </c>
      <c r="AH707" s="3"/>
    </row>
    <row r="708" spans="22:34" x14ac:dyDescent="0.55000000000000004">
      <c r="V708" s="5">
        <f t="shared" ref="V708:V771" si="88">V707+$V$3</f>
        <v>198.5625</v>
      </c>
      <c r="W708" s="4">
        <f t="shared" si="83"/>
        <v>98.087379999999996</v>
      </c>
      <c r="X708" s="4">
        <f t="shared" si="84"/>
        <v>1.0459812155575121E-5</v>
      </c>
      <c r="Y708" s="4">
        <f t="shared" si="85"/>
        <v>5.8147112416518689E-6</v>
      </c>
      <c r="Z708" s="4">
        <f t="shared" si="86"/>
        <v>1.455100913923252E-6</v>
      </c>
      <c r="AB708">
        <v>-3.91262</v>
      </c>
      <c r="AE708" s="4">
        <v>98.087379999999996</v>
      </c>
      <c r="AF708" s="3">
        <f t="shared" si="87"/>
        <v>10.459812155575122</v>
      </c>
      <c r="AG708" s="3">
        <f t="shared" ref="AG708:AG771" si="89">(AE707+AE708)/2*(AF708-AF707)</f>
        <v>0.88634445530513128</v>
      </c>
      <c r="AH708" s="3"/>
    </row>
    <row r="709" spans="22:34" x14ac:dyDescent="0.55000000000000004">
      <c r="V709" s="5">
        <f t="shared" si="88"/>
        <v>198.84375</v>
      </c>
      <c r="W709" s="4">
        <f t="shared" si="83"/>
        <v>98.739490000000004</v>
      </c>
      <c r="X709" s="4">
        <f t="shared" si="84"/>
        <v>1.0468796895118492E-5</v>
      </c>
      <c r="Y709" s="4">
        <f t="shared" si="85"/>
        <v>5.8100126804580217E-6</v>
      </c>
      <c r="Z709" s="4">
        <f t="shared" si="86"/>
        <v>1.4687842146604696E-6</v>
      </c>
      <c r="AB709">
        <v>-3.26051</v>
      </c>
      <c r="AE709" s="4">
        <v>98.739490000000004</v>
      </c>
      <c r="AF709" s="3">
        <f t="shared" si="87"/>
        <v>10.468796895118492</v>
      </c>
      <c r="AG709" s="3">
        <f t="shared" si="89"/>
        <v>0.88421908104341485</v>
      </c>
      <c r="AH709" s="3"/>
    </row>
    <row r="710" spans="22:34" x14ac:dyDescent="0.55000000000000004">
      <c r="V710" s="5">
        <f t="shared" si="88"/>
        <v>199.125</v>
      </c>
      <c r="W710" s="4">
        <f t="shared" si="83"/>
        <v>98.739490000000004</v>
      </c>
      <c r="X710" s="4">
        <f t="shared" si="84"/>
        <v>1.0477759821785309E-5</v>
      </c>
      <c r="Y710" s="4">
        <f t="shared" si="85"/>
        <v>5.8052460487036321E-6</v>
      </c>
      <c r="Z710" s="4">
        <f t="shared" si="86"/>
        <v>1.4825137730816757E-6</v>
      </c>
      <c r="AB710">
        <v>-3.26051</v>
      </c>
      <c r="AE710" s="4">
        <v>98.739490000000004</v>
      </c>
      <c r="AF710" s="3">
        <f t="shared" si="87"/>
        <v>10.477759821785309</v>
      </c>
      <c r="AG710" s="3">
        <f t="shared" si="89"/>
        <v>0.88499480798886399</v>
      </c>
      <c r="AH710" s="3"/>
    </row>
    <row r="711" spans="22:34" x14ac:dyDescent="0.55000000000000004">
      <c r="V711" s="5">
        <f t="shared" si="88"/>
        <v>199.40625</v>
      </c>
      <c r="W711" s="4">
        <f t="shared" si="83"/>
        <v>98.739490000000004</v>
      </c>
      <c r="X711" s="4">
        <f t="shared" si="84"/>
        <v>1.0486700719607888E-5</v>
      </c>
      <c r="Y711" s="4">
        <f t="shared" si="85"/>
        <v>5.8004114612438628E-6</v>
      </c>
      <c r="Z711" s="4">
        <f t="shared" si="86"/>
        <v>1.4962892583640253E-6</v>
      </c>
      <c r="AB711">
        <v>-3.26051</v>
      </c>
      <c r="AE711" s="4">
        <v>98.739490000000004</v>
      </c>
      <c r="AF711" s="3">
        <f t="shared" si="87"/>
        <v>10.486700719607889</v>
      </c>
      <c r="AG711" s="3">
        <f t="shared" si="89"/>
        <v>0.88281969114363856</v>
      </c>
      <c r="AH711" s="3"/>
    </row>
    <row r="712" spans="22:34" x14ac:dyDescent="0.55000000000000004">
      <c r="V712" s="5">
        <f t="shared" si="88"/>
        <v>199.6875</v>
      </c>
      <c r="W712" s="4">
        <f t="shared" si="83"/>
        <v>98.739490000000004</v>
      </c>
      <c r="X712" s="4">
        <f t="shared" si="84"/>
        <v>1.0495619373149352E-5</v>
      </c>
      <c r="Y712" s="4">
        <f t="shared" si="85"/>
        <v>5.7955090345713171E-6</v>
      </c>
      <c r="Z712" s="4">
        <f t="shared" si="86"/>
        <v>1.5101103385780349E-6</v>
      </c>
      <c r="AB712">
        <v>-3.26051</v>
      </c>
      <c r="AE712" s="4">
        <v>98.739490000000004</v>
      </c>
      <c r="AF712" s="3">
        <f t="shared" si="87"/>
        <v>10.495619373149353</v>
      </c>
      <c r="AG712" s="3">
        <f t="shared" si="89"/>
        <v>0.88062330217085305</v>
      </c>
      <c r="AH712" s="3"/>
    </row>
    <row r="713" spans="22:34" x14ac:dyDescent="0.55000000000000004">
      <c r="V713" s="5">
        <f t="shared" si="88"/>
        <v>199.96875</v>
      </c>
      <c r="W713" s="4">
        <f t="shared" si="83"/>
        <v>98.739490000000004</v>
      </c>
      <c r="X713" s="4">
        <f t="shared" si="84"/>
        <v>1.0504515567508805E-5</v>
      </c>
      <c r="Y713" s="4">
        <f t="shared" si="85"/>
        <v>5.7905388868132301E-6</v>
      </c>
      <c r="Z713" s="4">
        <f t="shared" si="86"/>
        <v>1.5239766806955744E-6</v>
      </c>
      <c r="AB713">
        <v>-3.26051</v>
      </c>
      <c r="AE713" s="4">
        <v>98.739490000000004</v>
      </c>
      <c r="AF713" s="3">
        <f t="shared" si="87"/>
        <v>10.504515567508806</v>
      </c>
      <c r="AG713" s="3">
        <f t="shared" si="89"/>
        <v>0.87840569399326507</v>
      </c>
      <c r="AH713" s="3"/>
    </row>
    <row r="714" spans="22:34" x14ac:dyDescent="0.55000000000000004">
      <c r="V714" s="5">
        <f t="shared" si="88"/>
        <v>200.25</v>
      </c>
      <c r="W714" s="4">
        <f t="shared" si="83"/>
        <v>98.087379999999996</v>
      </c>
      <c r="X714" s="4">
        <f t="shared" si="84"/>
        <v>1.051338908832652E-5</v>
      </c>
      <c r="Y714" s="4">
        <f t="shared" si="85"/>
        <v>5.7855011377286162E-6</v>
      </c>
      <c r="Z714" s="4">
        <f t="shared" si="86"/>
        <v>1.5378879505979047E-6</v>
      </c>
      <c r="AB714">
        <v>-3.91262</v>
      </c>
      <c r="AE714" s="4">
        <v>98.087379999999996</v>
      </c>
      <c r="AF714" s="3">
        <f t="shared" si="87"/>
        <v>10.513389088326521</v>
      </c>
      <c r="AG714" s="3">
        <f t="shared" si="89"/>
        <v>0.8732736642153941</v>
      </c>
      <c r="AH714" s="3"/>
    </row>
    <row r="715" spans="22:34" x14ac:dyDescent="0.55000000000000004">
      <c r="V715" s="5">
        <f t="shared" si="88"/>
        <v>200.53125</v>
      </c>
      <c r="W715" s="4">
        <f t="shared" si="83"/>
        <v>98.087379999999996</v>
      </c>
      <c r="X715" s="4">
        <f t="shared" si="84"/>
        <v>1.0522239721789113E-5</v>
      </c>
      <c r="Y715" s="4">
        <f t="shared" si="85"/>
        <v>5.7803959087053927E-6</v>
      </c>
      <c r="Z715" s="4">
        <f t="shared" si="86"/>
        <v>1.5518438130837209E-6</v>
      </c>
      <c r="AB715">
        <v>-3.91262</v>
      </c>
      <c r="AE715" s="4">
        <v>98.087379999999996</v>
      </c>
      <c r="AF715" s="3">
        <f t="shared" si="87"/>
        <v>10.522239721789113</v>
      </c>
      <c r="AG715" s="3">
        <f t="shared" si="89"/>
        <v>0.86813544768592987</v>
      </c>
      <c r="AH715" s="3"/>
    </row>
    <row r="716" spans="22:34" x14ac:dyDescent="0.55000000000000004">
      <c r="V716" s="5">
        <f t="shared" si="88"/>
        <v>200.8125</v>
      </c>
      <c r="W716" s="4">
        <f t="shared" si="83"/>
        <v>97.435280000000006</v>
      </c>
      <c r="X716" s="4">
        <f t="shared" si="84"/>
        <v>1.0531067254634682E-5</v>
      </c>
      <c r="Y716" s="4">
        <f t="shared" si="85"/>
        <v>5.775223322757454E-6</v>
      </c>
      <c r="Z716" s="4">
        <f t="shared" si="86"/>
        <v>1.5658439318772268E-6</v>
      </c>
      <c r="AB716">
        <v>-4.5647200000000003</v>
      </c>
      <c r="AE716" s="4">
        <v>97.435280000000006</v>
      </c>
      <c r="AF716" s="3">
        <f t="shared" si="87"/>
        <v>10.531067254634682</v>
      </c>
      <c r="AG716" s="3">
        <f t="shared" si="89"/>
        <v>0.86299135160148044</v>
      </c>
      <c r="AH716" s="3"/>
    </row>
    <row r="717" spans="22:34" x14ac:dyDescent="0.55000000000000004">
      <c r="V717" s="5">
        <f t="shared" si="88"/>
        <v>201.09375</v>
      </c>
      <c r="W717" s="4">
        <f t="shared" si="83"/>
        <v>98.087379999999996</v>
      </c>
      <c r="X717" s="4">
        <f t="shared" si="84"/>
        <v>1.0539871474157944E-5</v>
      </c>
      <c r="Y717" s="4">
        <f t="shared" si="85"/>
        <v>5.7699835045216962E-6</v>
      </c>
      <c r="Z717" s="4">
        <f t="shared" si="86"/>
        <v>1.5798879696362469E-6</v>
      </c>
      <c r="AB717">
        <v>-3.91262</v>
      </c>
      <c r="AE717" s="4">
        <v>98.087379999999996</v>
      </c>
      <c r="AF717" s="3">
        <f t="shared" si="87"/>
        <v>10.539871474157945</v>
      </c>
      <c r="AG717" s="3">
        <f t="shared" si="89"/>
        <v>0.86071221020617217</v>
      </c>
      <c r="AH717" s="3"/>
    </row>
    <row r="718" spans="22:34" x14ac:dyDescent="0.55000000000000004">
      <c r="V718" s="5">
        <f t="shared" si="88"/>
        <v>201.375</v>
      </c>
      <c r="W718" s="4">
        <f t="shared" si="83"/>
        <v>98.087379999999996</v>
      </c>
      <c r="X718" s="4">
        <f t="shared" si="84"/>
        <v>1.0548652168215371E-5</v>
      </c>
      <c r="Y718" s="4">
        <f t="shared" si="85"/>
        <v>5.7646765802550291E-6</v>
      </c>
      <c r="Z718" s="4">
        <f t="shared" si="86"/>
        <v>1.5939755879603414E-6</v>
      </c>
      <c r="AB718">
        <v>-3.91262</v>
      </c>
      <c r="AE718" s="4">
        <v>98.087379999999996</v>
      </c>
      <c r="AF718" s="3">
        <f t="shared" si="87"/>
        <v>10.548652168215371</v>
      </c>
      <c r="AG718" s="3">
        <f t="shared" si="89"/>
        <v>0.86127527467452802</v>
      </c>
      <c r="AH718" s="3"/>
    </row>
    <row r="719" spans="22:34" x14ac:dyDescent="0.55000000000000004">
      <c r="V719" s="5">
        <f t="shared" si="88"/>
        <v>201.65625</v>
      </c>
      <c r="W719" s="4">
        <f t="shared" si="83"/>
        <v>98.087379999999996</v>
      </c>
      <c r="X719" s="4">
        <f t="shared" si="84"/>
        <v>1.0557409125230297E-5</v>
      </c>
      <c r="Y719" s="4">
        <f t="shared" si="85"/>
        <v>5.7593026778313251E-6</v>
      </c>
      <c r="Z719" s="4">
        <f t="shared" si="86"/>
        <v>1.6081064473989717E-6</v>
      </c>
      <c r="AB719">
        <v>-3.91262</v>
      </c>
      <c r="AE719" s="4">
        <v>98.087379999999996</v>
      </c>
      <c r="AF719" s="3">
        <f t="shared" si="87"/>
        <v>10.557409125230297</v>
      </c>
      <c r="AG719" s="3">
        <f t="shared" si="89"/>
        <v>0.8589469703667082</v>
      </c>
      <c r="AH719" s="3"/>
    </row>
    <row r="720" spans="22:34" x14ac:dyDescent="0.55000000000000004">
      <c r="V720" s="5">
        <f t="shared" si="88"/>
        <v>201.9375</v>
      </c>
      <c r="W720" s="4">
        <f t="shared" si="83"/>
        <v>97.435280000000006</v>
      </c>
      <c r="X720" s="4">
        <f t="shared" si="84"/>
        <v>1.0566142134198015E-5</v>
      </c>
      <c r="Y720" s="4">
        <f t="shared" si="85"/>
        <v>5.7538619267383368E-6</v>
      </c>
      <c r="Z720" s="4">
        <f t="shared" si="86"/>
        <v>1.6222802074596776E-6</v>
      </c>
      <c r="AB720">
        <v>-4.5647200000000003</v>
      </c>
      <c r="AE720" s="4">
        <v>97.435280000000006</v>
      </c>
      <c r="AF720" s="3">
        <f t="shared" si="87"/>
        <v>10.566142134198016</v>
      </c>
      <c r="AG720" s="3">
        <f t="shared" si="89"/>
        <v>0.85375057158608247</v>
      </c>
      <c r="AH720" s="3"/>
    </row>
    <row r="721" spans="22:34" x14ac:dyDescent="0.55000000000000004">
      <c r="V721" s="5">
        <f t="shared" si="88"/>
        <v>202.21875</v>
      </c>
      <c r="W721" s="4">
        <f t="shared" si="83"/>
        <v>98.087379999999996</v>
      </c>
      <c r="X721" s="4">
        <f t="shared" si="84"/>
        <v>1.0574850984690864E-5</v>
      </c>
      <c r="Y721" s="4">
        <f t="shared" si="85"/>
        <v>5.7483544580745843E-6</v>
      </c>
      <c r="Z721" s="4">
        <f t="shared" si="86"/>
        <v>1.6364965266162794E-6</v>
      </c>
      <c r="AB721">
        <v>-3.91262</v>
      </c>
      <c r="AE721" s="4">
        <v>98.087379999999996</v>
      </c>
      <c r="AF721" s="3">
        <f t="shared" si="87"/>
        <v>10.574850984690864</v>
      </c>
      <c r="AG721" s="3">
        <f t="shared" si="89"/>
        <v>0.85138880695198438</v>
      </c>
      <c r="AH721" s="3"/>
    </row>
    <row r="722" spans="22:34" x14ac:dyDescent="0.55000000000000004">
      <c r="V722" s="5">
        <f t="shared" si="88"/>
        <v>202.5</v>
      </c>
      <c r="W722" s="4">
        <f t="shared" si="83"/>
        <v>98.087379999999996</v>
      </c>
      <c r="X722" s="4">
        <f t="shared" si="84"/>
        <v>1.0583535466863292E-5</v>
      </c>
      <c r="Y722" s="4">
        <f t="shared" si="85"/>
        <v>5.7427804045461922E-6</v>
      </c>
      <c r="Z722" s="4">
        <f t="shared" si="86"/>
        <v>1.6507550623171001E-6</v>
      </c>
      <c r="AB722">
        <v>-3.91262</v>
      </c>
      <c r="AE722" s="4">
        <v>98.087379999999996</v>
      </c>
      <c r="AF722" s="3">
        <f t="shared" si="87"/>
        <v>10.583535466863292</v>
      </c>
      <c r="AG722" s="3">
        <f t="shared" si="89"/>
        <v>0.85183810295024787</v>
      </c>
      <c r="AH722" s="3"/>
    </row>
    <row r="723" spans="22:34" x14ac:dyDescent="0.55000000000000004">
      <c r="V723" s="5">
        <f t="shared" si="88"/>
        <v>202.78125</v>
      </c>
      <c r="W723" s="4">
        <f t="shared" si="83"/>
        <v>98.087379999999996</v>
      </c>
      <c r="X723" s="4">
        <f t="shared" si="84"/>
        <v>1.0592195371456929E-5</v>
      </c>
      <c r="Y723" s="4">
        <f t="shared" si="85"/>
        <v>5.7371399004636862E-6</v>
      </c>
      <c r="Z723" s="4">
        <f t="shared" si="86"/>
        <v>1.6650554709932418E-6</v>
      </c>
      <c r="AB723">
        <v>-3.91262</v>
      </c>
      <c r="AE723" s="4">
        <v>98.087379999999996</v>
      </c>
      <c r="AF723" s="3">
        <f t="shared" si="87"/>
        <v>10.592195371456929</v>
      </c>
      <c r="AG723" s="3">
        <f t="shared" si="89"/>
        <v>0.84942735263982583</v>
      </c>
      <c r="AH723" s="3"/>
    </row>
    <row r="724" spans="22:34" x14ac:dyDescent="0.55000000000000004">
      <c r="V724" s="5">
        <f t="shared" si="88"/>
        <v>203.0625</v>
      </c>
      <c r="W724" s="4">
        <f t="shared" si="83"/>
        <v>98.087379999999996</v>
      </c>
      <c r="X724" s="4">
        <f t="shared" si="84"/>
        <v>1.0600830489805601E-5</v>
      </c>
      <c r="Y724" s="4">
        <f t="shared" si="85"/>
        <v>5.7314330817387668E-6</v>
      </c>
      <c r="Z724" s="4">
        <f t="shared" si="86"/>
        <v>1.6793974080668346E-6</v>
      </c>
      <c r="AB724">
        <v>-3.91262</v>
      </c>
      <c r="AE724" s="4">
        <v>98.087379999999996</v>
      </c>
      <c r="AF724" s="3">
        <f t="shared" si="87"/>
        <v>10.600830489805601</v>
      </c>
      <c r="AG724" s="3">
        <f t="shared" si="89"/>
        <v>0.84699613481108993</v>
      </c>
      <c r="AH724" s="3"/>
    </row>
    <row r="725" spans="22:34" x14ac:dyDescent="0.55000000000000004">
      <c r="V725" s="5">
        <f t="shared" si="88"/>
        <v>203.34375</v>
      </c>
      <c r="W725" s="4">
        <f t="shared" si="83"/>
        <v>97.435280000000006</v>
      </c>
      <c r="X725" s="4">
        <f t="shared" si="84"/>
        <v>1.0609440613840392E-5</v>
      </c>
      <c r="Y725" s="4">
        <f t="shared" si="85"/>
        <v>5.7256600858810295E-6</v>
      </c>
      <c r="Z725" s="4">
        <f t="shared" si="86"/>
        <v>1.6937805279593635E-6</v>
      </c>
      <c r="AB725">
        <v>-4.5647200000000003</v>
      </c>
      <c r="AE725" s="4">
        <v>97.435280000000006</v>
      </c>
      <c r="AF725" s="3">
        <f t="shared" si="87"/>
        <v>10.609440613840393</v>
      </c>
      <c r="AG725" s="3">
        <f t="shared" si="89"/>
        <v>0.84173717710625384</v>
      </c>
      <c r="AH725" s="3"/>
    </row>
    <row r="726" spans="22:34" x14ac:dyDescent="0.55000000000000004">
      <c r="V726" s="5">
        <f t="shared" si="88"/>
        <v>203.625</v>
      </c>
      <c r="W726" s="4">
        <f t="shared" si="83"/>
        <v>97.435280000000006</v>
      </c>
      <c r="X726" s="4">
        <f t="shared" si="84"/>
        <v>1.0618025536094629E-5</v>
      </c>
      <c r="Y726" s="4">
        <f t="shared" si="85"/>
        <v>5.7198210519946514E-6</v>
      </c>
      <c r="Z726" s="4">
        <f t="shared" si="86"/>
        <v>1.7082044840999772E-6</v>
      </c>
      <c r="AB726">
        <v>-4.5647200000000003</v>
      </c>
      <c r="AE726" s="4">
        <v>97.435280000000006</v>
      </c>
      <c r="AF726" s="3">
        <f t="shared" si="87"/>
        <v>10.618025536094629</v>
      </c>
      <c r="AG726" s="3">
        <f t="shared" si="89"/>
        <v>0.83647430361976072</v>
      </c>
      <c r="AH726" s="3"/>
    </row>
    <row r="727" spans="22:34" x14ac:dyDescent="0.55000000000000004">
      <c r="V727" s="5">
        <f t="shared" si="88"/>
        <v>203.90625</v>
      </c>
      <c r="W727" s="4">
        <f t="shared" si="83"/>
        <v>98.087379999999996</v>
      </c>
      <c r="X727" s="4">
        <f t="shared" si="84"/>
        <v>1.0626585049708903E-5</v>
      </c>
      <c r="Y727" s="4">
        <f t="shared" si="85"/>
        <v>5.7139161207750399E-6</v>
      </c>
      <c r="Z727" s="4">
        <f t="shared" si="86"/>
        <v>1.7226689289338623E-6</v>
      </c>
      <c r="AB727">
        <v>-3.91262</v>
      </c>
      <c r="AE727" s="4">
        <v>98.087379999999996</v>
      </c>
      <c r="AF727" s="3">
        <f t="shared" si="87"/>
        <v>10.626585049708902</v>
      </c>
      <c r="AG727" s="3">
        <f t="shared" si="89"/>
        <v>0.83678943508442305</v>
      </c>
      <c r="AH727" s="3"/>
    </row>
    <row r="728" spans="22:34" x14ac:dyDescent="0.55000000000000004">
      <c r="V728" s="5">
        <f t="shared" si="88"/>
        <v>204.1875</v>
      </c>
      <c r="W728" s="4">
        <f t="shared" si="83"/>
        <v>98.087379999999996</v>
      </c>
      <c r="X728" s="4">
        <f t="shared" si="84"/>
        <v>1.0635118948436029E-5</v>
      </c>
      <c r="Y728" s="4">
        <f t="shared" si="85"/>
        <v>5.7079454345054409E-6</v>
      </c>
      <c r="Z728" s="4">
        <f t="shared" si="86"/>
        <v>1.7371735139305873E-6</v>
      </c>
      <c r="AB728">
        <v>-3.91262</v>
      </c>
      <c r="AE728" s="4">
        <v>98.087379999999996</v>
      </c>
      <c r="AF728" s="3">
        <f t="shared" si="87"/>
        <v>10.635118948436029</v>
      </c>
      <c r="AG728" s="3">
        <f t="shared" si="89"/>
        <v>0.83706776732916333</v>
      </c>
      <c r="AH728" s="3"/>
    </row>
    <row r="729" spans="22:34" x14ac:dyDescent="0.55000000000000004">
      <c r="V729" s="5">
        <f t="shared" si="88"/>
        <v>204.46875</v>
      </c>
      <c r="W729" s="4">
        <f t="shared" si="83"/>
        <v>97.435280000000006</v>
      </c>
      <c r="X729" s="4">
        <f t="shared" si="84"/>
        <v>1.0643627026646045E-5</v>
      </c>
      <c r="Y729" s="4">
        <f t="shared" si="85"/>
        <v>5.7019091370535164E-6</v>
      </c>
      <c r="Z729" s="4">
        <f t="shared" si="86"/>
        <v>1.751717889592528E-6</v>
      </c>
      <c r="AB729">
        <v>-4.5647200000000003</v>
      </c>
      <c r="AE729" s="4">
        <v>97.435280000000006</v>
      </c>
      <c r="AF729" s="3">
        <f t="shared" si="87"/>
        <v>10.643627026646046</v>
      </c>
      <c r="AG729" s="3">
        <f t="shared" si="89"/>
        <v>0.83176104155528996</v>
      </c>
      <c r="AH729" s="3"/>
    </row>
    <row r="730" spans="22:34" x14ac:dyDescent="0.55000000000000004">
      <c r="V730" s="5">
        <f t="shared" si="88"/>
        <v>204.75</v>
      </c>
      <c r="W730" s="4">
        <f t="shared" si="83"/>
        <v>96.783180000000002</v>
      </c>
      <c r="X730" s="4">
        <f t="shared" si="84"/>
        <v>1.0652109079331143E-5</v>
      </c>
      <c r="Y730" s="4">
        <f t="shared" si="85"/>
        <v>5.6958073738678684E-6</v>
      </c>
      <c r="Z730" s="4">
        <f t="shared" si="86"/>
        <v>1.7663017054632742E-6</v>
      </c>
      <c r="AB730">
        <v>-5.2168200000000002</v>
      </c>
      <c r="AE730" s="4">
        <v>96.783180000000002</v>
      </c>
      <c r="AF730" s="3">
        <f t="shared" si="87"/>
        <v>10.652109079331144</v>
      </c>
      <c r="AG730" s="3">
        <f t="shared" si="89"/>
        <v>0.82368560506929345</v>
      </c>
      <c r="AH730" s="3"/>
    </row>
    <row r="731" spans="22:34" x14ac:dyDescent="0.55000000000000004">
      <c r="V731" s="5">
        <f t="shared" si="88"/>
        <v>205.03125</v>
      </c>
      <c r="W731" s="4">
        <f t="shared" si="83"/>
        <v>96.783180000000002</v>
      </c>
      <c r="X731" s="4">
        <f t="shared" si="84"/>
        <v>1.0660564902110615E-5</v>
      </c>
      <c r="Y731" s="4">
        <f t="shared" si="85"/>
        <v>5.6896402919745413E-6</v>
      </c>
      <c r="Z731" s="4">
        <f t="shared" si="86"/>
        <v>1.7809246101360728E-6</v>
      </c>
      <c r="AB731">
        <v>-5.2168200000000002</v>
      </c>
      <c r="AE731" s="4">
        <v>96.783180000000002</v>
      </c>
      <c r="AF731" s="3">
        <f t="shared" si="87"/>
        <v>10.660564902110615</v>
      </c>
      <c r="AG731" s="3">
        <f t="shared" si="89"/>
        <v>0.8183814181136303</v>
      </c>
      <c r="AH731" s="3"/>
    </row>
    <row r="732" spans="22:34" x14ac:dyDescent="0.55000000000000004">
      <c r="V732" s="5">
        <f t="shared" si="88"/>
        <v>205.3125</v>
      </c>
      <c r="W732" s="4">
        <f t="shared" si="83"/>
        <v>95.478970000000004</v>
      </c>
      <c r="X732" s="4">
        <f t="shared" si="84"/>
        <v>1.0668994291235788E-5</v>
      </c>
      <c r="Y732" s="4">
        <f t="shared" si="85"/>
        <v>5.6834080399734794E-6</v>
      </c>
      <c r="Z732" s="4">
        <f t="shared" si="86"/>
        <v>1.7955862512623079E-6</v>
      </c>
      <c r="AB732">
        <v>-6.5210299999999997</v>
      </c>
      <c r="AE732" s="4">
        <v>95.478970000000004</v>
      </c>
      <c r="AF732" s="3">
        <f t="shared" si="87"/>
        <v>10.668994291235789</v>
      </c>
      <c r="AG732" s="3">
        <f t="shared" si="89"/>
        <v>0.81032623819631744</v>
      </c>
      <c r="AH732" s="3"/>
    </row>
    <row r="733" spans="22:34" x14ac:dyDescent="0.55000000000000004">
      <c r="V733" s="5">
        <f t="shared" si="88"/>
        <v>205.59375</v>
      </c>
      <c r="W733" s="4">
        <f t="shared" si="83"/>
        <v>96.783180000000002</v>
      </c>
      <c r="X733" s="4">
        <f t="shared" si="84"/>
        <v>1.067739704359492E-5</v>
      </c>
      <c r="Y733" s="4">
        <f t="shared" si="85"/>
        <v>5.6771107680349396E-6</v>
      </c>
      <c r="Z733" s="4">
        <f t="shared" si="86"/>
        <v>1.8102862755599795E-6</v>
      </c>
      <c r="AB733">
        <v>-5.2168200000000002</v>
      </c>
      <c r="AE733" s="4">
        <v>96.783180000000002</v>
      </c>
      <c r="AF733" s="3">
        <f t="shared" si="87"/>
        <v>10.677397043594919</v>
      </c>
      <c r="AG733" s="3">
        <f t="shared" si="89"/>
        <v>0.80776561724194396</v>
      </c>
      <c r="AH733" s="3"/>
    </row>
    <row r="734" spans="22:34" x14ac:dyDescent="0.55000000000000004">
      <c r="V734" s="5">
        <f t="shared" si="88"/>
        <v>205.875</v>
      </c>
      <c r="W734" s="4">
        <f t="shared" si="83"/>
        <v>96.783180000000002</v>
      </c>
      <c r="X734" s="4">
        <f t="shared" si="84"/>
        <v>1.06857729567181E-5</v>
      </c>
      <c r="Y734" s="4">
        <f t="shared" si="85"/>
        <v>5.6707486278958814E-6</v>
      </c>
      <c r="Z734" s="4">
        <f t="shared" si="86"/>
        <v>1.8250243288222192E-6</v>
      </c>
      <c r="AB734">
        <v>-5.2168200000000002</v>
      </c>
      <c r="AE734" s="4">
        <v>96.783180000000002</v>
      </c>
      <c r="AF734" s="3">
        <f t="shared" si="87"/>
        <v>10.6857729567181</v>
      </c>
      <c r="AG734" s="3">
        <f t="shared" si="89"/>
        <v>0.8106475074652405</v>
      </c>
      <c r="AH734" s="3"/>
    </row>
    <row r="735" spans="22:34" x14ac:dyDescent="0.55000000000000004">
      <c r="V735" s="5">
        <f t="shared" si="88"/>
        <v>206.15625</v>
      </c>
      <c r="W735" s="4">
        <f t="shared" si="83"/>
        <v>96.131069999999994</v>
      </c>
      <c r="X735" s="4">
        <f t="shared" si="84"/>
        <v>1.0694121828782129E-5</v>
      </c>
      <c r="Y735" s="4">
        <f t="shared" si="85"/>
        <v>5.6643217728563062E-6</v>
      </c>
      <c r="Z735" s="4">
        <f t="shared" si="86"/>
        <v>1.8398000559258223E-6</v>
      </c>
      <c r="AB735">
        <v>-5.8689299999999998</v>
      </c>
      <c r="AE735" s="4">
        <v>96.131069999999994</v>
      </c>
      <c r="AF735" s="3">
        <f t="shared" si="87"/>
        <v>10.694121828782128</v>
      </c>
      <c r="AG735" s="3">
        <f t="shared" si="89"/>
        <v>0.80530819628894723</v>
      </c>
      <c r="AH735" s="3"/>
    </row>
    <row r="736" spans="22:34" x14ac:dyDescent="0.55000000000000004">
      <c r="V736" s="5">
        <f t="shared" si="88"/>
        <v>206.4375</v>
      </c>
      <c r="W736" s="4">
        <f t="shared" si="83"/>
        <v>96.131069999999994</v>
      </c>
      <c r="X736" s="4">
        <f t="shared" si="84"/>
        <v>1.0702443458615378E-5</v>
      </c>
      <c r="Y736" s="4">
        <f t="shared" si="85"/>
        <v>5.6578303577755605E-6</v>
      </c>
      <c r="Z736" s="4">
        <f t="shared" si="86"/>
        <v>1.8546131008398176E-6</v>
      </c>
      <c r="AB736">
        <v>-5.8689299999999998</v>
      </c>
      <c r="AE736" s="4">
        <v>96.131069999999994</v>
      </c>
      <c r="AF736" s="3">
        <f t="shared" si="87"/>
        <v>10.702443458615377</v>
      </c>
      <c r="AG736" s="3">
        <f t="shared" si="89"/>
        <v>0.79996718001416067</v>
      </c>
      <c r="AH736" s="3"/>
    </row>
    <row r="737" spans="22:34" x14ac:dyDescent="0.55000000000000004">
      <c r="V737" s="5">
        <f t="shared" si="88"/>
        <v>206.71875</v>
      </c>
      <c r="W737" s="4">
        <f t="shared" si="83"/>
        <v>96.131069999999994</v>
      </c>
      <c r="X737" s="4">
        <f t="shared" si="84"/>
        <v>1.0710737645702638E-5</v>
      </c>
      <c r="Y737" s="4">
        <f t="shared" si="85"/>
        <v>5.6512745390686136E-6</v>
      </c>
      <c r="Z737" s="4">
        <f t="shared" si="86"/>
        <v>1.8694631066340252E-6</v>
      </c>
      <c r="AB737">
        <v>-5.8689299999999998</v>
      </c>
      <c r="AE737" s="4">
        <v>96.131069999999994</v>
      </c>
      <c r="AF737" s="3">
        <f t="shared" si="87"/>
        <v>10.710737645702638</v>
      </c>
      <c r="AG737" s="3">
        <f t="shared" si="89"/>
        <v>0.79732907947854437</v>
      </c>
      <c r="AH737" s="3"/>
    </row>
    <row r="738" spans="22:34" x14ac:dyDescent="0.55000000000000004">
      <c r="V738" s="5">
        <f t="shared" si="88"/>
        <v>207</v>
      </c>
      <c r="W738" s="4">
        <f t="shared" si="83"/>
        <v>95.478970000000004</v>
      </c>
      <c r="X738" s="4">
        <f t="shared" si="84"/>
        <v>1.0719004190189952E-5</v>
      </c>
      <c r="Y738" s="4">
        <f t="shared" si="85"/>
        <v>5.6446544747022794E-6</v>
      </c>
      <c r="Z738" s="4">
        <f t="shared" si="86"/>
        <v>1.8843497154876728E-6</v>
      </c>
      <c r="AB738">
        <v>-6.5210299999999997</v>
      </c>
      <c r="AE738" s="4">
        <v>95.478970000000004</v>
      </c>
      <c r="AF738" s="3">
        <f t="shared" si="87"/>
        <v>10.719004190189951</v>
      </c>
      <c r="AG738" s="3">
        <f t="shared" si="89"/>
        <v>0.791976459937902</v>
      </c>
      <c r="AH738" s="3"/>
    </row>
    <row r="739" spans="22:34" x14ac:dyDescent="0.55000000000000004">
      <c r="V739" s="5">
        <f t="shared" si="88"/>
        <v>207.28125</v>
      </c>
      <c r="W739" s="4">
        <f t="shared" si="83"/>
        <v>96.131069999999994</v>
      </c>
      <c r="X739" s="4">
        <f t="shared" si="84"/>
        <v>1.0727242892889428E-5</v>
      </c>
      <c r="Y739" s="4">
        <f t="shared" si="85"/>
        <v>5.6379703241914121E-6</v>
      </c>
      <c r="Z739" s="4">
        <f t="shared" si="86"/>
        <v>1.8992725686980163E-6</v>
      </c>
      <c r="AB739">
        <v>-5.8689299999999998</v>
      </c>
      <c r="AE739" s="4">
        <v>96.131069999999994</v>
      </c>
      <c r="AF739" s="3">
        <f t="shared" si="87"/>
        <v>10.727242892889429</v>
      </c>
      <c r="AG739" s="3">
        <f t="shared" si="89"/>
        <v>0.78930907689751351</v>
      </c>
      <c r="AH739" s="3"/>
    </row>
    <row r="740" spans="22:34" x14ac:dyDescent="0.55000000000000004">
      <c r="V740" s="5">
        <f t="shared" si="88"/>
        <v>207.5625</v>
      </c>
      <c r="W740" s="4">
        <f t="shared" si="83"/>
        <v>96.131069999999994</v>
      </c>
      <c r="X740" s="4">
        <f t="shared" si="84"/>
        <v>1.0735453555284047E-5</v>
      </c>
      <c r="Y740" s="4">
        <f t="shared" si="85"/>
        <v>5.6312222485950692E-6</v>
      </c>
      <c r="Z740" s="4">
        <f t="shared" si="86"/>
        <v>1.9142313066889767E-6</v>
      </c>
      <c r="AB740">
        <v>-5.8689299999999998</v>
      </c>
      <c r="AE740" s="4">
        <v>96.131069999999994</v>
      </c>
      <c r="AF740" s="3">
        <f t="shared" si="87"/>
        <v>10.735453555284046</v>
      </c>
      <c r="AG740" s="3">
        <f t="shared" si="89"/>
        <v>0.78929976140333569</v>
      </c>
      <c r="AH740" s="3"/>
    </row>
    <row r="741" spans="22:34" x14ac:dyDescent="0.55000000000000004">
      <c r="V741" s="5">
        <f t="shared" si="88"/>
        <v>207.84375</v>
      </c>
      <c r="W741" s="4">
        <f t="shared" si="83"/>
        <v>94.82687</v>
      </c>
      <c r="X741" s="4">
        <f t="shared" si="84"/>
        <v>1.0743635979532425E-5</v>
      </c>
      <c r="Y741" s="4">
        <f t="shared" si="85"/>
        <v>5.6244104105126211E-6</v>
      </c>
      <c r="Z741" s="4">
        <f t="shared" si="86"/>
        <v>1.9292255690198032E-6</v>
      </c>
      <c r="AB741">
        <v>-7.1731299999999996</v>
      </c>
      <c r="AE741" s="4">
        <v>94.82687</v>
      </c>
      <c r="AF741" s="3">
        <f t="shared" si="87"/>
        <v>10.743635979532424</v>
      </c>
      <c r="AG741" s="3">
        <f t="shared" si="89"/>
        <v>0.78124943933818802</v>
      </c>
      <c r="AH741" s="3"/>
    </row>
    <row r="742" spans="22:34" x14ac:dyDescent="0.55000000000000004">
      <c r="V742" s="5">
        <f t="shared" si="88"/>
        <v>208.125</v>
      </c>
      <c r="W742" s="4">
        <f t="shared" si="83"/>
        <v>94.82687</v>
      </c>
      <c r="X742" s="4">
        <f t="shared" si="84"/>
        <v>1.075178996847361E-5</v>
      </c>
      <c r="Y742" s="4">
        <f t="shared" si="85"/>
        <v>5.6175349740798397E-6</v>
      </c>
      <c r="Z742" s="4">
        <f t="shared" si="86"/>
        <v>1.9442549943937697E-6</v>
      </c>
      <c r="AB742">
        <v>-7.1731299999999996</v>
      </c>
      <c r="AE742" s="4">
        <v>94.82687</v>
      </c>
      <c r="AF742" s="3">
        <f t="shared" si="87"/>
        <v>10.751789968473609</v>
      </c>
      <c r="AG742" s="3">
        <f t="shared" si="89"/>
        <v>0.77321724930718949</v>
      </c>
      <c r="AH742" s="3"/>
    </row>
    <row r="743" spans="22:34" x14ac:dyDescent="0.55000000000000004">
      <c r="V743" s="5">
        <f t="shared" si="88"/>
        <v>208.40625</v>
      </c>
      <c r="W743" s="4">
        <f t="shared" si="83"/>
        <v>94.174760000000006</v>
      </c>
      <c r="X743" s="4">
        <f t="shared" si="84"/>
        <v>1.0759915325631813E-5</v>
      </c>
      <c r="Y743" s="4">
        <f t="shared" si="85"/>
        <v>5.6105961049649437E-6</v>
      </c>
      <c r="Z743" s="4">
        <f t="shared" si="86"/>
        <v>1.9593192206668685E-6</v>
      </c>
      <c r="AB743">
        <v>-7.82524</v>
      </c>
      <c r="AE743" s="4">
        <v>94.174760000000006</v>
      </c>
      <c r="AF743" s="3">
        <f t="shared" si="87"/>
        <v>10.759915325631813</v>
      </c>
      <c r="AG743" s="3">
        <f t="shared" si="89"/>
        <v>0.76785287361628374</v>
      </c>
      <c r="AH743" s="3"/>
    </row>
    <row r="744" spans="22:34" x14ac:dyDescent="0.55000000000000004">
      <c r="V744" s="5">
        <f t="shared" si="88"/>
        <v>208.6875</v>
      </c>
      <c r="W744" s="4">
        <f t="shared" si="83"/>
        <v>94.82687</v>
      </c>
      <c r="X744" s="4">
        <f t="shared" si="84"/>
        <v>1.0768011855221145E-5</v>
      </c>
      <c r="Y744" s="4">
        <f t="shared" si="85"/>
        <v>5.6035939703645985E-6</v>
      </c>
      <c r="Z744" s="4">
        <f t="shared" si="86"/>
        <v>1.9744178848565457E-6</v>
      </c>
      <c r="AB744">
        <v>-7.1731299999999996</v>
      </c>
      <c r="AE744" s="4">
        <v>94.82687</v>
      </c>
      <c r="AF744" s="3">
        <f t="shared" si="87"/>
        <v>10.768011855221145</v>
      </c>
      <c r="AG744" s="3">
        <f t="shared" si="89"/>
        <v>0.76512864486353571</v>
      </c>
      <c r="AH744" s="3"/>
    </row>
    <row r="745" spans="22:34" x14ac:dyDescent="0.55000000000000004">
      <c r="V745" s="5">
        <f t="shared" si="88"/>
        <v>208.96875</v>
      </c>
      <c r="W745" s="4">
        <f t="shared" si="83"/>
        <v>94.82687</v>
      </c>
      <c r="X745" s="4">
        <f t="shared" si="84"/>
        <v>1.0776079362150335E-5</v>
      </c>
      <c r="Y745" s="4">
        <f t="shared" si="85"/>
        <v>5.5965287389999016E-6</v>
      </c>
      <c r="Z745" s="4">
        <f t="shared" si="86"/>
        <v>1.989550623150434E-6</v>
      </c>
      <c r="AB745">
        <v>-7.1731299999999996</v>
      </c>
      <c r="AE745" s="4">
        <v>94.82687</v>
      </c>
      <c r="AF745" s="3">
        <f t="shared" si="87"/>
        <v>10.776079362150336</v>
      </c>
      <c r="AG745" s="3">
        <f t="shared" si="89"/>
        <v>0.76501643079846293</v>
      </c>
      <c r="AH745" s="3"/>
    </row>
    <row r="746" spans="22:34" x14ac:dyDescent="0.55000000000000004">
      <c r="V746" s="5">
        <f t="shared" si="88"/>
        <v>209.25</v>
      </c>
      <c r="W746" s="4">
        <f t="shared" si="83"/>
        <v>94.174760000000006</v>
      </c>
      <c r="X746" s="4">
        <f t="shared" si="84"/>
        <v>1.0784117652027437E-5</v>
      </c>
      <c r="Y746" s="4">
        <f t="shared" si="85"/>
        <v>5.5894005811122993E-6</v>
      </c>
      <c r="Z746" s="4">
        <f t="shared" si="86"/>
        <v>2.0047170709151381E-6</v>
      </c>
      <c r="AB746">
        <v>-7.82524</v>
      </c>
      <c r="AE746" s="4">
        <v>94.174760000000006</v>
      </c>
      <c r="AF746" s="3">
        <f t="shared" si="87"/>
        <v>10.784117652027437</v>
      </c>
      <c r="AG746" s="3">
        <f t="shared" si="89"/>
        <v>0.75962494459229235</v>
      </c>
      <c r="AH746" s="3"/>
    </row>
    <row r="747" spans="22:34" x14ac:dyDescent="0.55000000000000004">
      <c r="V747" s="5">
        <f t="shared" si="88"/>
        <v>209.53125</v>
      </c>
      <c r="W747" s="4">
        <f t="shared" si="83"/>
        <v>95.478970000000004</v>
      </c>
      <c r="X747" s="4">
        <f t="shared" si="84"/>
        <v>1.0792126531164509E-5</v>
      </c>
      <c r="Y747" s="4">
        <f t="shared" si="85"/>
        <v>5.5822096684595031E-6</v>
      </c>
      <c r="Z747" s="4">
        <f t="shared" si="86"/>
        <v>2.0199168627050066E-6</v>
      </c>
      <c r="AB747">
        <v>-6.5210299999999997</v>
      </c>
      <c r="AE747" s="4">
        <v>95.478970000000004</v>
      </c>
      <c r="AF747" s="3">
        <f t="shared" si="87"/>
        <v>10.792126531164509</v>
      </c>
      <c r="AG747" s="3">
        <f t="shared" si="89"/>
        <v>0.75945690073251038</v>
      </c>
      <c r="AH747" s="3"/>
    </row>
    <row r="748" spans="22:34" x14ac:dyDescent="0.55000000000000004">
      <c r="V748" s="5">
        <f t="shared" si="88"/>
        <v>209.8125</v>
      </c>
      <c r="W748" s="4">
        <f t="shared" si="83"/>
        <v>94.174760000000006</v>
      </c>
      <c r="X748" s="4">
        <f t="shared" si="84"/>
        <v>1.0800105806582274E-5</v>
      </c>
      <c r="Y748" s="4">
        <f t="shared" si="85"/>
        <v>5.5749561743113401E-6</v>
      </c>
      <c r="Z748" s="4">
        <f t="shared" si="86"/>
        <v>2.0351496322709343E-6</v>
      </c>
      <c r="AB748">
        <v>-7.82524</v>
      </c>
      <c r="AE748" s="4">
        <v>94.174760000000006</v>
      </c>
      <c r="AF748" s="3">
        <f t="shared" si="87"/>
        <v>10.800105806582275</v>
      </c>
      <c r="AG748" s="3">
        <f t="shared" si="89"/>
        <v>0.7566496728382831</v>
      </c>
      <c r="AH748" s="3"/>
    </row>
    <row r="749" spans="22:34" x14ac:dyDescent="0.55000000000000004">
      <c r="V749" s="5">
        <f t="shared" si="88"/>
        <v>210.09375</v>
      </c>
      <c r="W749" s="4">
        <f t="shared" si="83"/>
        <v>94.174760000000006</v>
      </c>
      <c r="X749" s="4">
        <f t="shared" si="84"/>
        <v>1.0808055286014786E-5</v>
      </c>
      <c r="Y749" s="4">
        <f t="shared" si="85"/>
        <v>5.5676402734455746E-6</v>
      </c>
      <c r="Z749" s="4">
        <f t="shared" si="86"/>
        <v>2.0504150125692105E-6</v>
      </c>
      <c r="AB749">
        <v>-7.82524</v>
      </c>
      <c r="AE749" s="4">
        <v>94.174760000000006</v>
      </c>
      <c r="AF749" s="3">
        <f t="shared" si="87"/>
        <v>10.808055286014785</v>
      </c>
      <c r="AG749" s="3">
        <f t="shared" si="89"/>
        <v>0.74864031768153505</v>
      </c>
      <c r="AH749" s="3"/>
    </row>
    <row r="750" spans="22:34" x14ac:dyDescent="0.55000000000000004">
      <c r="V750" s="5">
        <f t="shared" si="88"/>
        <v>210.375</v>
      </c>
      <c r="W750" s="4">
        <f t="shared" si="83"/>
        <v>94.174760000000006</v>
      </c>
      <c r="X750" s="4">
        <f t="shared" si="84"/>
        <v>1.0815974777914041E-5</v>
      </c>
      <c r="Y750" s="4">
        <f t="shared" si="85"/>
        <v>5.5602621421437085E-6</v>
      </c>
      <c r="Z750" s="4">
        <f t="shared" si="86"/>
        <v>2.0657126357703326E-6</v>
      </c>
      <c r="AB750">
        <v>-7.82524</v>
      </c>
      <c r="AE750" s="4">
        <v>94.174760000000006</v>
      </c>
      <c r="AF750" s="3">
        <f t="shared" si="87"/>
        <v>10.815974777914041</v>
      </c>
      <c r="AG750" s="3">
        <f t="shared" si="89"/>
        <v>0.7458162489344411</v>
      </c>
      <c r="AH750" s="3"/>
    </row>
    <row r="751" spans="22:34" x14ac:dyDescent="0.55000000000000004">
      <c r="V751" s="5">
        <f t="shared" si="88"/>
        <v>210.65625</v>
      </c>
      <c r="W751" s="4">
        <f t="shared" si="83"/>
        <v>93.522660000000002</v>
      </c>
      <c r="X751" s="4">
        <f t="shared" si="84"/>
        <v>1.0823864091454618E-5</v>
      </c>
      <c r="Y751" s="4">
        <f t="shared" si="85"/>
        <v>5.5528219581867282E-6</v>
      </c>
      <c r="Z751" s="4">
        <f t="shared" si="86"/>
        <v>2.0810421332678889E-6</v>
      </c>
      <c r="AB751">
        <v>-8.4773399999999999</v>
      </c>
      <c r="AE751" s="4">
        <v>93.522660000000002</v>
      </c>
      <c r="AF751" s="3">
        <f t="shared" si="87"/>
        <v>10.823864091454618</v>
      </c>
      <c r="AG751" s="3">
        <f t="shared" si="89"/>
        <v>0.74040189856869287</v>
      </c>
      <c r="AH751" s="3"/>
    </row>
    <row r="752" spans="22:34" x14ac:dyDescent="0.55000000000000004">
      <c r="V752" s="5">
        <f t="shared" si="88"/>
        <v>210.9375</v>
      </c>
      <c r="W752" s="4">
        <f t="shared" si="83"/>
        <v>93.522660000000002</v>
      </c>
      <c r="X752" s="4">
        <f t="shared" si="84"/>
        <v>1.083172303653825E-5</v>
      </c>
      <c r="Y752" s="4">
        <f t="shared" si="85"/>
        <v>5.5453199008508123E-6</v>
      </c>
      <c r="Z752" s="4">
        <f t="shared" si="86"/>
        <v>2.096403135687438E-6</v>
      </c>
      <c r="AB752">
        <v>-8.4773399999999999</v>
      </c>
      <c r="AE752" s="4">
        <v>93.522660000000002</v>
      </c>
      <c r="AF752" s="3">
        <f t="shared" si="87"/>
        <v>10.83172303653825</v>
      </c>
      <c r="AG752" s="3">
        <f t="shared" si="89"/>
        <v>0.73498944901514007</v>
      </c>
      <c r="AH752" s="3"/>
    </row>
    <row r="753" spans="22:34" x14ac:dyDescent="0.55000000000000004">
      <c r="V753" s="5">
        <f t="shared" si="88"/>
        <v>211.21875</v>
      </c>
      <c r="W753" s="4">
        <f t="shared" si="83"/>
        <v>94.174760000000006</v>
      </c>
      <c r="X753" s="4">
        <f t="shared" si="84"/>
        <v>1.0839551423798435E-5</v>
      </c>
      <c r="Y753" s="4">
        <f t="shared" si="85"/>
        <v>5.5377561509030296E-6</v>
      </c>
      <c r="Z753" s="4">
        <f t="shared" si="86"/>
        <v>2.1117952728954049E-6</v>
      </c>
      <c r="AB753">
        <v>-7.82524</v>
      </c>
      <c r="AE753" s="4">
        <v>94.174760000000006</v>
      </c>
      <c r="AF753" s="3">
        <f t="shared" si="87"/>
        <v>10.839551423798435</v>
      </c>
      <c r="AG753" s="3">
        <f t="shared" si="89"/>
        <v>0.73468404574877366</v>
      </c>
      <c r="AH753" s="3"/>
    </row>
    <row r="754" spans="22:34" x14ac:dyDescent="0.55000000000000004">
      <c r="V754" s="5">
        <f t="shared" si="88"/>
        <v>211.5</v>
      </c>
      <c r="W754" s="4">
        <f t="shared" si="83"/>
        <v>94.174760000000006</v>
      </c>
      <c r="X754" s="4">
        <f t="shared" si="84"/>
        <v>1.0847349064604962E-5</v>
      </c>
      <c r="Y754" s="4">
        <f t="shared" si="85"/>
        <v>5.5301308905969658E-6</v>
      </c>
      <c r="Z754" s="4">
        <f t="shared" si="86"/>
        <v>2.1272181740079966E-6</v>
      </c>
      <c r="AB754">
        <v>-7.82524</v>
      </c>
      <c r="AE754" s="4">
        <v>94.174760000000006</v>
      </c>
      <c r="AF754" s="3">
        <f t="shared" si="87"/>
        <v>10.847349064604963</v>
      </c>
      <c r="AG754" s="3">
        <f t="shared" si="89"/>
        <v>0.73434095152097101</v>
      </c>
      <c r="AH754" s="3"/>
    </row>
    <row r="755" spans="22:34" x14ac:dyDescent="0.55000000000000004">
      <c r="V755" s="5">
        <f t="shared" si="88"/>
        <v>211.78125</v>
      </c>
      <c r="W755" s="4">
        <f t="shared" si="83"/>
        <v>94.82687</v>
      </c>
      <c r="X755" s="4">
        <f t="shared" si="84"/>
        <v>1.0855115771068493E-5</v>
      </c>
      <c r="Y755" s="4">
        <f t="shared" si="85"/>
        <v>5.5224443036683439E-6</v>
      </c>
      <c r="Z755" s="4">
        <f t="shared" si="86"/>
        <v>2.1426714674001487E-6</v>
      </c>
      <c r="AB755">
        <v>-7.1731299999999996</v>
      </c>
      <c r="AE755" s="4">
        <v>94.82687</v>
      </c>
      <c r="AF755" s="3">
        <f t="shared" si="87"/>
        <v>10.855115771068492</v>
      </c>
      <c r="AG755" s="3">
        <f t="shared" si="89"/>
        <v>0.73396009066931645</v>
      </c>
      <c r="AH755" s="3"/>
    </row>
    <row r="756" spans="22:34" x14ac:dyDescent="0.55000000000000004">
      <c r="V756" s="5">
        <f t="shared" si="88"/>
        <v>212.0625</v>
      </c>
      <c r="W756" s="4">
        <f t="shared" si="83"/>
        <v>94.82687</v>
      </c>
      <c r="X756" s="4">
        <f t="shared" si="84"/>
        <v>1.0862851356045063E-5</v>
      </c>
      <c r="Y756" s="4">
        <f t="shared" si="85"/>
        <v>5.51469657533059E-6</v>
      </c>
      <c r="Z756" s="4">
        <f t="shared" si="86"/>
        <v>2.1581547807144738E-6</v>
      </c>
      <c r="AB756">
        <v>-7.1731299999999996</v>
      </c>
      <c r="AE756" s="4">
        <v>94.82687</v>
      </c>
      <c r="AF756" s="3">
        <f t="shared" si="87"/>
        <v>10.862851356045063</v>
      </c>
      <c r="AG756" s="3">
        <f t="shared" si="89"/>
        <v>0.73354131094720998</v>
      </c>
      <c r="AH756" s="3"/>
    </row>
    <row r="757" spans="22:34" x14ac:dyDescent="0.55000000000000004">
      <c r="V757" s="5">
        <f t="shared" si="88"/>
        <v>212.34375</v>
      </c>
      <c r="W757" s="4">
        <f t="shared" si="83"/>
        <v>94.82687</v>
      </c>
      <c r="X757" s="4">
        <f t="shared" si="84"/>
        <v>1.0870555633140608E-5</v>
      </c>
      <c r="Y757" s="4">
        <f t="shared" si="85"/>
        <v>5.5068878922703757E-6</v>
      </c>
      <c r="Z757" s="4">
        <f t="shared" si="86"/>
        <v>2.1736677408702327E-6</v>
      </c>
      <c r="AB757">
        <v>-7.1731299999999996</v>
      </c>
      <c r="AE757" s="4">
        <v>94.82687</v>
      </c>
      <c r="AF757" s="3">
        <f t="shared" si="87"/>
        <v>10.870555633140608</v>
      </c>
      <c r="AG757" s="3">
        <f t="shared" si="89"/>
        <v>0.7305724825832336</v>
      </c>
      <c r="AH757" s="3"/>
    </row>
    <row r="758" spans="22:34" x14ac:dyDescent="0.55000000000000004">
      <c r="V758" s="5">
        <f t="shared" si="88"/>
        <v>212.625</v>
      </c>
      <c r="W758" s="4">
        <f t="shared" si="83"/>
        <v>94.82687</v>
      </c>
      <c r="X758" s="4">
        <f t="shared" si="84"/>
        <v>1.0878228416715445E-5</v>
      </c>
      <c r="Y758" s="4">
        <f t="shared" si="85"/>
        <v>5.4990184426431157E-6</v>
      </c>
      <c r="Z758" s="4">
        <f t="shared" si="86"/>
        <v>2.1892099740723287E-6</v>
      </c>
      <c r="AB758">
        <v>-7.1731299999999996</v>
      </c>
      <c r="AE758" s="4">
        <v>94.82687</v>
      </c>
      <c r="AF758" s="3">
        <f t="shared" si="87"/>
        <v>10.878228416715444</v>
      </c>
      <c r="AG758" s="3">
        <f t="shared" si="89"/>
        <v>0.72758605058915349</v>
      </c>
      <c r="AH758" s="3"/>
    </row>
    <row r="759" spans="22:34" x14ac:dyDescent="0.55000000000000004">
      <c r="V759" s="5">
        <f t="shared" si="88"/>
        <v>212.90625</v>
      </c>
      <c r="W759" s="4">
        <f t="shared" si="83"/>
        <v>94.82687</v>
      </c>
      <c r="X759" s="4">
        <f t="shared" si="84"/>
        <v>1.0885869521888743E-5</v>
      </c>
      <c r="Y759" s="4">
        <f t="shared" si="85"/>
        <v>5.4910884160684345E-6</v>
      </c>
      <c r="Z759" s="4">
        <f t="shared" si="86"/>
        <v>2.2047811058203078E-6</v>
      </c>
      <c r="AB759">
        <v>-7.1731299999999996</v>
      </c>
      <c r="AE759" s="4">
        <v>94.82687</v>
      </c>
      <c r="AF759" s="3">
        <f t="shared" si="87"/>
        <v>10.885869521888743</v>
      </c>
      <c r="AG759" s="3">
        <f t="shared" si="89"/>
        <v>0.72458208692474868</v>
      </c>
      <c r="AH759" s="3"/>
    </row>
    <row r="760" spans="22:34" x14ac:dyDescent="0.55000000000000004">
      <c r="V760" s="5">
        <f t="shared" si="88"/>
        <v>213.1875</v>
      </c>
      <c r="W760" s="4">
        <f t="shared" si="83"/>
        <v>94.174760000000006</v>
      </c>
      <c r="X760" s="4">
        <f t="shared" si="84"/>
        <v>1.0893478764542988E-5</v>
      </c>
      <c r="Y760" s="4">
        <f t="shared" si="85"/>
        <v>5.483098003625603E-6</v>
      </c>
      <c r="Z760" s="4">
        <f t="shared" si="86"/>
        <v>2.2203807609173858E-6</v>
      </c>
      <c r="AB760">
        <v>-7.82524</v>
      </c>
      <c r="AE760" s="4">
        <v>94.174760000000006</v>
      </c>
      <c r="AF760" s="3">
        <f t="shared" si="87"/>
        <v>10.893478764542989</v>
      </c>
      <c r="AG760" s="3">
        <f t="shared" si="89"/>
        <v>0.71907963235896888</v>
      </c>
      <c r="AH760" s="3"/>
    </row>
    <row r="761" spans="22:34" x14ac:dyDescent="0.55000000000000004">
      <c r="V761" s="5">
        <f t="shared" si="88"/>
        <v>213.46875</v>
      </c>
      <c r="W761" s="4">
        <f t="shared" si="83"/>
        <v>95.478970000000004</v>
      </c>
      <c r="X761" s="4">
        <f t="shared" si="84"/>
        <v>1.0901055961328419E-5</v>
      </c>
      <c r="Y761" s="4">
        <f t="shared" si="85"/>
        <v>5.4750473978489227E-6</v>
      </c>
      <c r="Z761" s="4">
        <f t="shared" si="86"/>
        <v>2.2360085634794966E-6</v>
      </c>
      <c r="AB761">
        <v>-6.5210299999999997</v>
      </c>
      <c r="AE761" s="4">
        <v>95.478970000000004</v>
      </c>
      <c r="AF761" s="3">
        <f t="shared" si="87"/>
        <v>10.901055961328419</v>
      </c>
      <c r="AG761" s="3">
        <f t="shared" si="89"/>
        <v>0.71852181665041581</v>
      </c>
      <c r="AH761" s="3"/>
    </row>
    <row r="762" spans="22:34" x14ac:dyDescent="0.55000000000000004">
      <c r="V762" s="5">
        <f t="shared" si="88"/>
        <v>213.75</v>
      </c>
      <c r="W762" s="4">
        <f t="shared" si="83"/>
        <v>94.174760000000006</v>
      </c>
      <c r="X762" s="4">
        <f t="shared" si="84"/>
        <v>1.0908600929667434E-5</v>
      </c>
      <c r="Y762" s="4">
        <f t="shared" si="85"/>
        <v>5.4669367927230982E-6</v>
      </c>
      <c r="Z762" s="4">
        <f t="shared" si="86"/>
        <v>2.2516641369443366E-6</v>
      </c>
      <c r="AB762">
        <v>-7.82524</v>
      </c>
      <c r="AE762" s="4">
        <v>94.174760000000006</v>
      </c>
      <c r="AF762" s="3">
        <f t="shared" si="87"/>
        <v>10.908600929667434</v>
      </c>
      <c r="AG762" s="3">
        <f t="shared" si="89"/>
        <v>0.71546569411308869</v>
      </c>
      <c r="AH762" s="3"/>
    </row>
    <row r="763" spans="22:34" x14ac:dyDescent="0.55000000000000004">
      <c r="V763" s="5">
        <f t="shared" si="88"/>
        <v>214.03125</v>
      </c>
      <c r="W763" s="4">
        <f t="shared" si="83"/>
        <v>94.174760000000006</v>
      </c>
      <c r="X763" s="4">
        <f t="shared" si="84"/>
        <v>1.0916113487758999E-5</v>
      </c>
      <c r="Y763" s="4">
        <f t="shared" si="85"/>
        <v>5.4587663836785596E-6</v>
      </c>
      <c r="Z763" s="4">
        <f t="shared" si="86"/>
        <v>2.2673471040804398E-6</v>
      </c>
      <c r="AB763">
        <v>-7.82524</v>
      </c>
      <c r="AE763" s="4">
        <v>94.174760000000006</v>
      </c>
      <c r="AF763" s="3">
        <f t="shared" si="87"/>
        <v>10.916113487758999</v>
      </c>
      <c r="AG763" s="3">
        <f t="shared" si="89"/>
        <v>0.70749335525912216</v>
      </c>
      <c r="AH763" s="3"/>
    </row>
    <row r="764" spans="22:34" x14ac:dyDescent="0.55000000000000004">
      <c r="V764" s="5">
        <f t="shared" si="88"/>
        <v>214.3125</v>
      </c>
      <c r="W764" s="4">
        <f t="shared" si="83"/>
        <v>93.522660000000002</v>
      </c>
      <c r="X764" s="4">
        <f t="shared" si="84"/>
        <v>1.0923593454583031E-5</v>
      </c>
      <c r="Y764" s="4">
        <f t="shared" si="85"/>
        <v>5.4505363675867474E-6</v>
      </c>
      <c r="Z764" s="4">
        <f t="shared" si="86"/>
        <v>2.2830570869962829E-6</v>
      </c>
      <c r="AB764">
        <v>-8.4773399999999999</v>
      </c>
      <c r="AE764" s="4">
        <v>93.522660000000002</v>
      </c>
      <c r="AF764" s="3">
        <f t="shared" si="87"/>
        <v>10.923593454583031</v>
      </c>
      <c r="AG764" s="3">
        <f t="shared" si="89"/>
        <v>0.70198523727823803</v>
      </c>
      <c r="AH764" s="3"/>
    </row>
    <row r="765" spans="22:34" x14ac:dyDescent="0.55000000000000004">
      <c r="V765" s="5">
        <f t="shared" si="88"/>
        <v>214.59375</v>
      </c>
      <c r="W765" s="4">
        <f t="shared" si="83"/>
        <v>92.870559999999998</v>
      </c>
      <c r="X765" s="4">
        <f t="shared" si="84"/>
        <v>1.0931040649904747E-5</v>
      </c>
      <c r="Y765" s="4">
        <f t="shared" si="85"/>
        <v>5.4422469427553776E-6</v>
      </c>
      <c r="Z765" s="4">
        <f t="shared" si="86"/>
        <v>2.2987937071493688E-6</v>
      </c>
      <c r="AB765">
        <v>-9.1294400000000007</v>
      </c>
      <c r="AE765" s="4">
        <v>92.870559999999998</v>
      </c>
      <c r="AF765" s="3">
        <f t="shared" si="87"/>
        <v>10.931040649904746</v>
      </c>
      <c r="AG765" s="3">
        <f t="shared" si="89"/>
        <v>0.69405335799171852</v>
      </c>
      <c r="AH765" s="3"/>
    </row>
    <row r="766" spans="22:34" x14ac:dyDescent="0.55000000000000004">
      <c r="V766" s="5">
        <f t="shared" si="88"/>
        <v>214.875</v>
      </c>
      <c r="W766" s="4">
        <f t="shared" si="83"/>
        <v>93.522660000000002</v>
      </c>
      <c r="X766" s="4">
        <f t="shared" si="84"/>
        <v>1.0938454894279022E-5</v>
      </c>
      <c r="Y766" s="4">
        <f t="shared" si="85"/>
        <v>5.4338983089236581E-6</v>
      </c>
      <c r="Z766" s="4">
        <f t="shared" si="86"/>
        <v>2.314556585355364E-6</v>
      </c>
      <c r="AB766">
        <v>-8.4773399999999999</v>
      </c>
      <c r="AE766" s="4">
        <v>93.522660000000002</v>
      </c>
      <c r="AF766" s="3">
        <f t="shared" si="87"/>
        <v>10.938454894279021</v>
      </c>
      <c r="AG766" s="3">
        <f t="shared" si="89"/>
        <v>0.6909824413939456</v>
      </c>
      <c r="AH766" s="3"/>
    </row>
    <row r="767" spans="22:34" x14ac:dyDescent="0.55000000000000004">
      <c r="V767" s="5">
        <f t="shared" si="88"/>
        <v>215.15625</v>
      </c>
      <c r="W767" s="4">
        <f t="shared" si="83"/>
        <v>92.870559999999998</v>
      </c>
      <c r="X767" s="4">
        <f t="shared" si="84"/>
        <v>1.0945836009054702E-5</v>
      </c>
      <c r="Y767" s="4">
        <f t="shared" si="85"/>
        <v>5.4254906672574786E-6</v>
      </c>
      <c r="Z767" s="4">
        <f t="shared" si="86"/>
        <v>2.3303453417972232E-6</v>
      </c>
      <c r="AB767">
        <v>-9.1294400000000007</v>
      </c>
      <c r="AE767" s="4">
        <v>92.870559999999998</v>
      </c>
      <c r="AF767" s="3">
        <f t="shared" si="87"/>
        <v>10.945836009054702</v>
      </c>
      <c r="AG767" s="3">
        <f t="shared" si="89"/>
        <v>0.68789487511438341</v>
      </c>
      <c r="AH767" s="3"/>
    </row>
    <row r="768" spans="22:34" x14ac:dyDescent="0.55000000000000004">
      <c r="V768" s="5">
        <f t="shared" si="88"/>
        <v>215.4375</v>
      </c>
      <c r="W768" s="4">
        <f t="shared" si="83"/>
        <v>92.870559999999998</v>
      </c>
      <c r="X768" s="4">
        <f t="shared" si="84"/>
        <v>1.0953183816378919E-5</v>
      </c>
      <c r="Y768" s="4">
        <f t="shared" si="85"/>
        <v>5.4170242203445571E-6</v>
      </c>
      <c r="Z768" s="4">
        <f t="shared" si="86"/>
        <v>2.3461595960343612E-6</v>
      </c>
      <c r="AB768">
        <v>-9.1294400000000007</v>
      </c>
      <c r="AE768" s="4">
        <v>92.870559999999998</v>
      </c>
      <c r="AF768" s="3">
        <f t="shared" si="87"/>
        <v>10.953183816378919</v>
      </c>
      <c r="AG768" s="3">
        <f t="shared" si="89"/>
        <v>0.68239498097217799</v>
      </c>
      <c r="AH768" s="3"/>
    </row>
    <row r="769" spans="22:34" x14ac:dyDescent="0.55000000000000004">
      <c r="V769" s="5">
        <f t="shared" si="88"/>
        <v>215.71875</v>
      </c>
      <c r="W769" s="4">
        <f t="shared" si="83"/>
        <v>93.522660000000002</v>
      </c>
      <c r="X769" s="4">
        <f t="shared" si="84"/>
        <v>1.096049813920136E-5</v>
      </c>
      <c r="Y769" s="4">
        <f t="shared" si="85"/>
        <v>5.4084991721895676E-6</v>
      </c>
      <c r="Z769" s="4">
        <f t="shared" si="86"/>
        <v>2.3619989670117926E-6</v>
      </c>
      <c r="AB769">
        <v>-8.4773399999999999</v>
      </c>
      <c r="AE769" s="4">
        <v>93.522660000000002</v>
      </c>
      <c r="AF769" s="3">
        <f t="shared" si="87"/>
        <v>10.960498139201359</v>
      </c>
      <c r="AG769" s="3">
        <f t="shared" si="89"/>
        <v>0.68167009149703373</v>
      </c>
      <c r="AH769" s="3"/>
    </row>
    <row r="770" spans="22:34" x14ac:dyDescent="0.55000000000000004">
      <c r="V770" s="5">
        <f t="shared" si="88"/>
        <v>216</v>
      </c>
      <c r="W770" s="4">
        <f t="shared" si="83"/>
        <v>93.522660000000002</v>
      </c>
      <c r="X770" s="4">
        <f t="shared" si="84"/>
        <v>1.0967778801278552E-5</v>
      </c>
      <c r="Y770" s="4">
        <f t="shared" si="85"/>
        <v>5.3999157282092189E-6</v>
      </c>
      <c r="Z770" s="4">
        <f t="shared" si="86"/>
        <v>2.3778630730693325E-6</v>
      </c>
      <c r="AB770">
        <v>-8.4773399999999999</v>
      </c>
      <c r="AE770" s="4">
        <v>93.522660000000002</v>
      </c>
      <c r="AF770" s="3">
        <f t="shared" si="87"/>
        <v>10.967778801278552</v>
      </c>
      <c r="AG770" s="3">
        <f t="shared" si="89"/>
        <v>0.68090688402019606</v>
      </c>
      <c r="AH770" s="3"/>
    </row>
    <row r="771" spans="22:34" x14ac:dyDescent="0.55000000000000004">
      <c r="V771" s="5">
        <f t="shared" si="88"/>
        <v>216.28125</v>
      </c>
      <c r="W771" s="4">
        <f t="shared" ref="W771:W834" si="90">102+AB771</f>
        <v>92.870559999999998</v>
      </c>
      <c r="X771" s="4">
        <f t="shared" ref="X771:X834" si="91">Y771+Z771+$T$5</f>
        <v>1.0975025627178096E-5</v>
      </c>
      <c r="Y771" s="4">
        <f t="shared" ref="Y771:Y834" si="92">$T$3*(1-COS(V771*PI()/180))/2</f>
        <v>5.3912740952273048E-6</v>
      </c>
      <c r="Z771" s="4">
        <f t="shared" ref="Z771:Z834" si="93">$T$3*(1+COS(V771*PI()/180))/2+$T$4*(1-COS(V771*PI()/180-$T$7*PI()/180))/2-$T$14</f>
        <v>2.3937515319507918E-6</v>
      </c>
      <c r="AB771">
        <v>-9.1294400000000007</v>
      </c>
      <c r="AE771" s="4">
        <v>92.870559999999998</v>
      </c>
      <c r="AF771" s="3">
        <f t="shared" ref="AF771:AF834" si="94">X771*10^6</f>
        <v>10.975025627178097</v>
      </c>
      <c r="AG771" s="3">
        <f t="shared" si="89"/>
        <v>0.6753796070977589</v>
      </c>
      <c r="AH771" s="3"/>
    </row>
    <row r="772" spans="22:34" x14ac:dyDescent="0.55000000000000004">
      <c r="V772" s="5">
        <f t="shared" ref="V772:V835" si="95">V771+$V$3</f>
        <v>216.5625</v>
      </c>
      <c r="W772" s="4">
        <f t="shared" si="90"/>
        <v>93.522660000000002</v>
      </c>
      <c r="X772" s="4">
        <f t="shared" si="91"/>
        <v>1.0982238442282902E-5</v>
      </c>
      <c r="Y772" s="4">
        <f t="shared" si="92"/>
        <v>5.3825744814697255E-6</v>
      </c>
      <c r="Z772" s="4">
        <f t="shared" si="93"/>
        <v>2.4096639608131763E-6</v>
      </c>
      <c r="AB772">
        <v>-8.4773399999999999</v>
      </c>
      <c r="AE772" s="4">
        <v>93.522660000000002</v>
      </c>
      <c r="AF772" s="3">
        <f t="shared" si="94"/>
        <v>10.982238442282902</v>
      </c>
      <c r="AG772" s="3">
        <f t="shared" ref="AG772:AG835" si="96">(AE771+AE772)/2*(AF772-AF771)</f>
        <v>0.67220991632470173</v>
      </c>
      <c r="AH772" s="3"/>
    </row>
    <row r="773" spans="22:34" x14ac:dyDescent="0.55000000000000004">
      <c r="V773" s="5">
        <f t="shared" si="95"/>
        <v>216.84375</v>
      </c>
      <c r="W773" s="4">
        <f t="shared" si="90"/>
        <v>92.870559999999998</v>
      </c>
      <c r="X773" s="4">
        <f t="shared" si="91"/>
        <v>1.0989417072795385E-5</v>
      </c>
      <c r="Y773" s="4">
        <f t="shared" si="92"/>
        <v>5.3738170965594622E-6</v>
      </c>
      <c r="Z773" s="4">
        <f t="shared" si="93"/>
        <v>2.4255999762359237E-6</v>
      </c>
      <c r="AB773">
        <v>-9.1294400000000007</v>
      </c>
      <c r="AE773" s="4">
        <v>92.870559999999998</v>
      </c>
      <c r="AF773" s="3">
        <f t="shared" si="94"/>
        <v>10.989417072795385</v>
      </c>
      <c r="AG773" s="3">
        <f t="shared" si="96"/>
        <v>0.66902402820595941</v>
      </c>
      <c r="AH773" s="3"/>
    </row>
    <row r="774" spans="22:34" x14ac:dyDescent="0.55000000000000004">
      <c r="V774" s="5">
        <f t="shared" si="95"/>
        <v>217.125</v>
      </c>
      <c r="W774" s="4">
        <f t="shared" si="90"/>
        <v>92.218459999999993</v>
      </c>
      <c r="X774" s="4">
        <f t="shared" si="91"/>
        <v>1.099656134574167E-5</v>
      </c>
      <c r="Y774" s="4">
        <f t="shared" si="92"/>
        <v>5.365002151511531E-6</v>
      </c>
      <c r="Z774" s="4">
        <f t="shared" si="93"/>
        <v>2.4415591942301397E-6</v>
      </c>
      <c r="AB774">
        <v>-9.7815399999999997</v>
      </c>
      <c r="AE774" s="4">
        <v>92.218459999999993</v>
      </c>
      <c r="AF774" s="3">
        <f t="shared" si="94"/>
        <v>10.99656134574167</v>
      </c>
      <c r="AG774" s="3">
        <f t="shared" si="96"/>
        <v>0.66116323912015562</v>
      </c>
      <c r="AH774" s="3"/>
    </row>
    <row r="775" spans="22:34" x14ac:dyDescent="0.55000000000000004">
      <c r="V775" s="5">
        <f t="shared" si="95"/>
        <v>217.40625</v>
      </c>
      <c r="W775" s="4">
        <f t="shared" si="90"/>
        <v>92.218459999999993</v>
      </c>
      <c r="X775" s="4">
        <f t="shared" si="91"/>
        <v>1.1003671088975746E-5</v>
      </c>
      <c r="Y775" s="4">
        <f t="shared" si="92"/>
        <v>5.3561298587279011E-6</v>
      </c>
      <c r="Z775" s="4">
        <f t="shared" si="93"/>
        <v>2.4575412302478453E-6</v>
      </c>
      <c r="AB775">
        <v>-9.7815399999999997</v>
      </c>
      <c r="AE775" s="4">
        <v>92.218459999999993</v>
      </c>
      <c r="AF775" s="3">
        <f t="shared" si="94"/>
        <v>11.003671088975747</v>
      </c>
      <c r="AG775" s="3">
        <f t="shared" si="96"/>
        <v>0.65564957204197827</v>
      </c>
      <c r="AH775" s="3"/>
    </row>
    <row r="776" spans="22:34" x14ac:dyDescent="0.55000000000000004">
      <c r="V776" s="5">
        <f t="shared" si="95"/>
        <v>217.6875</v>
      </c>
      <c r="W776" s="4">
        <f t="shared" si="90"/>
        <v>92.218459999999993</v>
      </c>
      <c r="X776" s="4">
        <f t="shared" si="91"/>
        <v>1.1010746131183615E-5</v>
      </c>
      <c r="Y776" s="4">
        <f t="shared" si="92"/>
        <v>5.3472004319923717E-6</v>
      </c>
      <c r="Z776" s="4">
        <f t="shared" si="93"/>
        <v>2.4735456991912427E-6</v>
      </c>
      <c r="AB776">
        <v>-9.7815399999999997</v>
      </c>
      <c r="AE776" s="4">
        <v>92.218459999999993</v>
      </c>
      <c r="AF776" s="3">
        <f t="shared" si="94"/>
        <v>11.010746131183614</v>
      </c>
      <c r="AG776" s="3">
        <f t="shared" si="96"/>
        <v>0.65244949684456921</v>
      </c>
      <c r="AH776" s="3"/>
    </row>
    <row r="777" spans="22:34" x14ac:dyDescent="0.55000000000000004">
      <c r="V777" s="5">
        <f t="shared" si="95"/>
        <v>217.96875</v>
      </c>
      <c r="W777" s="4">
        <f t="shared" si="90"/>
        <v>92.870559999999998</v>
      </c>
      <c r="X777" s="4">
        <f t="shared" si="91"/>
        <v>1.101778630188743E-5</v>
      </c>
      <c r="Y777" s="4">
        <f t="shared" si="92"/>
        <v>5.3382140864654205E-6</v>
      </c>
      <c r="Z777" s="4">
        <f t="shared" si="93"/>
        <v>2.4895722154220087E-6</v>
      </c>
      <c r="AB777">
        <v>-9.1294400000000007</v>
      </c>
      <c r="AE777" s="4">
        <v>92.870559999999998</v>
      </c>
      <c r="AF777" s="3">
        <f t="shared" si="94"/>
        <v>11.01778630188743</v>
      </c>
      <c r="AG777" s="3">
        <f t="shared" si="96"/>
        <v>0.65152914810095719</v>
      </c>
      <c r="AH777" s="3"/>
    </row>
    <row r="778" spans="22:34" x14ac:dyDescent="0.55000000000000004">
      <c r="V778" s="5">
        <f t="shared" si="95"/>
        <v>218.25</v>
      </c>
      <c r="W778" s="4">
        <f t="shared" si="90"/>
        <v>92.218459999999993</v>
      </c>
      <c r="X778" s="4">
        <f t="shared" si="91"/>
        <v>1.1024791431449588E-5</v>
      </c>
      <c r="Y778" s="4">
        <f t="shared" si="92"/>
        <v>5.3291710386790239E-6</v>
      </c>
      <c r="Z778" s="4">
        <f t="shared" si="93"/>
        <v>2.5056203927705646E-6</v>
      </c>
      <c r="AB778">
        <v>-9.7815399999999997</v>
      </c>
      <c r="AE778" s="4">
        <v>92.218459999999993</v>
      </c>
      <c r="AF778" s="3">
        <f t="shared" si="94"/>
        <v>11.024791431449588</v>
      </c>
      <c r="AG778" s="3">
        <f t="shared" si="96"/>
        <v>0.64828628281640988</v>
      </c>
      <c r="AH778" s="3"/>
    </row>
    <row r="779" spans="22:34" x14ac:dyDescent="0.55000000000000004">
      <c r="V779" s="5">
        <f t="shared" si="95"/>
        <v>218.53125</v>
      </c>
      <c r="W779" s="4">
        <f t="shared" si="90"/>
        <v>91.566400000000002</v>
      </c>
      <c r="X779" s="4">
        <f t="shared" si="91"/>
        <v>1.1031761351076835E-5</v>
      </c>
      <c r="Y779" s="4">
        <f t="shared" si="92"/>
        <v>5.3200715065314385E-6</v>
      </c>
      <c r="Z779" s="4">
        <f t="shared" si="93"/>
        <v>2.5216898445453972E-6</v>
      </c>
      <c r="AB779">
        <v>-10.4336</v>
      </c>
      <c r="AE779" s="4">
        <v>91.566400000000002</v>
      </c>
      <c r="AF779" s="3">
        <f t="shared" si="94"/>
        <v>11.031761351076835</v>
      </c>
      <c r="AG779" s="3">
        <f t="shared" si="96"/>
        <v>0.64048285145242312</v>
      </c>
      <c r="AH779" s="3"/>
    </row>
    <row r="780" spans="22:34" x14ac:dyDescent="0.55000000000000004">
      <c r="V780" s="5">
        <f t="shared" si="95"/>
        <v>218.8125</v>
      </c>
      <c r="W780" s="4">
        <f t="shared" si="90"/>
        <v>91.566400000000002</v>
      </c>
      <c r="X780" s="4">
        <f t="shared" si="91"/>
        <v>1.1038695892824319E-5</v>
      </c>
      <c r="Y780" s="4">
        <f t="shared" si="92"/>
        <v>5.3109157092819438E-6</v>
      </c>
      <c r="Z780" s="4">
        <f t="shared" si="93"/>
        <v>2.5377801835423746E-6</v>
      </c>
      <c r="AB780">
        <v>-10.4336</v>
      </c>
      <c r="AE780" s="4">
        <v>91.566400000000002</v>
      </c>
      <c r="AF780" s="3">
        <f t="shared" si="94"/>
        <v>11.038695892824318</v>
      </c>
      <c r="AG780" s="3">
        <f t="shared" si="96"/>
        <v>0.63497102346677647</v>
      </c>
      <c r="AH780" s="3"/>
    </row>
    <row r="781" spans="22:34" x14ac:dyDescent="0.55000000000000004">
      <c r="V781" s="5">
        <f t="shared" si="95"/>
        <v>219.09375</v>
      </c>
      <c r="W781" s="4">
        <f t="shared" si="90"/>
        <v>91.566400000000002</v>
      </c>
      <c r="X781" s="4">
        <f t="shared" si="91"/>
        <v>1.1045594889599639E-5</v>
      </c>
      <c r="Y781" s="4">
        <f t="shared" si="92"/>
        <v>5.3017038675455681E-6</v>
      </c>
      <c r="Z781" s="4">
        <f t="shared" si="93"/>
        <v>2.5538910220540708E-6</v>
      </c>
      <c r="AB781">
        <v>-10.4336</v>
      </c>
      <c r="AE781" s="4">
        <v>91.566400000000002</v>
      </c>
      <c r="AF781" s="3">
        <f t="shared" si="94"/>
        <v>11.04559488959964</v>
      </c>
      <c r="AG781" s="3">
        <f t="shared" si="96"/>
        <v>0.6317162983277953</v>
      </c>
      <c r="AH781" s="3"/>
    </row>
    <row r="782" spans="22:34" x14ac:dyDescent="0.55000000000000004">
      <c r="V782" s="5">
        <f t="shared" si="95"/>
        <v>219.375</v>
      </c>
      <c r="W782" s="4">
        <f t="shared" si="90"/>
        <v>91.566400000000002</v>
      </c>
      <c r="X782" s="4">
        <f t="shared" si="91"/>
        <v>1.1052458175166879E-5</v>
      </c>
      <c r="Y782" s="4">
        <f t="shared" si="92"/>
        <v>5.2924362032877706E-6</v>
      </c>
      <c r="Z782" s="4">
        <f t="shared" si="93"/>
        <v>2.5700219718791081E-6</v>
      </c>
      <c r="AB782">
        <v>-10.4336</v>
      </c>
      <c r="AE782" s="4">
        <v>91.566400000000002</v>
      </c>
      <c r="AF782" s="3">
        <f t="shared" si="94"/>
        <v>11.05245817516688</v>
      </c>
      <c r="AG782" s="3">
        <f t="shared" si="96"/>
        <v>0.62844635156413764</v>
      </c>
      <c r="AH782" s="3"/>
    </row>
    <row r="783" spans="22:34" x14ac:dyDescent="0.55000000000000004">
      <c r="V783" s="5">
        <f t="shared" si="95"/>
        <v>219.65625</v>
      </c>
      <c r="W783" s="4">
        <f t="shared" si="90"/>
        <v>92.218459999999993</v>
      </c>
      <c r="X783" s="4">
        <f t="shared" si="91"/>
        <v>1.1059285584150604E-5</v>
      </c>
      <c r="Y783" s="4">
        <f t="shared" si="92"/>
        <v>5.2831129398190875E-6</v>
      </c>
      <c r="Z783" s="4">
        <f t="shared" si="93"/>
        <v>2.5861726443315158E-6</v>
      </c>
      <c r="AB783">
        <v>-9.7815399999999997</v>
      </c>
      <c r="AE783" s="4">
        <v>92.218459999999993</v>
      </c>
      <c r="AF783" s="3">
        <f t="shared" si="94"/>
        <v>11.059285584150604</v>
      </c>
      <c r="AG783" s="3">
        <f t="shared" si="96"/>
        <v>0.62738720211828214</v>
      </c>
      <c r="AH783" s="3"/>
    </row>
    <row r="784" spans="22:34" x14ac:dyDescent="0.55000000000000004">
      <c r="V784" s="5">
        <f t="shared" si="95"/>
        <v>219.9375</v>
      </c>
      <c r="W784" s="4">
        <f t="shared" si="90"/>
        <v>91.566400000000002</v>
      </c>
      <c r="X784" s="4">
        <f t="shared" si="91"/>
        <v>1.106607695203985E-5</v>
      </c>
      <c r="Y784" s="4">
        <f t="shared" si="92"/>
        <v>5.2737343017897572E-6</v>
      </c>
      <c r="Z784" s="4">
        <f t="shared" si="93"/>
        <v>2.6023426502500936E-6</v>
      </c>
      <c r="AB784">
        <v>-10.4336</v>
      </c>
      <c r="AE784" s="4">
        <v>91.566400000000002</v>
      </c>
      <c r="AF784" s="3">
        <f t="shared" si="94"/>
        <v>11.06607695203985</v>
      </c>
      <c r="AG784" s="3">
        <f t="shared" si="96"/>
        <v>0.62407529836678088</v>
      </c>
      <c r="AH784" s="3"/>
    </row>
    <row r="785" spans="22:34" x14ac:dyDescent="0.55000000000000004">
      <c r="V785" s="5">
        <f t="shared" si="95"/>
        <v>220.21875</v>
      </c>
      <c r="W785" s="4">
        <f t="shared" si="90"/>
        <v>91.566400000000002</v>
      </c>
      <c r="X785" s="4">
        <f t="shared" si="91"/>
        <v>1.1072832115192092E-5</v>
      </c>
      <c r="Y785" s="4">
        <f t="shared" si="92"/>
        <v>5.2643005151843034E-6</v>
      </c>
      <c r="Z785" s="4">
        <f t="shared" si="93"/>
        <v>2.6185316000077887E-6</v>
      </c>
      <c r="AB785">
        <v>-10.4336</v>
      </c>
      <c r="AE785" s="4">
        <v>91.566400000000002</v>
      </c>
      <c r="AF785" s="3">
        <f t="shared" si="94"/>
        <v>11.072832115192092</v>
      </c>
      <c r="AG785" s="3">
        <f t="shared" si="96"/>
        <v>0.61854597126345234</v>
      </c>
      <c r="AH785" s="3"/>
    </row>
    <row r="786" spans="22:34" x14ac:dyDescent="0.55000000000000004">
      <c r="V786" s="5">
        <f t="shared" si="95"/>
        <v>220.5</v>
      </c>
      <c r="W786" s="4">
        <f t="shared" si="90"/>
        <v>91.566400000000002</v>
      </c>
      <c r="X786" s="4">
        <f t="shared" si="91"/>
        <v>1.1079550910837179E-5</v>
      </c>
      <c r="Y786" s="4">
        <f t="shared" si="92"/>
        <v>5.2548118073160934E-6</v>
      </c>
      <c r="Z786" s="4">
        <f t="shared" si="93"/>
        <v>2.6347391035210854E-6</v>
      </c>
      <c r="AB786">
        <v>-10.4336</v>
      </c>
      <c r="AE786" s="4">
        <v>91.566400000000002</v>
      </c>
      <c r="AF786" s="3">
        <f t="shared" si="94"/>
        <v>11.079550910837179</v>
      </c>
      <c r="AG786" s="3">
        <f t="shared" si="96"/>
        <v>0.61521592955628768</v>
      </c>
      <c r="AH786" s="3"/>
    </row>
    <row r="787" spans="22:34" x14ac:dyDescent="0.55000000000000004">
      <c r="V787" s="5">
        <f t="shared" si="95"/>
        <v>220.78125</v>
      </c>
      <c r="W787" s="4">
        <f t="shared" si="90"/>
        <v>91.566400000000002</v>
      </c>
      <c r="X787" s="4">
        <f t="shared" si="91"/>
        <v>1.1086233177081251E-5</v>
      </c>
      <c r="Y787" s="4">
        <f t="shared" si="92"/>
        <v>5.2452684068218561E-6</v>
      </c>
      <c r="Z787" s="4">
        <f t="shared" si="93"/>
        <v>2.6509647702593954E-6</v>
      </c>
      <c r="AB787">
        <v>-10.4336</v>
      </c>
      <c r="AE787" s="4">
        <v>91.566400000000002</v>
      </c>
      <c r="AF787" s="3">
        <f t="shared" si="94"/>
        <v>11.086233177081251</v>
      </c>
      <c r="AG787" s="3">
        <f t="shared" si="96"/>
        <v>0.61187106381117196</v>
      </c>
      <c r="AH787" s="3"/>
    </row>
    <row r="788" spans="22:34" x14ac:dyDescent="0.55000000000000004">
      <c r="V788" s="5">
        <f t="shared" si="95"/>
        <v>221.0625</v>
      </c>
      <c r="W788" s="4">
        <f t="shared" si="90"/>
        <v>91.566400000000002</v>
      </c>
      <c r="X788" s="4">
        <f t="shared" si="91"/>
        <v>1.1092878752910665E-5</v>
      </c>
      <c r="Y788" s="4">
        <f t="shared" si="92"/>
        <v>5.2356705436561796E-6</v>
      </c>
      <c r="Z788" s="4">
        <f t="shared" si="93"/>
        <v>2.6672082092544856E-6</v>
      </c>
      <c r="AB788">
        <v>-10.4336</v>
      </c>
      <c r="AE788" s="4">
        <v>91.566400000000002</v>
      </c>
      <c r="AF788" s="3">
        <f t="shared" si="94"/>
        <v>11.092878752910664</v>
      </c>
      <c r="AG788" s="3">
        <f t="shared" si="96"/>
        <v>0.60851145462638767</v>
      </c>
      <c r="AH788" s="3"/>
    </row>
    <row r="789" spans="22:34" x14ac:dyDescent="0.55000000000000004">
      <c r="V789" s="5">
        <f t="shared" si="95"/>
        <v>221.34375</v>
      </c>
      <c r="W789" s="4">
        <f t="shared" si="90"/>
        <v>92.218459999999993</v>
      </c>
      <c r="X789" s="4">
        <f t="shared" si="91"/>
        <v>1.1099487478195841E-5</v>
      </c>
      <c r="Y789" s="4">
        <f t="shared" si="92"/>
        <v>5.2260184490859653E-6</v>
      </c>
      <c r="Z789" s="4">
        <f t="shared" si="93"/>
        <v>2.683469029109875E-6</v>
      </c>
      <c r="AB789">
        <v>-9.7815399999999997</v>
      </c>
      <c r="AE789" s="4">
        <v>92.218459999999993</v>
      </c>
      <c r="AF789" s="3">
        <f t="shared" si="94"/>
        <v>11.09948747819584</v>
      </c>
      <c r="AG789" s="3">
        <f t="shared" si="96"/>
        <v>0.60729182565725315</v>
      </c>
      <c r="AH789" s="3"/>
    </row>
    <row r="790" spans="22:34" x14ac:dyDescent="0.55000000000000004">
      <c r="V790" s="5">
        <f t="shared" si="95"/>
        <v>221.625</v>
      </c>
      <c r="W790" s="4">
        <f t="shared" si="90"/>
        <v>92.218459999999993</v>
      </c>
      <c r="X790" s="4">
        <f t="shared" si="91"/>
        <v>1.1106059193695152E-5</v>
      </c>
      <c r="Y790" s="4">
        <f t="shared" si="92"/>
        <v>5.2163123556848519E-6</v>
      </c>
      <c r="Z790" s="4">
        <f t="shared" si="93"/>
        <v>2.6997468380103008E-6</v>
      </c>
      <c r="AB790">
        <v>-9.7815399999999997</v>
      </c>
      <c r="AE790" s="4">
        <v>92.218459999999993</v>
      </c>
      <c r="AF790" s="3">
        <f t="shared" si="94"/>
        <v>11.106059193695152</v>
      </c>
      <c r="AG790" s="3">
        <f t="shared" si="96"/>
        <v>0.6060334829047157</v>
      </c>
      <c r="AH790" s="3"/>
    </row>
    <row r="791" spans="22:34" x14ac:dyDescent="0.55000000000000004">
      <c r="V791" s="5">
        <f t="shared" si="95"/>
        <v>221.90625</v>
      </c>
      <c r="W791" s="4">
        <f t="shared" si="90"/>
        <v>91.566400000000002</v>
      </c>
      <c r="X791" s="4">
        <f t="shared" si="91"/>
        <v>1.1112593741058736E-5</v>
      </c>
      <c r="Y791" s="4">
        <f t="shared" si="92"/>
        <v>5.2065524973276207E-6</v>
      </c>
      <c r="Z791" s="4">
        <f t="shared" si="93"/>
        <v>2.7160412437311158E-6</v>
      </c>
      <c r="AB791">
        <v>-10.4336</v>
      </c>
      <c r="AE791" s="4">
        <v>91.566400000000002</v>
      </c>
      <c r="AF791" s="3">
        <f t="shared" si="94"/>
        <v>11.112593741058737</v>
      </c>
      <c r="AG791" s="3">
        <f t="shared" si="96"/>
        <v>0.60047543618983212</v>
      </c>
      <c r="AH791" s="3"/>
    </row>
    <row r="792" spans="22:34" x14ac:dyDescent="0.55000000000000004">
      <c r="V792" s="5">
        <f t="shared" si="95"/>
        <v>222.1875</v>
      </c>
      <c r="W792" s="4">
        <f t="shared" si="90"/>
        <v>90.914199999999994</v>
      </c>
      <c r="X792" s="4">
        <f t="shared" si="91"/>
        <v>1.1119090962832325E-5</v>
      </c>
      <c r="Y792" s="4">
        <f t="shared" si="92"/>
        <v>5.1967391091845533E-6</v>
      </c>
      <c r="Z792" s="4">
        <f t="shared" si="93"/>
        <v>2.7323518536477714E-6</v>
      </c>
      <c r="AB792">
        <v>-11.085800000000001</v>
      </c>
      <c r="AE792" s="4">
        <v>90.914199999999994</v>
      </c>
      <c r="AF792" s="3">
        <f t="shared" si="94"/>
        <v>11.119090962832326</v>
      </c>
      <c r="AG792" s="3">
        <f t="shared" si="96"/>
        <v>0.5928084637888148</v>
      </c>
      <c r="AH792" s="3"/>
    </row>
    <row r="793" spans="22:34" x14ac:dyDescent="0.55000000000000004">
      <c r="V793" s="5">
        <f t="shared" si="95"/>
        <v>222.46875</v>
      </c>
      <c r="W793" s="4">
        <f t="shared" si="90"/>
        <v>90.914199999999994</v>
      </c>
      <c r="X793" s="4">
        <f t="shared" si="91"/>
        <v>1.1125550702461037E-5</v>
      </c>
      <c r="Y793" s="4">
        <f t="shared" si="92"/>
        <v>5.1868724277157685E-6</v>
      </c>
      <c r="Z793" s="4">
        <f t="shared" si="93"/>
        <v>2.7486782747452694E-6</v>
      </c>
      <c r="AB793">
        <v>-11.085800000000001</v>
      </c>
      <c r="AE793" s="4">
        <v>90.914199999999994</v>
      </c>
      <c r="AF793" s="3">
        <f t="shared" si="94"/>
        <v>11.125550702461037</v>
      </c>
      <c r="AG793" s="3">
        <f t="shared" si="96"/>
        <v>0.58728206055261234</v>
      </c>
      <c r="AH793" s="3"/>
    </row>
    <row r="794" spans="22:34" x14ac:dyDescent="0.55000000000000004">
      <c r="V794" s="5">
        <f t="shared" si="95"/>
        <v>222.75</v>
      </c>
      <c r="W794" s="4">
        <f t="shared" si="90"/>
        <v>90.914199999999994</v>
      </c>
      <c r="X794" s="4">
        <f t="shared" si="91"/>
        <v>1.1131972804293152E-5</v>
      </c>
      <c r="Y794" s="4">
        <f t="shared" si="92"/>
        <v>5.1769526906655213E-6</v>
      </c>
      <c r="Z794" s="4">
        <f t="shared" si="93"/>
        <v>2.76502011362763E-6</v>
      </c>
      <c r="AB794">
        <v>-11.085800000000001</v>
      </c>
      <c r="AE794" s="4">
        <v>90.914199999999994</v>
      </c>
      <c r="AF794" s="3">
        <f t="shared" si="94"/>
        <v>11.131972804293152</v>
      </c>
      <c r="AG794" s="3">
        <f t="shared" si="96"/>
        <v>0.58386025038525957</v>
      </c>
      <c r="AH794" s="3"/>
    </row>
    <row r="795" spans="22:34" x14ac:dyDescent="0.55000000000000004">
      <c r="V795" s="5">
        <f t="shared" si="95"/>
        <v>223.03125</v>
      </c>
      <c r="W795" s="4">
        <f t="shared" si="90"/>
        <v>90.914199999999994</v>
      </c>
      <c r="X795" s="4">
        <f t="shared" si="91"/>
        <v>1.1138357113583843E-5</v>
      </c>
      <c r="Y795" s="4">
        <f t="shared" si="92"/>
        <v>5.1669801370564802E-6</v>
      </c>
      <c r="Z795" s="4">
        <f t="shared" si="93"/>
        <v>2.7813769765273628E-6</v>
      </c>
      <c r="AB795">
        <v>-11.085800000000001</v>
      </c>
      <c r="AE795" s="4">
        <v>90.914199999999994</v>
      </c>
      <c r="AF795" s="3">
        <f t="shared" si="94"/>
        <v>11.138357113583842</v>
      </c>
      <c r="AG795" s="3">
        <f t="shared" si="96"/>
        <v>0.58042437171561889</v>
      </c>
      <c r="AH795" s="3"/>
    </row>
    <row r="796" spans="22:34" x14ac:dyDescent="0.55000000000000004">
      <c r="V796" s="5">
        <f t="shared" si="95"/>
        <v>223.3125</v>
      </c>
      <c r="W796" s="4">
        <f t="shared" si="90"/>
        <v>91.566400000000002</v>
      </c>
      <c r="X796" s="4">
        <f t="shared" si="91"/>
        <v>1.1144703476498937E-5</v>
      </c>
      <c r="Y796" s="4">
        <f t="shared" si="92"/>
        <v>5.1569550071839568E-6</v>
      </c>
      <c r="Z796" s="4">
        <f t="shared" si="93"/>
        <v>2.7977484693149805E-6</v>
      </c>
      <c r="AB796">
        <v>-10.4336</v>
      </c>
      <c r="AE796" s="4">
        <v>91.566400000000002</v>
      </c>
      <c r="AF796" s="3">
        <f t="shared" si="94"/>
        <v>11.144703476498936</v>
      </c>
      <c r="AG796" s="3">
        <f t="shared" si="96"/>
        <v>0.57904405628206579</v>
      </c>
      <c r="AH796" s="3"/>
    </row>
    <row r="797" spans="22:34" x14ac:dyDescent="0.55000000000000004">
      <c r="V797" s="5">
        <f t="shared" si="95"/>
        <v>223.59375</v>
      </c>
      <c r="W797" s="4">
        <f t="shared" si="90"/>
        <v>90.914199999999994</v>
      </c>
      <c r="X797" s="4">
        <f t="shared" si="91"/>
        <v>1.1151011740118593E-5</v>
      </c>
      <c r="Y797" s="4">
        <f t="shared" si="92"/>
        <v>5.1468775426101295E-6</v>
      </c>
      <c r="Z797" s="4">
        <f t="shared" si="93"/>
        <v>2.8141341975084634E-6</v>
      </c>
      <c r="AB797">
        <v>-11.085800000000001</v>
      </c>
      <c r="AE797" s="4">
        <v>90.914199999999994</v>
      </c>
      <c r="AF797" s="3">
        <f t="shared" si="94"/>
        <v>11.151011740118593</v>
      </c>
      <c r="AG797" s="3">
        <f t="shared" si="96"/>
        <v>0.57556786513654756</v>
      </c>
      <c r="AH797" s="3"/>
    </row>
    <row r="798" spans="22:34" x14ac:dyDescent="0.55000000000000004">
      <c r="V798" s="5">
        <f t="shared" si="95"/>
        <v>223.875</v>
      </c>
      <c r="W798" s="4">
        <f t="shared" si="90"/>
        <v>90.914199999999994</v>
      </c>
      <c r="X798" s="4">
        <f t="shared" si="91"/>
        <v>1.1157281752441001E-5</v>
      </c>
      <c r="Y798" s="4">
        <f t="shared" si="92"/>
        <v>5.1367479861582136E-6</v>
      </c>
      <c r="Z798" s="4">
        <f t="shared" si="93"/>
        <v>2.8305337662827867E-6</v>
      </c>
      <c r="AB798">
        <v>-11.085800000000001</v>
      </c>
      <c r="AE798" s="4">
        <v>90.914199999999994</v>
      </c>
      <c r="AF798" s="3">
        <f t="shared" si="94"/>
        <v>11.157281752441001</v>
      </c>
      <c r="AG798" s="3">
        <f t="shared" si="96"/>
        <v>0.57003315428192414</v>
      </c>
      <c r="AH798" s="3"/>
    </row>
    <row r="799" spans="22:34" x14ac:dyDescent="0.55000000000000004">
      <c r="V799" s="5">
        <f t="shared" si="95"/>
        <v>224.15625</v>
      </c>
      <c r="W799" s="4">
        <f t="shared" si="90"/>
        <v>90.914199999999994</v>
      </c>
      <c r="X799" s="4">
        <f t="shared" si="91"/>
        <v>1.1163513362386043E-5</v>
      </c>
      <c r="Y799" s="4">
        <f t="shared" si="92"/>
        <v>5.1265665819066115E-6</v>
      </c>
      <c r="Z799" s="4">
        <f t="shared" si="93"/>
        <v>2.8469467804794309E-6</v>
      </c>
      <c r="AB799">
        <v>-11.085800000000001</v>
      </c>
      <c r="AE799" s="4">
        <v>90.914199999999994</v>
      </c>
      <c r="AF799" s="3">
        <f t="shared" si="94"/>
        <v>11.163513362386043</v>
      </c>
      <c r="AG799" s="3">
        <f t="shared" si="96"/>
        <v>0.56654183286550852</v>
      </c>
      <c r="AH799" s="3"/>
    </row>
    <row r="800" spans="22:34" x14ac:dyDescent="0.55000000000000004">
      <c r="V800" s="5">
        <f t="shared" si="95"/>
        <v>224.4375</v>
      </c>
      <c r="W800" s="4">
        <f t="shared" si="90"/>
        <v>90.914199999999994</v>
      </c>
      <c r="X800" s="4">
        <f t="shared" si="91"/>
        <v>1.1169706419798926E-5</v>
      </c>
      <c r="Y800" s="4">
        <f t="shared" si="92"/>
        <v>5.1163335751830362E-6</v>
      </c>
      <c r="Z800" s="4">
        <f t="shared" si="93"/>
        <v>2.8633728446158905E-6</v>
      </c>
      <c r="AB800">
        <v>-11.085800000000001</v>
      </c>
      <c r="AE800" s="4">
        <v>90.914199999999994</v>
      </c>
      <c r="AF800" s="3">
        <f t="shared" si="94"/>
        <v>11.169706419798926</v>
      </c>
      <c r="AG800" s="3">
        <f t="shared" si="96"/>
        <v>0.56303686024632826</v>
      </c>
      <c r="AH800" s="3"/>
    </row>
    <row r="801" spans="22:34" x14ac:dyDescent="0.55000000000000004">
      <c r="V801" s="5">
        <f t="shared" si="95"/>
        <v>224.71875</v>
      </c>
      <c r="W801" s="4">
        <f t="shared" si="90"/>
        <v>90.914199999999994</v>
      </c>
      <c r="X801" s="4">
        <f t="shared" si="91"/>
        <v>1.1175860775453815E-5</v>
      </c>
      <c r="Y801" s="4">
        <f t="shared" si="92"/>
        <v>5.1060492125585938E-6</v>
      </c>
      <c r="Z801" s="4">
        <f t="shared" si="93"/>
        <v>2.8798115628952212E-6</v>
      </c>
      <c r="AB801">
        <v>-11.085800000000001</v>
      </c>
      <c r="AE801" s="4">
        <v>90.914199999999994</v>
      </c>
      <c r="AF801" s="3">
        <f t="shared" si="94"/>
        <v>11.175860775453815</v>
      </c>
      <c r="AG801" s="3">
        <f t="shared" si="96"/>
        <v>0.55951832087971742</v>
      </c>
      <c r="AH801" s="3"/>
    </row>
    <row r="802" spans="22:34" x14ac:dyDescent="0.55000000000000004">
      <c r="V802" s="5">
        <f t="shared" si="95"/>
        <v>225</v>
      </c>
      <c r="W802" s="4">
        <f t="shared" si="90"/>
        <v>90.262100000000004</v>
      </c>
      <c r="X802" s="4">
        <f t="shared" si="91"/>
        <v>1.1181976281057412E-5</v>
      </c>
      <c r="Y802" s="4">
        <f t="shared" si="92"/>
        <v>5.0957137418418448E-6</v>
      </c>
      <c r="Z802" s="4">
        <f t="shared" si="93"/>
        <v>2.8962625392155672E-6</v>
      </c>
      <c r="AB802">
        <v>-11.7379</v>
      </c>
      <c r="AE802" s="4">
        <v>90.262100000000004</v>
      </c>
      <c r="AF802" s="3">
        <f t="shared" si="94"/>
        <v>11.181976281057413</v>
      </c>
      <c r="AG802" s="3">
        <f t="shared" si="96"/>
        <v>0.55399233894453326</v>
      </c>
      <c r="AH802" s="3"/>
    </row>
    <row r="803" spans="22:34" x14ac:dyDescent="0.55000000000000004">
      <c r="V803" s="5">
        <f t="shared" si="95"/>
        <v>225.28125</v>
      </c>
      <c r="W803" s="4">
        <f t="shared" si="90"/>
        <v>90.262100000000004</v>
      </c>
      <c r="X803" s="4">
        <f t="shared" si="91"/>
        <v>1.1188052789252545E-5</v>
      </c>
      <c r="Y803" s="4">
        <f t="shared" si="92"/>
        <v>5.0853274120728357E-6</v>
      </c>
      <c r="Z803" s="4">
        <f t="shared" si="93"/>
        <v>2.9127253771797088E-6</v>
      </c>
      <c r="AB803">
        <v>-11.7379</v>
      </c>
      <c r="AE803" s="4">
        <v>90.262100000000004</v>
      </c>
      <c r="AF803" s="3">
        <f t="shared" si="94"/>
        <v>11.188052789252545</v>
      </c>
      <c r="AG803" s="3">
        <f t="shared" si="96"/>
        <v>0.54847839035985935</v>
      </c>
      <c r="AH803" s="3"/>
    </row>
    <row r="804" spans="22:34" x14ac:dyDescent="0.55000000000000004">
      <c r="V804" s="5">
        <f t="shared" si="95"/>
        <v>225.5625</v>
      </c>
      <c r="W804" s="4">
        <f t="shared" si="90"/>
        <v>90.262100000000004</v>
      </c>
      <c r="X804" s="4">
        <f t="shared" si="91"/>
        <v>1.1194090153621696E-5</v>
      </c>
      <c r="Y804" s="4">
        <f t="shared" si="92"/>
        <v>5.0748904735170949E-6</v>
      </c>
      <c r="Z804" s="4">
        <f t="shared" si="93"/>
        <v>2.9291996801046009E-6</v>
      </c>
      <c r="AB804">
        <v>-11.7379</v>
      </c>
      <c r="AE804" s="4">
        <v>90.262100000000004</v>
      </c>
      <c r="AF804" s="3">
        <f t="shared" si="94"/>
        <v>11.194090153621696</v>
      </c>
      <c r="AG804" s="3">
        <f t="shared" si="96"/>
        <v>0.54494518642473744</v>
      </c>
      <c r="AH804" s="3"/>
    </row>
    <row r="805" spans="22:34" x14ac:dyDescent="0.55000000000000004">
      <c r="V805" s="5">
        <f t="shared" si="95"/>
        <v>225.84375</v>
      </c>
      <c r="W805" s="4">
        <f t="shared" si="90"/>
        <v>89.61</v>
      </c>
      <c r="X805" s="4">
        <f t="shared" si="91"/>
        <v>1.1200088228690561E-5</v>
      </c>
      <c r="Y805" s="4">
        <f t="shared" si="92"/>
        <v>5.0644031776595991E-6</v>
      </c>
      <c r="Z805" s="4">
        <f t="shared" si="93"/>
        <v>2.9456850510309617E-6</v>
      </c>
      <c r="AB805">
        <v>-12.39</v>
      </c>
      <c r="AE805" s="4">
        <v>89.61</v>
      </c>
      <c r="AF805" s="3">
        <f t="shared" si="94"/>
        <v>11.200088228690561</v>
      </c>
      <c r="AG805" s="3">
        <f t="shared" si="96"/>
        <v>0.53944317929718255</v>
      </c>
      <c r="AH805" s="3"/>
    </row>
    <row r="806" spans="22:34" x14ac:dyDescent="0.55000000000000004">
      <c r="V806" s="5">
        <f t="shared" si="95"/>
        <v>226.125</v>
      </c>
      <c r="W806" s="4">
        <f t="shared" si="90"/>
        <v>90.262100000000004</v>
      </c>
      <c r="X806" s="4">
        <f t="shared" si="91"/>
        <v>1.1206046869931524E-5</v>
      </c>
      <c r="Y806" s="4">
        <f t="shared" si="92"/>
        <v>5.0538657771987239E-6</v>
      </c>
      <c r="Z806" s="4">
        <f t="shared" si="93"/>
        <v>2.9621810927328006E-6</v>
      </c>
      <c r="AB806">
        <v>-11.7379</v>
      </c>
      <c r="AE806" s="4">
        <v>90.262100000000004</v>
      </c>
      <c r="AF806" s="3">
        <f t="shared" si="94"/>
        <v>11.206046869931525</v>
      </c>
      <c r="AG806" s="3">
        <f t="shared" si="96"/>
        <v>0.53589665657940155</v>
      </c>
      <c r="AH806" s="3"/>
    </row>
    <row r="807" spans="22:34" x14ac:dyDescent="0.55000000000000004">
      <c r="V807" s="5">
        <f t="shared" si="95"/>
        <v>226.40625</v>
      </c>
      <c r="W807" s="4">
        <f t="shared" si="90"/>
        <v>90.914199999999994</v>
      </c>
      <c r="X807" s="4">
        <f t="shared" si="91"/>
        <v>1.1211965933767164E-5</v>
      </c>
      <c r="Y807" s="4">
        <f t="shared" si="92"/>
        <v>5.043278526040145E-6</v>
      </c>
      <c r="Z807" s="4">
        <f t="shared" si="93"/>
        <v>2.9786874077270187E-6</v>
      </c>
      <c r="AB807">
        <v>-11.085800000000001</v>
      </c>
      <c r="AE807" s="4">
        <v>90.914199999999994</v>
      </c>
      <c r="AF807" s="3">
        <f t="shared" si="94"/>
        <v>11.211965933767164</v>
      </c>
      <c r="AG807" s="3">
        <f t="shared" si="96"/>
        <v>0.53619704260248169</v>
      </c>
      <c r="AH807" s="3"/>
    </row>
    <row r="808" spans="22:34" x14ac:dyDescent="0.55000000000000004">
      <c r="V808" s="5">
        <f t="shared" si="95"/>
        <v>226.6875</v>
      </c>
      <c r="W808" s="4">
        <f t="shared" si="90"/>
        <v>90.262100000000004</v>
      </c>
      <c r="X808" s="4">
        <f t="shared" si="91"/>
        <v>1.1217845277573692E-5</v>
      </c>
      <c r="Y808" s="4">
        <f t="shared" si="92"/>
        <v>5.0326416792907263E-6</v>
      </c>
      <c r="Z808" s="4">
        <f t="shared" si="93"/>
        <v>2.9952035982829665E-6</v>
      </c>
      <c r="AB808">
        <v>-11.7379</v>
      </c>
      <c r="AE808" s="4">
        <v>90.262100000000004</v>
      </c>
      <c r="AF808" s="3">
        <f t="shared" si="94"/>
        <v>11.217845277573693</v>
      </c>
      <c r="AG808" s="3">
        <f t="shared" si="96"/>
        <v>0.53259887864735889</v>
      </c>
      <c r="AH808" s="3"/>
    </row>
    <row r="809" spans="22:34" x14ac:dyDescent="0.55000000000000004">
      <c r="V809" s="5">
        <f t="shared" si="95"/>
        <v>226.96875</v>
      </c>
      <c r="W809" s="4">
        <f t="shared" si="90"/>
        <v>90.262100000000004</v>
      </c>
      <c r="X809" s="4">
        <f t="shared" si="91"/>
        <v>1.1223684759684415E-5</v>
      </c>
      <c r="Y809" s="4">
        <f t="shared" si="92"/>
        <v>5.0219554932523673E-6</v>
      </c>
      <c r="Z809" s="4">
        <f t="shared" si="93"/>
        <v>3.0117292664320478E-6</v>
      </c>
      <c r="AB809">
        <v>-11.7379</v>
      </c>
      <c r="AE809" s="4">
        <v>90.262100000000004</v>
      </c>
      <c r="AF809" s="3">
        <f t="shared" si="94"/>
        <v>11.223684759684415</v>
      </c>
      <c r="AG809" s="3">
        <f t="shared" si="96"/>
        <v>0.52708391822627487</v>
      </c>
      <c r="AH809" s="3"/>
    </row>
    <row r="810" spans="22:34" x14ac:dyDescent="0.55000000000000004">
      <c r="V810" s="5">
        <f t="shared" si="95"/>
        <v>227.25</v>
      </c>
      <c r="W810" s="4">
        <f t="shared" si="90"/>
        <v>90.262100000000004</v>
      </c>
      <c r="X810" s="4">
        <f t="shared" si="91"/>
        <v>1.1229484239393118E-5</v>
      </c>
      <c r="Y810" s="4">
        <f t="shared" si="92"/>
        <v>5.0112202254158309E-6</v>
      </c>
      <c r="Z810" s="4">
        <f t="shared" si="93"/>
        <v>3.0282640139772876E-6</v>
      </c>
      <c r="AB810">
        <v>-11.7379</v>
      </c>
      <c r="AE810" s="4">
        <v>90.262100000000004</v>
      </c>
      <c r="AF810" s="3">
        <f t="shared" si="94"/>
        <v>11.229484239393118</v>
      </c>
      <c r="AG810" s="3">
        <f t="shared" si="96"/>
        <v>0.52347321741488939</v>
      </c>
      <c r="AH810" s="3"/>
    </row>
    <row r="811" spans="22:34" x14ac:dyDescent="0.55000000000000004">
      <c r="V811" s="5">
        <f t="shared" si="95"/>
        <v>227.53125</v>
      </c>
      <c r="W811" s="4">
        <f t="shared" si="90"/>
        <v>90.262100000000004</v>
      </c>
      <c r="X811" s="4">
        <f t="shared" si="91"/>
        <v>1.1235243576957483E-5</v>
      </c>
      <c r="Y811" s="4">
        <f t="shared" si="92"/>
        <v>5.0004361344545437E-6</v>
      </c>
      <c r="Z811" s="4">
        <f t="shared" si="93"/>
        <v>3.0448074425029395E-6</v>
      </c>
      <c r="AB811">
        <v>-11.7379</v>
      </c>
      <c r="AE811" s="4">
        <v>90.262100000000004</v>
      </c>
      <c r="AF811" s="3">
        <f t="shared" si="94"/>
        <v>11.235243576957483</v>
      </c>
      <c r="AG811" s="3">
        <f t="shared" si="96"/>
        <v>0.51984990316848789</v>
      </c>
      <c r="AH811" s="3"/>
    </row>
    <row r="812" spans="22:34" x14ac:dyDescent="0.55000000000000004">
      <c r="V812" s="5">
        <f t="shared" si="95"/>
        <v>227.8125</v>
      </c>
      <c r="W812" s="4">
        <f t="shared" si="90"/>
        <v>90.262100000000004</v>
      </c>
      <c r="X812" s="4">
        <f t="shared" si="91"/>
        <v>1.1240962633602434E-5</v>
      </c>
      <c r="Y812" s="4">
        <f t="shared" si="92"/>
        <v>4.9896034802183511E-6</v>
      </c>
      <c r="Z812" s="4">
        <f t="shared" si="93"/>
        <v>3.0613591533840837E-6</v>
      </c>
      <c r="AB812">
        <v>-11.7379</v>
      </c>
      <c r="AE812" s="4">
        <v>90.262100000000004</v>
      </c>
      <c r="AF812" s="3">
        <f t="shared" si="94"/>
        <v>11.240962633602434</v>
      </c>
      <c r="AG812" s="3">
        <f t="shared" si="96"/>
        <v>0.51621406279223003</v>
      </c>
      <c r="AH812" s="3"/>
    </row>
    <row r="813" spans="22:34" x14ac:dyDescent="0.55000000000000004">
      <c r="V813" s="5">
        <f t="shared" si="95"/>
        <v>228.09375</v>
      </c>
      <c r="W813" s="4">
        <f t="shared" si="90"/>
        <v>90.914199999999994</v>
      </c>
      <c r="X813" s="4">
        <f t="shared" si="91"/>
        <v>1.12466412715235E-5</v>
      </c>
      <c r="Y813" s="4">
        <f t="shared" si="92"/>
        <v>4.9787225237272658E-6</v>
      </c>
      <c r="Z813" s="4">
        <f t="shared" si="93"/>
        <v>3.0779187477962344E-6</v>
      </c>
      <c r="AB813">
        <v>-11.085800000000001</v>
      </c>
      <c r="AE813" s="4">
        <v>90.914199999999994</v>
      </c>
      <c r="AF813" s="3">
        <f t="shared" si="94"/>
        <v>11.246641271523499</v>
      </c>
      <c r="AG813" s="3">
        <f t="shared" si="96"/>
        <v>0.51441730378911832</v>
      </c>
      <c r="AH813" s="3"/>
    </row>
    <row r="814" spans="22:34" x14ac:dyDescent="0.55000000000000004">
      <c r="V814" s="5">
        <f t="shared" si="95"/>
        <v>228.375</v>
      </c>
      <c r="W814" s="4">
        <f t="shared" si="90"/>
        <v>90.914199999999994</v>
      </c>
      <c r="X814" s="4">
        <f t="shared" si="91"/>
        <v>1.1252279353890118E-5</v>
      </c>
      <c r="Y814" s="4">
        <f t="shared" si="92"/>
        <v>4.9677935271651774E-6</v>
      </c>
      <c r="Z814" s="4">
        <f t="shared" si="93"/>
        <v>3.094485826724941E-6</v>
      </c>
      <c r="AB814">
        <v>-11.085800000000001</v>
      </c>
      <c r="AE814" s="4">
        <v>90.914199999999994</v>
      </c>
      <c r="AF814" s="3">
        <f t="shared" si="94"/>
        <v>11.252279353890119</v>
      </c>
      <c r="AG814" s="3">
        <f t="shared" si="96"/>
        <v>0.51258174789532363</v>
      </c>
      <c r="AH814" s="3"/>
    </row>
    <row r="815" spans="22:34" x14ac:dyDescent="0.55000000000000004">
      <c r="V815" s="5">
        <f t="shared" si="95"/>
        <v>228.65625</v>
      </c>
      <c r="W815" s="4">
        <f t="shared" si="90"/>
        <v>90.914199999999994</v>
      </c>
      <c r="X815" s="4">
        <f t="shared" si="91"/>
        <v>1.1257876744848941E-5</v>
      </c>
      <c r="Y815" s="4">
        <f t="shared" si="92"/>
        <v>4.9568167538735288E-6</v>
      </c>
      <c r="Z815" s="4">
        <f t="shared" si="93"/>
        <v>3.1110599909754127E-6</v>
      </c>
      <c r="AB815">
        <v>-11.085800000000001</v>
      </c>
      <c r="AE815" s="4">
        <v>90.914199999999994</v>
      </c>
      <c r="AF815" s="3">
        <f t="shared" si="94"/>
        <v>11.257876744848941</v>
      </c>
      <c r="AG815" s="3">
        <f t="shared" si="96"/>
        <v>0.50888232110858056</v>
      </c>
      <c r="AH815" s="3"/>
    </row>
    <row r="816" spans="22:34" x14ac:dyDescent="0.55000000000000004">
      <c r="V816" s="5">
        <f t="shared" si="95"/>
        <v>228.9375</v>
      </c>
      <c r="W816" s="4">
        <f t="shared" si="90"/>
        <v>90.262100000000004</v>
      </c>
      <c r="X816" s="4">
        <f t="shared" si="91"/>
        <v>1.1263433309527113E-5</v>
      </c>
      <c r="Y816" s="4">
        <f t="shared" si="92"/>
        <v>4.9457924683449782E-6</v>
      </c>
      <c r="Z816" s="4">
        <f t="shared" si="93"/>
        <v>3.1276408411821343E-6</v>
      </c>
      <c r="AB816">
        <v>-11.7379</v>
      </c>
      <c r="AE816" s="4">
        <v>90.262100000000004</v>
      </c>
      <c r="AF816" s="3">
        <f t="shared" si="94"/>
        <v>11.263433309527112</v>
      </c>
      <c r="AG816" s="3">
        <f t="shared" si="96"/>
        <v>0.50335891455087689</v>
      </c>
      <c r="AH816" s="3"/>
    </row>
    <row r="817" spans="22:34" x14ac:dyDescent="0.55000000000000004">
      <c r="V817" s="5">
        <f t="shared" si="95"/>
        <v>229.21875</v>
      </c>
      <c r="W817" s="4">
        <f t="shared" si="90"/>
        <v>90.262100000000004</v>
      </c>
      <c r="X817" s="4">
        <f t="shared" si="91"/>
        <v>1.1268948914035504E-5</v>
      </c>
      <c r="Y817" s="4">
        <f t="shared" si="92"/>
        <v>4.9347209362170252E-6</v>
      </c>
      <c r="Z817" s="4">
        <f t="shared" si="93"/>
        <v>3.1442279778184795E-6</v>
      </c>
      <c r="AB817">
        <v>-11.7379</v>
      </c>
      <c r="AE817" s="4">
        <v>90.262100000000004</v>
      </c>
      <c r="AF817" s="3">
        <f t="shared" si="94"/>
        <v>11.268948914035505</v>
      </c>
      <c r="AG817" s="3">
        <f t="shared" si="96"/>
        <v>0.49785004569698488</v>
      </c>
      <c r="AH817" s="3"/>
    </row>
    <row r="818" spans="22:34" x14ac:dyDescent="0.55000000000000004">
      <c r="V818" s="5">
        <f t="shared" si="95"/>
        <v>229.5</v>
      </c>
      <c r="W818" s="4">
        <f t="shared" si="90"/>
        <v>90.262100000000004</v>
      </c>
      <c r="X818" s="4">
        <f t="shared" si="91"/>
        <v>1.1274423425471957E-5</v>
      </c>
      <c r="Y818" s="4">
        <f t="shared" si="92"/>
        <v>4.9236024242656E-6</v>
      </c>
      <c r="Z818" s="4">
        <f t="shared" si="93"/>
        <v>3.1608210012063577E-6</v>
      </c>
      <c r="AB818">
        <v>-11.7379</v>
      </c>
      <c r="AE818" s="4">
        <v>90.262100000000004</v>
      </c>
      <c r="AF818" s="3">
        <f t="shared" si="94"/>
        <v>11.274423425471957</v>
      </c>
      <c r="AG818" s="3">
        <f t="shared" si="96"/>
        <v>0.49414089872815914</v>
      </c>
      <c r="AH818" s="3"/>
    </row>
    <row r="819" spans="22:34" x14ac:dyDescent="0.55000000000000004">
      <c r="V819" s="5">
        <f t="shared" si="95"/>
        <v>229.78125</v>
      </c>
      <c r="W819" s="4">
        <f t="shared" si="90"/>
        <v>89.61</v>
      </c>
      <c r="X819" s="4">
        <f t="shared" si="91"/>
        <v>1.1279856711924477E-5</v>
      </c>
      <c r="Y819" s="4">
        <f t="shared" si="92"/>
        <v>4.9124372003986468E-6</v>
      </c>
      <c r="Z819" s="4">
        <f t="shared" si="93"/>
        <v>3.1774195115258304E-6</v>
      </c>
      <c r="AB819">
        <v>-12.39</v>
      </c>
      <c r="AE819" s="4">
        <v>89.61</v>
      </c>
      <c r="AF819" s="3">
        <f t="shared" si="94"/>
        <v>11.279856711924477</v>
      </c>
      <c r="AG819" s="3">
        <f t="shared" si="96"/>
        <v>0.48864832205819653</v>
      </c>
      <c r="AH819" s="3"/>
    </row>
    <row r="820" spans="22:34" x14ac:dyDescent="0.55000000000000004">
      <c r="V820" s="5">
        <f t="shared" si="95"/>
        <v>230.0625</v>
      </c>
      <c r="W820" s="4">
        <f t="shared" si="90"/>
        <v>89.61</v>
      </c>
      <c r="X820" s="4">
        <f t="shared" si="91"/>
        <v>1.1285248642474407E-5</v>
      </c>
      <c r="Y820" s="4">
        <f t="shared" si="92"/>
        <v>4.9012255336496691E-6</v>
      </c>
      <c r="Z820" s="4">
        <f t="shared" si="93"/>
        <v>3.1940231088247376E-6</v>
      </c>
      <c r="AB820">
        <v>-12.39</v>
      </c>
      <c r="AE820" s="4">
        <v>89.61</v>
      </c>
      <c r="AF820" s="3">
        <f t="shared" si="94"/>
        <v>11.285248642474407</v>
      </c>
      <c r="AG820" s="3">
        <f t="shared" si="96"/>
        <v>0.48317089657922052</v>
      </c>
      <c r="AH820" s="3"/>
    </row>
    <row r="821" spans="22:34" x14ac:dyDescent="0.55000000000000004">
      <c r="V821" s="5">
        <f t="shared" si="95"/>
        <v>230.34375</v>
      </c>
      <c r="W821" s="4">
        <f t="shared" si="90"/>
        <v>89.61</v>
      </c>
      <c r="X821" s="4">
        <f t="shared" si="91"/>
        <v>1.1290599087199595E-5</v>
      </c>
      <c r="Y821" s="4">
        <f t="shared" si="92"/>
        <v>4.8899676941712367E-6</v>
      </c>
      <c r="Z821" s="4">
        <f t="shared" si="93"/>
        <v>3.2106313930283583E-6</v>
      </c>
      <c r="AB821">
        <v>-12.39</v>
      </c>
      <c r="AE821" s="4">
        <v>89.61</v>
      </c>
      <c r="AF821" s="3">
        <f t="shared" si="94"/>
        <v>11.290599087199595</v>
      </c>
      <c r="AG821" s="3">
        <f t="shared" si="96"/>
        <v>0.47945335182411436</v>
      </c>
      <c r="AH821" s="3"/>
    </row>
    <row r="822" spans="22:34" x14ac:dyDescent="0.55000000000000004">
      <c r="V822" s="5">
        <f t="shared" si="95"/>
        <v>230.625</v>
      </c>
      <c r="W822" s="4">
        <f t="shared" si="90"/>
        <v>90.262100000000004</v>
      </c>
      <c r="X822" s="4">
        <f t="shared" si="91"/>
        <v>1.1295907917177515E-5</v>
      </c>
      <c r="Y822" s="4">
        <f t="shared" si="92"/>
        <v>4.8786639532284816E-6</v>
      </c>
      <c r="Z822" s="4">
        <f t="shared" si="93"/>
        <v>3.2272439639490336E-6</v>
      </c>
      <c r="AB822">
        <v>-11.7379</v>
      </c>
      <c r="AE822" s="4">
        <v>90.262100000000004</v>
      </c>
      <c r="AF822" s="3">
        <f t="shared" si="94"/>
        <v>11.295907917177514</v>
      </c>
      <c r="AG822" s="3">
        <f t="shared" si="96"/>
        <v>0.47745519833559558</v>
      </c>
      <c r="AH822" s="3"/>
    </row>
    <row r="823" spans="22:34" x14ac:dyDescent="0.55000000000000004">
      <c r="V823" s="5">
        <f t="shared" si="95"/>
        <v>230.90625</v>
      </c>
      <c r="W823" s="4">
        <f t="shared" si="90"/>
        <v>90.262100000000004</v>
      </c>
      <c r="X823" s="4">
        <f t="shared" si="91"/>
        <v>1.1301175004488371E-5</v>
      </c>
      <c r="Y823" s="4">
        <f t="shared" si="92"/>
        <v>4.8673145831925696E-6</v>
      </c>
      <c r="Z823" s="4">
        <f t="shared" si="93"/>
        <v>3.243860421295802E-6</v>
      </c>
      <c r="AB823">
        <v>-11.7379</v>
      </c>
      <c r="AE823" s="4">
        <v>90.262100000000004</v>
      </c>
      <c r="AF823" s="3">
        <f t="shared" si="94"/>
        <v>11.301175004488371</v>
      </c>
      <c r="AG823" s="3">
        <f t="shared" si="96"/>
        <v>0.47541836156131662</v>
      </c>
      <c r="AH823" s="3"/>
    </row>
    <row r="824" spans="22:34" x14ac:dyDescent="0.55000000000000004">
      <c r="V824" s="5">
        <f t="shared" si="95"/>
        <v>231.1875</v>
      </c>
      <c r="W824" s="4">
        <f t="shared" si="90"/>
        <v>90.262100000000004</v>
      </c>
      <c r="X824" s="4">
        <f t="shared" si="91"/>
        <v>1.1306400222218197E-5</v>
      </c>
      <c r="Y824" s="4">
        <f t="shared" si="92"/>
        <v>4.8559198575341168E-6</v>
      </c>
      <c r="Z824" s="4">
        <f t="shared" si="93"/>
        <v>3.2604803646840794E-6</v>
      </c>
      <c r="AB824">
        <v>-11.7379</v>
      </c>
      <c r="AE824" s="4">
        <v>90.262100000000004</v>
      </c>
      <c r="AF824" s="3">
        <f t="shared" si="94"/>
        <v>11.306400222218196</v>
      </c>
      <c r="AG824" s="3">
        <f t="shared" si="96"/>
        <v>0.47163912525120549</v>
      </c>
      <c r="AH824" s="3"/>
    </row>
    <row r="825" spans="22:34" x14ac:dyDescent="0.55000000000000004">
      <c r="V825" s="5">
        <f t="shared" si="95"/>
        <v>231.46875</v>
      </c>
      <c r="W825" s="4">
        <f t="shared" si="90"/>
        <v>90.262100000000004</v>
      </c>
      <c r="X825" s="4">
        <f t="shared" si="91"/>
        <v>1.1311583444461888E-5</v>
      </c>
      <c r="Y825" s="4">
        <f t="shared" si="92"/>
        <v>4.8444800508166272E-6</v>
      </c>
      <c r="Z825" s="4">
        <f t="shared" si="93"/>
        <v>3.2771033936452602E-6</v>
      </c>
      <c r="AB825">
        <v>-11.7379</v>
      </c>
      <c r="AE825" s="4">
        <v>90.262100000000004</v>
      </c>
      <c r="AF825" s="3">
        <f t="shared" si="94"/>
        <v>11.311583444461888</v>
      </c>
      <c r="AG825" s="3">
        <f t="shared" si="96"/>
        <v>0.46784852448239667</v>
      </c>
      <c r="AH825" s="3"/>
    </row>
    <row r="826" spans="22:34" x14ac:dyDescent="0.55000000000000004">
      <c r="V826" s="5">
        <f t="shared" si="95"/>
        <v>231.75</v>
      </c>
      <c r="W826" s="4">
        <f t="shared" si="90"/>
        <v>90.262100000000004</v>
      </c>
      <c r="X826" s="4">
        <f t="shared" si="91"/>
        <v>1.1316724546326256E-5</v>
      </c>
      <c r="Y826" s="4">
        <f t="shared" si="92"/>
        <v>4.8329954386898557E-6</v>
      </c>
      <c r="Z826" s="4">
        <f t="shared" si="93"/>
        <v>3.293729107636401E-6</v>
      </c>
      <c r="AB826">
        <v>-11.7379</v>
      </c>
      <c r="AE826" s="4">
        <v>90.262100000000004</v>
      </c>
      <c r="AF826" s="3">
        <f t="shared" si="94"/>
        <v>11.316724546326256</v>
      </c>
      <c r="AG826" s="3">
        <f t="shared" si="96"/>
        <v>0.46404665059174105</v>
      </c>
      <c r="AH826" s="3"/>
    </row>
    <row r="827" spans="22:34" x14ac:dyDescent="0.55000000000000004">
      <c r="V827" s="5">
        <f t="shared" si="95"/>
        <v>232.03125</v>
      </c>
      <c r="W827" s="4">
        <f t="shared" si="90"/>
        <v>88.957899999999995</v>
      </c>
      <c r="X827" s="4">
        <f t="shared" si="91"/>
        <v>1.1321823403933033E-5</v>
      </c>
      <c r="Y827" s="4">
        <f t="shared" si="92"/>
        <v>4.8214662978831728E-6</v>
      </c>
      <c r="Z827" s="4">
        <f t="shared" si="93"/>
        <v>3.3103571060498599E-6</v>
      </c>
      <c r="AB827">
        <v>-13.0421</v>
      </c>
      <c r="AE827" s="4">
        <v>88.957899999999995</v>
      </c>
      <c r="AF827" s="3">
        <f t="shared" si="94"/>
        <v>11.321823403933033</v>
      </c>
      <c r="AG827" s="3">
        <f t="shared" si="96"/>
        <v>0.45690863014328464</v>
      </c>
      <c r="AH827" s="3"/>
    </row>
    <row r="828" spans="22:34" x14ac:dyDescent="0.55000000000000004">
      <c r="V828" s="5">
        <f t="shared" si="95"/>
        <v>232.3125</v>
      </c>
      <c r="W828" s="4">
        <f t="shared" si="90"/>
        <v>88.957899999999995</v>
      </c>
      <c r="X828" s="4">
        <f t="shared" si="91"/>
        <v>1.1326879894421848E-5</v>
      </c>
      <c r="Y828" s="4">
        <f t="shared" si="92"/>
        <v>4.8098929061988967E-6</v>
      </c>
      <c r="Z828" s="4">
        <f t="shared" si="93"/>
        <v>3.3269869882229517E-6</v>
      </c>
      <c r="AB828">
        <v>-13.0421</v>
      </c>
      <c r="AE828" s="4">
        <v>88.957899999999995</v>
      </c>
      <c r="AF828" s="3">
        <f t="shared" si="94"/>
        <v>11.326879894421849</v>
      </c>
      <c r="AG828" s="3">
        <f t="shared" si="96"/>
        <v>0.44981477525500146</v>
      </c>
      <c r="AH828" s="3"/>
    </row>
    <row r="829" spans="22:34" x14ac:dyDescent="0.55000000000000004">
      <c r="V829" s="5">
        <f t="shared" si="95"/>
        <v>232.59375</v>
      </c>
      <c r="W829" s="4">
        <f t="shared" si="90"/>
        <v>88.957899999999995</v>
      </c>
      <c r="X829" s="4">
        <f t="shared" si="91"/>
        <v>1.1331893895953201E-5</v>
      </c>
      <c r="Y829" s="4">
        <f t="shared" si="92"/>
        <v>4.7982755425056074E-6</v>
      </c>
      <c r="Z829" s="4">
        <f t="shared" si="93"/>
        <v>3.3436183534475934E-6</v>
      </c>
      <c r="AB829">
        <v>-13.0421</v>
      </c>
      <c r="AE829" s="4">
        <v>88.957899999999995</v>
      </c>
      <c r="AF829" s="3">
        <f t="shared" si="94"/>
        <v>11.331893895953201</v>
      </c>
      <c r="AG829" s="3">
        <f t="shared" si="96"/>
        <v>0.44603504682585876</v>
      </c>
      <c r="AH829" s="3"/>
    </row>
    <row r="830" spans="22:34" x14ac:dyDescent="0.55000000000000004">
      <c r="V830" s="5">
        <f t="shared" si="95"/>
        <v>232.875</v>
      </c>
      <c r="W830" s="4">
        <f t="shared" si="90"/>
        <v>88.957899999999995</v>
      </c>
      <c r="X830" s="4">
        <f t="shared" si="91"/>
        <v>1.1336865287711385E-5</v>
      </c>
      <c r="Y830" s="4">
        <f t="shared" si="92"/>
        <v>4.7866144867314115E-6</v>
      </c>
      <c r="Z830" s="4">
        <f t="shared" si="93"/>
        <v>3.3602508009799744E-6</v>
      </c>
      <c r="AB830">
        <v>-13.0421</v>
      </c>
      <c r="AE830" s="4">
        <v>88.957899999999995</v>
      </c>
      <c r="AF830" s="3">
        <f t="shared" si="94"/>
        <v>11.336865287711385</v>
      </c>
      <c r="AG830" s="3">
        <f t="shared" si="96"/>
        <v>0.44224457088539165</v>
      </c>
      <c r="AH830" s="3"/>
    </row>
    <row r="831" spans="22:34" x14ac:dyDescent="0.55000000000000004">
      <c r="V831" s="5">
        <f t="shared" si="95"/>
        <v>233.15625</v>
      </c>
      <c r="W831" s="4">
        <f t="shared" si="90"/>
        <v>88.957899999999995</v>
      </c>
      <c r="X831" s="4">
        <f t="shared" si="91"/>
        <v>1.1341793949907412E-5</v>
      </c>
      <c r="Y831" s="4">
        <f t="shared" si="92"/>
        <v>4.7749100198572082E-6</v>
      </c>
      <c r="Z831" s="4">
        <f t="shared" si="93"/>
        <v>3.3768839300502038E-6</v>
      </c>
      <c r="AB831">
        <v>-13.0421</v>
      </c>
      <c r="AE831" s="4">
        <v>88.957899999999995</v>
      </c>
      <c r="AF831" s="3">
        <f t="shared" si="94"/>
        <v>11.341793949907412</v>
      </c>
      <c r="AG831" s="3">
        <f t="shared" si="96"/>
        <v>0.43844343876798486</v>
      </c>
      <c r="AH831" s="3"/>
    </row>
    <row r="832" spans="22:34" x14ac:dyDescent="0.55000000000000004">
      <c r="V832" s="5">
        <f t="shared" si="95"/>
        <v>233.4375</v>
      </c>
      <c r="W832" s="4">
        <f t="shared" si="90"/>
        <v>89.61</v>
      </c>
      <c r="X832" s="4">
        <f t="shared" si="91"/>
        <v>1.1346679763781882E-5</v>
      </c>
      <c r="Y832" s="4">
        <f t="shared" si="92"/>
        <v>4.7631624239099134E-6</v>
      </c>
      <c r="Z832" s="4">
        <f t="shared" si="93"/>
        <v>3.3935173398719684E-6</v>
      </c>
      <c r="AB832">
        <v>-12.39</v>
      </c>
      <c r="AE832" s="4">
        <v>89.61</v>
      </c>
      <c r="AF832" s="3">
        <f t="shared" si="94"/>
        <v>11.346679763781882</v>
      </c>
      <c r="AG832" s="3">
        <f t="shared" si="96"/>
        <v>0.43622476167747209</v>
      </c>
      <c r="AH832" s="3"/>
    </row>
    <row r="833" spans="22:34" x14ac:dyDescent="0.55000000000000004">
      <c r="V833" s="5">
        <f t="shared" si="95"/>
        <v>233.71875</v>
      </c>
      <c r="W833" s="4">
        <f t="shared" si="90"/>
        <v>89.61</v>
      </c>
      <c r="X833" s="4">
        <f t="shared" si="91"/>
        <v>1.1351522611607859E-5</v>
      </c>
      <c r="Y833" s="4">
        <f t="shared" si="92"/>
        <v>4.7513719819556741E-6</v>
      </c>
      <c r="Z833" s="4">
        <f t="shared" si="93"/>
        <v>3.4101506296521848E-6</v>
      </c>
      <c r="AB833">
        <v>-12.39</v>
      </c>
      <c r="AE833" s="4">
        <v>89.61</v>
      </c>
      <c r="AF833" s="3">
        <f t="shared" si="94"/>
        <v>11.351522611607859</v>
      </c>
      <c r="AG833" s="3">
        <f t="shared" si="96"/>
        <v>0.43396759368575849</v>
      </c>
      <c r="AH833" s="3"/>
    </row>
    <row r="834" spans="22:34" x14ac:dyDescent="0.55000000000000004">
      <c r="V834" s="5">
        <f t="shared" si="95"/>
        <v>234</v>
      </c>
      <c r="W834" s="4">
        <f t="shared" si="90"/>
        <v>89.61</v>
      </c>
      <c r="X834" s="4">
        <f t="shared" si="91"/>
        <v>1.1356322376693704E-5</v>
      </c>
      <c r="Y834" s="4">
        <f t="shared" si="92"/>
        <v>4.7395389780930337E-6</v>
      </c>
      <c r="Z834" s="4">
        <f t="shared" si="93"/>
        <v>3.4267833986006697E-6</v>
      </c>
      <c r="AB834">
        <v>-12.39</v>
      </c>
      <c r="AE834" s="4">
        <v>89.61</v>
      </c>
      <c r="AF834" s="3">
        <f t="shared" si="94"/>
        <v>11.356322376693704</v>
      </c>
      <c r="AG834" s="3">
        <f t="shared" si="96"/>
        <v>0.430106949342621</v>
      </c>
      <c r="AH834" s="3"/>
    </row>
    <row r="835" spans="22:34" x14ac:dyDescent="0.55000000000000004">
      <c r="V835" s="5">
        <f t="shared" si="95"/>
        <v>234.28125</v>
      </c>
      <c r="W835" s="4">
        <f t="shared" ref="W835:W898" si="97">102+AB835</f>
        <v>89.61</v>
      </c>
      <c r="X835" s="4">
        <f t="shared" ref="X835:X898" si="98">Y835+Z835+$T$5</f>
        <v>1.1361078943385879E-5</v>
      </c>
      <c r="Y835" s="4">
        <f t="shared" ref="Y835:Y898" si="99">$T$3*(1-COS(V835*PI()/180))/2</f>
        <v>4.7276636974460937E-6</v>
      </c>
      <c r="Z835" s="4">
        <f t="shared" ref="Z835:Z898" si="100">$T$3*(1+COS(V835*PI()/180))/2+$T$4*(1-COS(V835*PI()/180-$T$7*PI()/180))/2-$T$14</f>
        <v>3.4434152459397861E-6</v>
      </c>
      <c r="AB835">
        <v>-12.39</v>
      </c>
      <c r="AE835" s="4">
        <v>89.61</v>
      </c>
      <c r="AF835" s="3">
        <f t="shared" ref="AF835:AF898" si="101">X835*10^6</f>
        <v>11.361078943385879</v>
      </c>
      <c r="AG835" s="3">
        <f t="shared" si="96"/>
        <v>0.42623594128575715</v>
      </c>
      <c r="AH835" s="3"/>
    </row>
    <row r="836" spans="22:34" x14ac:dyDescent="0.55000000000000004">
      <c r="V836" s="5">
        <f t="shared" ref="V836:V899" si="102">V835+$V$3</f>
        <v>234.5625</v>
      </c>
      <c r="W836" s="4">
        <f t="shared" si="97"/>
        <v>89.61</v>
      </c>
      <c r="X836" s="4">
        <f t="shared" si="98"/>
        <v>1.1365792197071748E-5</v>
      </c>
      <c r="Y836" s="4">
        <f t="shared" si="99"/>
        <v>4.7157464261576456E-6</v>
      </c>
      <c r="Z836" s="4">
        <f t="shared" si="100"/>
        <v>3.4600457709141028E-6</v>
      </c>
      <c r="AB836">
        <v>-12.39</v>
      </c>
      <c r="AE836" s="4">
        <v>89.61</v>
      </c>
      <c r="AF836" s="3">
        <f t="shared" si="101"/>
        <v>11.365792197071748</v>
      </c>
      <c r="AG836" s="3">
        <f t="shared" ref="AG836:AG899" si="103">(AE835+AE836)/2*(AF836-AF835)</f>
        <v>0.42235466279075601</v>
      </c>
      <c r="AH836" s="3"/>
    </row>
    <row r="837" spans="22:34" x14ac:dyDescent="0.55000000000000004">
      <c r="V837" s="5">
        <f t="shared" si="102"/>
        <v>234.84375</v>
      </c>
      <c r="W837" s="4">
        <f t="shared" si="97"/>
        <v>88.957899999999995</v>
      </c>
      <c r="X837" s="4">
        <f t="shared" si="98"/>
        <v>1.1370462024182327E-5</v>
      </c>
      <c r="Y837" s="4">
        <f t="shared" si="99"/>
        <v>4.7037874513822686E-6</v>
      </c>
      <c r="Z837" s="4">
        <f t="shared" si="100"/>
        <v>3.4766745728000575E-6</v>
      </c>
      <c r="AB837">
        <v>-13.0421</v>
      </c>
      <c r="AE837" s="4">
        <v>88.957899999999995</v>
      </c>
      <c r="AF837" s="3">
        <f t="shared" si="101"/>
        <v>11.370462024182327</v>
      </c>
      <c r="AG837" s="3">
        <f t="shared" si="103"/>
        <v>0.41694061024957546</v>
      </c>
      <c r="AH837" s="3"/>
    </row>
    <row r="838" spans="22:34" x14ac:dyDescent="0.55000000000000004">
      <c r="V838" s="5">
        <f t="shared" si="102"/>
        <v>235.125</v>
      </c>
      <c r="W838" s="4">
        <f t="shared" si="97"/>
        <v>88.957899999999995</v>
      </c>
      <c r="X838" s="4">
        <f t="shared" si="98"/>
        <v>1.1375088312195021E-5</v>
      </c>
      <c r="Y838" s="4">
        <f t="shared" si="99"/>
        <v>4.6917870612794236E-6</v>
      </c>
      <c r="Z838" s="4">
        <f t="shared" si="100"/>
        <v>3.4933012509155975E-6</v>
      </c>
      <c r="AB838">
        <v>-13.0421</v>
      </c>
      <c r="AE838" s="4">
        <v>88.957899999999995</v>
      </c>
      <c r="AF838" s="3">
        <f t="shared" si="101"/>
        <v>11.37508831219502</v>
      </c>
      <c r="AG838" s="3">
        <f t="shared" si="103"/>
        <v>0.41154486640432703</v>
      </c>
      <c r="AH838" s="3"/>
    </row>
    <row r="839" spans="22:34" x14ac:dyDescent="0.55000000000000004">
      <c r="V839" s="5">
        <f t="shared" si="102"/>
        <v>235.40625</v>
      </c>
      <c r="W839" s="4">
        <f t="shared" si="97"/>
        <v>88.305800000000005</v>
      </c>
      <c r="X839" s="4">
        <f t="shared" si="98"/>
        <v>1.1379670949636342E-5</v>
      </c>
      <c r="Y839" s="4">
        <f t="shared" si="99"/>
        <v>4.6797455450064931E-6</v>
      </c>
      <c r="Z839" s="4">
        <f t="shared" si="100"/>
        <v>3.5099254046298493E-6</v>
      </c>
      <c r="AB839">
        <v>-13.6942</v>
      </c>
      <c r="AE839" s="4">
        <v>88.305800000000005</v>
      </c>
      <c r="AF839" s="3">
        <f t="shared" si="101"/>
        <v>11.379670949636342</v>
      </c>
      <c r="AG839" s="3">
        <f t="shared" si="103"/>
        <v>0.40616763430363839</v>
      </c>
      <c r="AH839" s="3"/>
    </row>
    <row r="840" spans="22:34" x14ac:dyDescent="0.55000000000000004">
      <c r="V840" s="5">
        <f t="shared" si="102"/>
        <v>235.6875</v>
      </c>
      <c r="W840" s="4">
        <f t="shared" si="97"/>
        <v>88.305800000000005</v>
      </c>
      <c r="X840" s="4">
        <f t="shared" si="98"/>
        <v>1.1384209826084596E-5</v>
      </c>
      <c r="Y840" s="4">
        <f t="shared" si="99"/>
        <v>4.6676631927118267E-6</v>
      </c>
      <c r="Z840" s="4">
        <f t="shared" si="100"/>
        <v>3.5265466333727687E-6</v>
      </c>
      <c r="AB840">
        <v>-13.6942</v>
      </c>
      <c r="AE840" s="4">
        <v>88.305800000000005</v>
      </c>
      <c r="AF840" s="3">
        <f t="shared" si="101"/>
        <v>11.384209826084597</v>
      </c>
      <c r="AG840" s="3">
        <f t="shared" si="103"/>
        <v>0.40080911586427842</v>
      </c>
      <c r="AH840" s="3"/>
    </row>
    <row r="841" spans="22:34" x14ac:dyDescent="0.55000000000000004">
      <c r="V841" s="5">
        <f t="shared" si="102"/>
        <v>235.96875</v>
      </c>
      <c r="W841" s="4">
        <f t="shared" si="97"/>
        <v>88.305800000000005</v>
      </c>
      <c r="X841" s="4">
        <f t="shared" si="98"/>
        <v>1.1388704832172528E-5</v>
      </c>
      <c r="Y841" s="4">
        <f t="shared" si="99"/>
        <v>4.6555402955277395E-6</v>
      </c>
      <c r="Z841" s="4">
        <f t="shared" si="100"/>
        <v>3.5431645366447876E-6</v>
      </c>
      <c r="AB841">
        <v>-13.6942</v>
      </c>
      <c r="AE841" s="4">
        <v>88.305800000000005</v>
      </c>
      <c r="AF841" s="3">
        <f t="shared" si="101"/>
        <v>11.388704832172527</v>
      </c>
      <c r="AG841" s="3">
        <f t="shared" si="103"/>
        <v>0.39693510859957493</v>
      </c>
      <c r="AH841" s="3"/>
    </row>
    <row r="842" spans="22:34" x14ac:dyDescent="0.55000000000000004">
      <c r="V842" s="5">
        <f t="shared" si="102"/>
        <v>236.25</v>
      </c>
      <c r="W842" s="4">
        <f t="shared" si="97"/>
        <v>88.305800000000005</v>
      </c>
      <c r="X842" s="4">
        <f t="shared" si="98"/>
        <v>1.1393155859589977E-5</v>
      </c>
      <c r="Y842" s="4">
        <f t="shared" si="99"/>
        <v>4.6433771455635156E-6</v>
      </c>
      <c r="Z842" s="4">
        <f t="shared" si="100"/>
        <v>3.5597787140264607E-6</v>
      </c>
      <c r="AB842">
        <v>-13.6942</v>
      </c>
      <c r="AE842" s="4">
        <v>88.305800000000005</v>
      </c>
      <c r="AF842" s="3">
        <f t="shared" si="101"/>
        <v>11.393155859589976</v>
      </c>
      <c r="AG842" s="3">
        <f t="shared" si="103"/>
        <v>0.39305153691978406</v>
      </c>
      <c r="AH842" s="3"/>
    </row>
    <row r="843" spans="22:34" x14ac:dyDescent="0.55000000000000004">
      <c r="V843" s="5">
        <f t="shared" si="102"/>
        <v>236.53125</v>
      </c>
      <c r="W843" s="4">
        <f t="shared" si="97"/>
        <v>88.305800000000005</v>
      </c>
      <c r="X843" s="4">
        <f t="shared" si="98"/>
        <v>1.1397562801086479E-5</v>
      </c>
      <c r="Y843" s="4">
        <f t="shared" si="99"/>
        <v>4.6311740358983366E-6</v>
      </c>
      <c r="Z843" s="4">
        <f t="shared" si="100"/>
        <v>3.5763887651881417E-6</v>
      </c>
      <c r="AB843">
        <v>-13.6942</v>
      </c>
      <c r="AE843" s="4">
        <v>88.305800000000005</v>
      </c>
      <c r="AF843" s="3">
        <f t="shared" si="101"/>
        <v>11.397562801086478</v>
      </c>
      <c r="AG843" s="3">
        <f t="shared" si="103"/>
        <v>0.38915849440176747</v>
      </c>
      <c r="AH843" s="3"/>
    </row>
    <row r="844" spans="22:34" x14ac:dyDescent="0.55000000000000004">
      <c r="V844" s="5">
        <f t="shared" si="102"/>
        <v>236.8125</v>
      </c>
      <c r="W844" s="4">
        <f t="shared" si="97"/>
        <v>88.957899999999995</v>
      </c>
      <c r="X844" s="4">
        <f t="shared" si="98"/>
        <v>1.1401925550473839E-5</v>
      </c>
      <c r="Y844" s="4">
        <f t="shared" si="99"/>
        <v>4.6189312605742589E-6</v>
      </c>
      <c r="Z844" s="4">
        <f t="shared" si="100"/>
        <v>3.5929942898995808E-6</v>
      </c>
      <c r="AB844">
        <v>-13.0421</v>
      </c>
      <c r="AE844" s="4">
        <v>88.957899999999995</v>
      </c>
      <c r="AF844" s="3">
        <f t="shared" si="101"/>
        <v>11.401925550473839</v>
      </c>
      <c r="AG844" s="3">
        <f t="shared" si="103"/>
        <v>0.38667854928821416</v>
      </c>
      <c r="AH844" s="3"/>
    </row>
    <row r="845" spans="22:34" x14ac:dyDescent="0.55000000000000004">
      <c r="V845" s="5">
        <f t="shared" si="102"/>
        <v>237.09375</v>
      </c>
      <c r="W845" s="4">
        <f t="shared" si="97"/>
        <v>88.957899999999995</v>
      </c>
      <c r="X845" s="4">
        <f t="shared" si="98"/>
        <v>1.1406244002628714E-5</v>
      </c>
      <c r="Y845" s="4">
        <f t="shared" si="99"/>
        <v>4.6066491145890989E-6</v>
      </c>
      <c r="Z845" s="4">
        <f t="shared" si="100"/>
        <v>3.6095948880396155E-6</v>
      </c>
      <c r="AB845">
        <v>-13.0421</v>
      </c>
      <c r="AE845" s="4">
        <v>88.957899999999995</v>
      </c>
      <c r="AF845" s="3">
        <f t="shared" si="101"/>
        <v>11.406244002628714</v>
      </c>
      <c r="AG845" s="3">
        <f t="shared" si="103"/>
        <v>0.3841604349481475</v>
      </c>
      <c r="AH845" s="3"/>
    </row>
    <row r="846" spans="22:34" x14ac:dyDescent="0.55000000000000004">
      <c r="V846" s="5">
        <f t="shared" si="102"/>
        <v>237.375</v>
      </c>
      <c r="W846" s="4">
        <f t="shared" si="97"/>
        <v>88.305800000000005</v>
      </c>
      <c r="X846" s="4">
        <f t="shared" si="98"/>
        <v>1.1410518053495121E-5</v>
      </c>
      <c r="Y846" s="4">
        <f t="shared" si="99"/>
        <v>4.5943278938893351E-6</v>
      </c>
      <c r="Z846" s="4">
        <f t="shared" si="100"/>
        <v>3.6261901596057862E-6</v>
      </c>
      <c r="AB846">
        <v>-13.6942</v>
      </c>
      <c r="AE846" s="4">
        <v>88.305800000000005</v>
      </c>
      <c r="AF846" s="3">
        <f t="shared" si="101"/>
        <v>11.410518053495121</v>
      </c>
      <c r="AG846" s="3">
        <f t="shared" si="103"/>
        <v>0.37881703528373339</v>
      </c>
      <c r="AH846" s="3"/>
    </row>
    <row r="847" spans="22:34" x14ac:dyDescent="0.55000000000000004">
      <c r="V847" s="5">
        <f t="shared" si="102"/>
        <v>237.65625</v>
      </c>
      <c r="W847" s="4">
        <f t="shared" si="97"/>
        <v>88.305800000000005</v>
      </c>
      <c r="X847" s="4">
        <f t="shared" si="98"/>
        <v>1.1414747600086964E-5</v>
      </c>
      <c r="Y847" s="4">
        <f t="shared" si="99"/>
        <v>4.5819678953629863E-6</v>
      </c>
      <c r="Z847" s="4">
        <f t="shared" si="100"/>
        <v>3.6427797047239783E-6</v>
      </c>
      <c r="AB847">
        <v>-13.6942</v>
      </c>
      <c r="AE847" s="4">
        <v>88.305800000000005</v>
      </c>
      <c r="AF847" s="3">
        <f t="shared" si="101"/>
        <v>11.414747600086963</v>
      </c>
      <c r="AG847" s="3">
        <f t="shared" si="103"/>
        <v>0.37349349542992477</v>
      </c>
      <c r="AH847" s="3"/>
    </row>
    <row r="848" spans="22:34" x14ac:dyDescent="0.55000000000000004">
      <c r="V848" s="5">
        <f t="shared" si="102"/>
        <v>237.9375</v>
      </c>
      <c r="W848" s="4">
        <f t="shared" si="97"/>
        <v>88.305800000000005</v>
      </c>
      <c r="X848" s="4">
        <f t="shared" si="98"/>
        <v>1.14189325404905E-5</v>
      </c>
      <c r="Y848" s="4">
        <f t="shared" si="99"/>
        <v>4.5695694168324372E-6</v>
      </c>
      <c r="Z848" s="4">
        <f t="shared" si="100"/>
        <v>3.6593631236580622E-6</v>
      </c>
      <c r="AB848">
        <v>-13.6942</v>
      </c>
      <c r="AE848" s="4">
        <v>88.305800000000005</v>
      </c>
      <c r="AF848" s="3">
        <f t="shared" si="101"/>
        <v>11.4189325404905</v>
      </c>
      <c r="AG848" s="3">
        <f t="shared" si="103"/>
        <v>0.36955451028663866</v>
      </c>
      <c r="AH848" s="3"/>
    </row>
    <row r="849" spans="22:34" x14ac:dyDescent="0.55000000000000004">
      <c r="V849" s="5">
        <f t="shared" si="102"/>
        <v>238.21875</v>
      </c>
      <c r="W849" s="4">
        <f t="shared" si="97"/>
        <v>87.653700000000001</v>
      </c>
      <c r="X849" s="4">
        <f t="shared" si="98"/>
        <v>1.1423072773866803E-5</v>
      </c>
      <c r="Y849" s="4">
        <f t="shared" si="99"/>
        <v>4.5571327570472798E-6</v>
      </c>
      <c r="Z849" s="4">
        <f t="shared" si="100"/>
        <v>3.6759400168195227E-6</v>
      </c>
      <c r="AB849">
        <v>-14.346299999999999</v>
      </c>
      <c r="AE849" s="4">
        <v>87.653700000000001</v>
      </c>
      <c r="AF849" s="3">
        <f t="shared" si="101"/>
        <v>11.423072773866803</v>
      </c>
      <c r="AG849" s="3">
        <f t="shared" si="103"/>
        <v>0.3642566973887727</v>
      </c>
      <c r="AH849" s="3"/>
    </row>
    <row r="850" spans="22:34" x14ac:dyDescent="0.55000000000000004">
      <c r="V850" s="5">
        <f t="shared" si="102"/>
        <v>238.5</v>
      </c>
      <c r="W850" s="4">
        <f t="shared" si="97"/>
        <v>87.653700000000001</v>
      </c>
      <c r="X850" s="4">
        <f t="shared" si="98"/>
        <v>1.14271682004542E-5</v>
      </c>
      <c r="Y850" s="4">
        <f t="shared" si="99"/>
        <v>4.5446582156771067E-6</v>
      </c>
      <c r="Z850" s="4">
        <f t="shared" si="100"/>
        <v>3.6925099847770926E-6</v>
      </c>
      <c r="AB850">
        <v>-14.346299999999999</v>
      </c>
      <c r="AE850" s="4">
        <v>87.653700000000001</v>
      </c>
      <c r="AF850" s="3">
        <f t="shared" si="101"/>
        <v>11.427168200454199</v>
      </c>
      <c r="AG850" s="3">
        <f t="shared" si="103"/>
        <v>0.35897929346363572</v>
      </c>
      <c r="AH850" s="3"/>
    </row>
    <row r="851" spans="22:34" x14ac:dyDescent="0.55000000000000004">
      <c r="V851" s="5">
        <f t="shared" si="102"/>
        <v>238.78125</v>
      </c>
      <c r="W851" s="4">
        <f t="shared" si="97"/>
        <v>87.653700000000001</v>
      </c>
      <c r="X851" s="4">
        <f t="shared" si="98"/>
        <v>1.1431218721570658E-5</v>
      </c>
      <c r="Y851" s="4">
        <f t="shared" si="99"/>
        <v>4.5321460933042987E-6</v>
      </c>
      <c r="Z851" s="4">
        <f t="shared" si="100"/>
        <v>3.7090726282663593E-6</v>
      </c>
      <c r="AB851">
        <v>-14.346299999999999</v>
      </c>
      <c r="AE851" s="4">
        <v>87.653700000000001</v>
      </c>
      <c r="AF851" s="3">
        <f t="shared" si="101"/>
        <v>11.431218721570659</v>
      </c>
      <c r="AG851" s="3">
        <f t="shared" si="103"/>
        <v>0.3550431627858191</v>
      </c>
      <c r="AH851" s="3"/>
    </row>
    <row r="852" spans="22:34" x14ac:dyDescent="0.55000000000000004">
      <c r="V852" s="5">
        <f t="shared" si="102"/>
        <v>239.0625</v>
      </c>
      <c r="W852" s="4">
        <f t="shared" si="97"/>
        <v>87.653700000000001</v>
      </c>
      <c r="X852" s="4">
        <f t="shared" si="98"/>
        <v>1.1435224239616176E-5</v>
      </c>
      <c r="Y852" s="4">
        <f t="shared" si="99"/>
        <v>4.5195966914167672E-6</v>
      </c>
      <c r="Z852" s="4">
        <f t="shared" si="100"/>
        <v>3.725627548199408E-6</v>
      </c>
      <c r="AB852">
        <v>-14.346299999999999</v>
      </c>
      <c r="AE852" s="4">
        <v>87.653700000000001</v>
      </c>
      <c r="AF852" s="3">
        <f t="shared" si="101"/>
        <v>11.435224239616176</v>
      </c>
      <c r="AG852" s="3">
        <f t="shared" si="103"/>
        <v>0.35109847710633035</v>
      </c>
      <c r="AH852" s="3"/>
    </row>
    <row r="853" spans="22:34" x14ac:dyDescent="0.55000000000000004">
      <c r="V853" s="5">
        <f t="shared" si="102"/>
        <v>239.34375</v>
      </c>
      <c r="W853" s="4">
        <f t="shared" si="97"/>
        <v>88.305800000000005</v>
      </c>
      <c r="X853" s="4">
        <f t="shared" si="98"/>
        <v>1.1439184658075132E-5</v>
      </c>
      <c r="Y853" s="4">
        <f t="shared" si="99"/>
        <v>4.5070103124007037E-6</v>
      </c>
      <c r="Z853" s="4">
        <f t="shared" si="100"/>
        <v>3.7421743456744275E-6</v>
      </c>
      <c r="AB853">
        <v>-13.6942</v>
      </c>
      <c r="AE853" s="4">
        <v>88.305800000000005</v>
      </c>
      <c r="AF853" s="3">
        <f t="shared" si="101"/>
        <v>11.439184658075131</v>
      </c>
      <c r="AG853" s="3">
        <f t="shared" si="103"/>
        <v>0.3484366259143053</v>
      </c>
      <c r="AH853" s="3"/>
    </row>
    <row r="854" spans="22:34" x14ac:dyDescent="0.55000000000000004">
      <c r="V854" s="5">
        <f t="shared" si="102"/>
        <v>239.625</v>
      </c>
      <c r="W854" s="4">
        <f t="shared" si="97"/>
        <v>88.305800000000005</v>
      </c>
      <c r="X854" s="4">
        <f t="shared" si="98"/>
        <v>1.1443099881518607E-5</v>
      </c>
      <c r="Y854" s="4">
        <f t="shared" si="99"/>
        <v>4.4943872595332836E-6</v>
      </c>
      <c r="Z854" s="4">
        <f t="shared" si="100"/>
        <v>3.7587126219853234E-6</v>
      </c>
      <c r="AB854">
        <v>-13.6942</v>
      </c>
      <c r="AE854" s="4">
        <v>88.305800000000005</v>
      </c>
      <c r="AF854" s="3">
        <f t="shared" si="101"/>
        <v>11.443099881518608</v>
      </c>
      <c r="AG854" s="3">
        <f t="shared" si="103"/>
        <v>0.34573693835492764</v>
      </c>
      <c r="AH854" s="3"/>
    </row>
    <row r="855" spans="22:34" x14ac:dyDescent="0.55000000000000004">
      <c r="V855" s="5">
        <f t="shared" si="102"/>
        <v>239.90625</v>
      </c>
      <c r="W855" s="4">
        <f t="shared" si="97"/>
        <v>88.305800000000005</v>
      </c>
      <c r="X855" s="4">
        <f t="shared" si="98"/>
        <v>1.1446969815606686E-5</v>
      </c>
      <c r="Y855" s="4">
        <f t="shared" si="99"/>
        <v>4.4817278369753724E-6</v>
      </c>
      <c r="Z855" s="4">
        <f t="shared" si="100"/>
        <v>3.775241978631313E-6</v>
      </c>
      <c r="AB855">
        <v>-13.6942</v>
      </c>
      <c r="AE855" s="4">
        <v>88.305800000000005</v>
      </c>
      <c r="AF855" s="3">
        <f t="shared" si="101"/>
        <v>11.446969815606685</v>
      </c>
      <c r="AG855" s="3">
        <f t="shared" si="103"/>
        <v>0.34173762559498921</v>
      </c>
      <c r="AH855" s="3"/>
    </row>
    <row r="856" spans="22:34" x14ac:dyDescent="0.55000000000000004">
      <c r="V856" s="5">
        <f t="shared" si="102"/>
        <v>240.1875</v>
      </c>
      <c r="W856" s="4">
        <f t="shared" si="97"/>
        <v>88.305800000000005</v>
      </c>
      <c r="X856" s="4">
        <f t="shared" si="98"/>
        <v>1.1450794367090733E-5</v>
      </c>
      <c r="Y856" s="4">
        <f t="shared" si="99"/>
        <v>4.4690323497641739E-6</v>
      </c>
      <c r="Z856" s="4">
        <f t="shared" si="100"/>
        <v>3.7917620173265583E-6</v>
      </c>
      <c r="AB856">
        <v>-13.6942</v>
      </c>
      <c r="AE856" s="4">
        <v>88.305800000000005</v>
      </c>
      <c r="AF856" s="3">
        <f t="shared" si="101"/>
        <v>11.450794367090733</v>
      </c>
      <c r="AG856" s="3">
        <f t="shared" si="103"/>
        <v>0.33773007844000963</v>
      </c>
      <c r="AH856" s="3"/>
    </row>
    <row r="857" spans="22:34" x14ac:dyDescent="0.55000000000000004">
      <c r="V857" s="5">
        <f t="shared" si="102"/>
        <v>240.46875</v>
      </c>
      <c r="W857" s="4">
        <f t="shared" si="97"/>
        <v>88.305800000000005</v>
      </c>
      <c r="X857" s="4">
        <f t="shared" si="98"/>
        <v>1.1454573443815633E-5</v>
      </c>
      <c r="Y857" s="4">
        <f t="shared" si="99"/>
        <v>4.4563011038059064E-6</v>
      </c>
      <c r="Z857" s="4">
        <f t="shared" si="100"/>
        <v>3.8082723400097265E-6</v>
      </c>
      <c r="AB857">
        <v>-13.6942</v>
      </c>
      <c r="AE857" s="4">
        <v>88.305800000000005</v>
      </c>
      <c r="AF857" s="3">
        <f t="shared" si="101"/>
        <v>11.454573443815633</v>
      </c>
      <c r="AG857" s="3">
        <f t="shared" si="103"/>
        <v>0.33371439345367143</v>
      </c>
      <c r="AH857" s="3"/>
    </row>
    <row r="858" spans="22:34" x14ac:dyDescent="0.55000000000000004">
      <c r="V858" s="5">
        <f t="shared" si="102"/>
        <v>240.75</v>
      </c>
      <c r="W858" s="4">
        <f t="shared" si="97"/>
        <v>87.653700000000001</v>
      </c>
      <c r="X858" s="4">
        <f t="shared" si="98"/>
        <v>1.1458306954722019E-5</v>
      </c>
      <c r="Y858" s="4">
        <f t="shared" si="99"/>
        <v>4.4435344058684121E-6</v>
      </c>
      <c r="Z858" s="4">
        <f t="shared" si="100"/>
        <v>3.8247725488536069E-6</v>
      </c>
      <c r="AB858">
        <v>-14.346299999999999</v>
      </c>
      <c r="AE858" s="4">
        <v>87.653700000000001</v>
      </c>
      <c r="AF858" s="3">
        <f t="shared" si="101"/>
        <v>11.458306954722019</v>
      </c>
      <c r="AG858" s="3">
        <f t="shared" si="103"/>
        <v>0.32847335616612006</v>
      </c>
      <c r="AH858" s="3"/>
    </row>
    <row r="859" spans="22:34" x14ac:dyDescent="0.55000000000000004">
      <c r="V859" s="5">
        <f t="shared" si="102"/>
        <v>241.03125</v>
      </c>
      <c r="W859" s="4">
        <f t="shared" si="97"/>
        <v>87.653700000000001</v>
      </c>
      <c r="X859" s="4">
        <f t="shared" si="98"/>
        <v>1.146199480984846E-5</v>
      </c>
      <c r="Y859" s="4">
        <f t="shared" si="99"/>
        <v>4.4307325635737736E-6</v>
      </c>
      <c r="Z859" s="4">
        <f t="shared" si="100"/>
        <v>3.8412622462746865E-6</v>
      </c>
      <c r="AB859">
        <v>-14.346299999999999</v>
      </c>
      <c r="AE859" s="4">
        <v>87.653700000000001</v>
      </c>
      <c r="AF859" s="3">
        <f t="shared" si="101"/>
        <v>11.461994809848459</v>
      </c>
      <c r="AG859" s="3">
        <f t="shared" si="103"/>
        <v>0.32325414689644244</v>
      </c>
      <c r="AH859" s="3"/>
    </row>
    <row r="860" spans="22:34" x14ac:dyDescent="0.55000000000000004">
      <c r="V860" s="5">
        <f t="shared" si="102"/>
        <v>241.3125</v>
      </c>
      <c r="W860" s="4">
        <f t="shared" si="97"/>
        <v>87.653700000000001</v>
      </c>
      <c r="X860" s="4">
        <f t="shared" si="98"/>
        <v>1.1465636920333634E-5</v>
      </c>
      <c r="Y860" s="4">
        <f t="shared" si="99"/>
        <v>4.417895885390898E-6</v>
      </c>
      <c r="Z860" s="4">
        <f t="shared" si="100"/>
        <v>3.8577410349427374E-6</v>
      </c>
      <c r="AB860">
        <v>-14.346299999999999</v>
      </c>
      <c r="AE860" s="4">
        <v>87.653700000000001</v>
      </c>
      <c r="AF860" s="3">
        <f t="shared" si="101"/>
        <v>11.465636920333635</v>
      </c>
      <c r="AG860" s="3">
        <f t="shared" si="103"/>
        <v>0.31924445983445576</v>
      </c>
      <c r="AH860" s="3"/>
    </row>
    <row r="861" spans="22:34" x14ac:dyDescent="0.55000000000000004">
      <c r="V861" s="5">
        <f t="shared" si="102"/>
        <v>241.59375</v>
      </c>
      <c r="W861" s="4">
        <f t="shared" si="97"/>
        <v>87.653700000000001</v>
      </c>
      <c r="X861" s="4">
        <f t="shared" si="98"/>
        <v>1.1469233198418465E-5</v>
      </c>
      <c r="Y861" s="4">
        <f t="shared" si="99"/>
        <v>4.4050246806280943E-6</v>
      </c>
      <c r="Z861" s="4">
        <f t="shared" si="100"/>
        <v>3.8742085177903711E-6</v>
      </c>
      <c r="AB861">
        <v>-14.346299999999999</v>
      </c>
      <c r="AE861" s="4">
        <v>87.653700000000001</v>
      </c>
      <c r="AF861" s="3">
        <f t="shared" si="101"/>
        <v>11.469233198418465</v>
      </c>
      <c r="AG861" s="3">
        <f t="shared" si="103"/>
        <v>0.31522708036424257</v>
      </c>
      <c r="AH861" s="3"/>
    </row>
    <row r="862" spans="22:34" x14ac:dyDescent="0.55000000000000004">
      <c r="V862" s="5">
        <f t="shared" si="102"/>
        <v>241.875</v>
      </c>
      <c r="W862" s="4">
        <f t="shared" si="97"/>
        <v>88.305800000000005</v>
      </c>
      <c r="X862" s="4">
        <f t="shared" si="98"/>
        <v>1.1472783557448237E-5</v>
      </c>
      <c r="Y862" s="4">
        <f t="shared" si="99"/>
        <v>4.3921192594256039E-6</v>
      </c>
      <c r="Z862" s="4">
        <f t="shared" si="100"/>
        <v>3.8906642980226333E-6</v>
      </c>
      <c r="AB862">
        <v>-13.6942</v>
      </c>
      <c r="AE862" s="4">
        <v>88.305800000000005</v>
      </c>
      <c r="AF862" s="3">
        <f t="shared" si="101"/>
        <v>11.472783557448237</v>
      </c>
      <c r="AG862" s="3">
        <f t="shared" si="103"/>
        <v>0.31235969984957029</v>
      </c>
      <c r="AH862" s="3"/>
    </row>
    <row r="863" spans="22:34" x14ac:dyDescent="0.55000000000000004">
      <c r="V863" s="5">
        <f t="shared" si="102"/>
        <v>242.15625</v>
      </c>
      <c r="W863" s="4">
        <f t="shared" si="97"/>
        <v>87.653700000000001</v>
      </c>
      <c r="X863" s="4">
        <f t="shared" si="98"/>
        <v>1.1476287911874692E-5</v>
      </c>
      <c r="Y863" s="4">
        <f t="shared" si="99"/>
        <v>4.3791799327481367E-6</v>
      </c>
      <c r="Z863" s="4">
        <f t="shared" si="100"/>
        <v>3.907107979126554E-6</v>
      </c>
      <c r="AB863">
        <v>-14.346299999999999</v>
      </c>
      <c r="AE863" s="4">
        <v>87.653700000000001</v>
      </c>
      <c r="AF863" s="3">
        <f t="shared" si="101"/>
        <v>11.476287911874692</v>
      </c>
      <c r="AG863" s="3">
        <f t="shared" si="103"/>
        <v>0.30831222635096511</v>
      </c>
      <c r="AH863" s="3"/>
    </row>
    <row r="864" spans="22:34" x14ac:dyDescent="0.55000000000000004">
      <c r="V864" s="5">
        <f t="shared" si="102"/>
        <v>242.4375</v>
      </c>
      <c r="W864" s="4">
        <f t="shared" si="97"/>
        <v>87.653700000000001</v>
      </c>
      <c r="X864" s="4">
        <f t="shared" si="98"/>
        <v>1.1479746177258069E-5</v>
      </c>
      <c r="Y864" s="4">
        <f t="shared" si="99"/>
        <v>4.3662070123773873E-6</v>
      </c>
      <c r="Z864" s="4">
        <f t="shared" si="100"/>
        <v>3.9235391648806813E-6</v>
      </c>
      <c r="AB864">
        <v>-14.346299999999999</v>
      </c>
      <c r="AE864" s="4">
        <v>87.653700000000001</v>
      </c>
      <c r="AF864" s="3">
        <f t="shared" si="101"/>
        <v>11.479746177258068</v>
      </c>
      <c r="AG864" s="3">
        <f t="shared" si="103"/>
        <v>0.30312975643481632</v>
      </c>
      <c r="AH864" s="3"/>
    </row>
    <row r="865" spans="22:34" x14ac:dyDescent="0.55000000000000004">
      <c r="V865" s="5">
        <f t="shared" si="102"/>
        <v>242.71875</v>
      </c>
      <c r="W865" s="4">
        <f t="shared" si="97"/>
        <v>87.653700000000001</v>
      </c>
      <c r="X865" s="4">
        <f t="shared" si="98"/>
        <v>1.1483158270269168E-5</v>
      </c>
      <c r="Y865" s="4">
        <f t="shared" si="99"/>
        <v>4.3532008109044951E-6</v>
      </c>
      <c r="Z865" s="4">
        <f t="shared" si="100"/>
        <v>3.9399574593646734E-6</v>
      </c>
      <c r="AB865">
        <v>-14.346299999999999</v>
      </c>
      <c r="AE865" s="4">
        <v>87.653700000000001</v>
      </c>
      <c r="AF865" s="3">
        <f t="shared" si="101"/>
        <v>11.483158270269168</v>
      </c>
      <c r="AG865" s="3">
        <f t="shared" si="103"/>
        <v>0.2990825771670671</v>
      </c>
      <c r="AH865" s="3"/>
    </row>
    <row r="866" spans="22:34" x14ac:dyDescent="0.55000000000000004">
      <c r="V866" s="5">
        <f t="shared" si="102"/>
        <v>243</v>
      </c>
      <c r="W866" s="4">
        <f t="shared" si="97"/>
        <v>87.653700000000001</v>
      </c>
      <c r="X866" s="4">
        <f t="shared" si="98"/>
        <v>1.1486524108691339E-5</v>
      </c>
      <c r="Y866" s="4">
        <f t="shared" si="99"/>
        <v>4.3401616417225484E-6</v>
      </c>
      <c r="Z866" s="4">
        <f t="shared" si="100"/>
        <v>3.9563624669687905E-6</v>
      </c>
      <c r="AB866">
        <v>-14.346299999999999</v>
      </c>
      <c r="AE866" s="4">
        <v>87.653700000000001</v>
      </c>
      <c r="AF866" s="3">
        <f t="shared" si="101"/>
        <v>11.48652410869134</v>
      </c>
      <c r="AG866" s="3">
        <f t="shared" si="103"/>
        <v>0.29502819130547714</v>
      </c>
      <c r="AH866" s="3"/>
    </row>
    <row r="867" spans="22:34" x14ac:dyDescent="0.55000000000000004">
      <c r="V867" s="5">
        <f t="shared" si="102"/>
        <v>243.28125</v>
      </c>
      <c r="W867" s="4">
        <f t="shared" si="97"/>
        <v>87.653700000000001</v>
      </c>
      <c r="X867" s="4">
        <f t="shared" si="98"/>
        <v>1.148984361142246E-5</v>
      </c>
      <c r="Y867" s="4">
        <f t="shared" si="99"/>
        <v>4.3270898190190024E-6</v>
      </c>
      <c r="Z867" s="4">
        <f t="shared" si="100"/>
        <v>3.9727537924034574E-6</v>
      </c>
      <c r="AB867">
        <v>-14.346299999999999</v>
      </c>
      <c r="AE867" s="4">
        <v>87.653700000000001</v>
      </c>
      <c r="AF867" s="3">
        <f t="shared" si="101"/>
        <v>11.48984361142246</v>
      </c>
      <c r="AG867" s="3">
        <f t="shared" si="103"/>
        <v>0.29096669654278529</v>
      </c>
      <c r="AH867" s="3"/>
    </row>
    <row r="868" spans="22:34" x14ac:dyDescent="0.55000000000000004">
      <c r="V868" s="5">
        <f t="shared" si="102"/>
        <v>243.5625</v>
      </c>
      <c r="W868" s="4">
        <f t="shared" si="97"/>
        <v>88.305800000000005</v>
      </c>
      <c r="X868" s="4">
        <f t="shared" si="98"/>
        <v>1.1493116698476906E-5</v>
      </c>
      <c r="Y868" s="4">
        <f t="shared" si="99"/>
        <v>4.3139856577681247E-6</v>
      </c>
      <c r="Z868" s="4">
        <f t="shared" si="100"/>
        <v>3.9891310407087815E-6</v>
      </c>
      <c r="AB868">
        <v>-13.6942</v>
      </c>
      <c r="AE868" s="4">
        <v>88.305800000000005</v>
      </c>
      <c r="AF868" s="3">
        <f t="shared" si="101"/>
        <v>11.493116698476905</v>
      </c>
      <c r="AG868" s="3">
        <f t="shared" si="103"/>
        <v>0.28796538077835249</v>
      </c>
      <c r="AH868" s="3"/>
    </row>
    <row r="869" spans="22:34" x14ac:dyDescent="0.55000000000000004">
      <c r="V869" s="5">
        <f t="shared" si="102"/>
        <v>243.84375</v>
      </c>
      <c r="W869" s="4">
        <f t="shared" si="97"/>
        <v>87.653700000000001</v>
      </c>
      <c r="X869" s="4">
        <f t="shared" si="98"/>
        <v>1.1496343290987469E-5</v>
      </c>
      <c r="Y869" s="4">
        <f t="shared" si="99"/>
        <v>4.3008494737233989E-6</v>
      </c>
      <c r="Z869" s="4">
        <f t="shared" si="100"/>
        <v>4.0054938172640692E-6</v>
      </c>
      <c r="AB869">
        <v>-14.346299999999999</v>
      </c>
      <c r="AE869" s="4">
        <v>87.653700000000001</v>
      </c>
      <c r="AF869" s="3">
        <f t="shared" si="101"/>
        <v>11.496343290987468</v>
      </c>
      <c r="AG869" s="3">
        <f t="shared" si="103"/>
        <v>0.28387480243120589</v>
      </c>
      <c r="AH869" s="3"/>
    </row>
    <row r="870" spans="22:34" x14ac:dyDescent="0.55000000000000004">
      <c r="V870" s="5">
        <f t="shared" si="102"/>
        <v>244.125</v>
      </c>
      <c r="W870" s="4">
        <f t="shared" si="97"/>
        <v>87.653700000000001</v>
      </c>
      <c r="X870" s="4">
        <f t="shared" si="98"/>
        <v>1.1499523311207249E-5</v>
      </c>
      <c r="Y870" s="4">
        <f t="shared" si="99"/>
        <v>4.2876815834099269E-6</v>
      </c>
      <c r="Z870" s="4">
        <f t="shared" si="100"/>
        <v>4.0218417277973219E-6</v>
      </c>
      <c r="AB870">
        <v>-14.346299999999999</v>
      </c>
      <c r="AE870" s="4">
        <v>87.653700000000001</v>
      </c>
      <c r="AF870" s="3">
        <f t="shared" si="101"/>
        <v>11.499523311207248</v>
      </c>
      <c r="AG870" s="3">
        <f t="shared" si="103"/>
        <v>0.27874053833853307</v>
      </c>
      <c r="AH870" s="3"/>
    </row>
    <row r="871" spans="22:34" x14ac:dyDescent="0.55000000000000004">
      <c r="V871" s="5">
        <f t="shared" si="102"/>
        <v>244.40625</v>
      </c>
      <c r="W871" s="4">
        <f t="shared" si="97"/>
        <v>87.653700000000001</v>
      </c>
      <c r="X871" s="4">
        <f t="shared" si="98"/>
        <v>1.150265668251155E-5</v>
      </c>
      <c r="Y871" s="4">
        <f t="shared" si="99"/>
        <v>4.2744823041167852E-6</v>
      </c>
      <c r="Z871" s="4">
        <f t="shared" si="100"/>
        <v>4.0381743783947645E-6</v>
      </c>
      <c r="AB871">
        <v>-14.346299999999999</v>
      </c>
      <c r="AE871" s="4">
        <v>87.653700000000001</v>
      </c>
      <c r="AF871" s="3">
        <f t="shared" si="101"/>
        <v>11.502656682511549</v>
      </c>
      <c r="AG871" s="3">
        <f t="shared" si="103"/>
        <v>0.27465158829582048</v>
      </c>
      <c r="AH871" s="3"/>
    </row>
    <row r="872" spans="22:34" x14ac:dyDescent="0.55000000000000004">
      <c r="V872" s="5">
        <f t="shared" si="102"/>
        <v>244.6875</v>
      </c>
      <c r="W872" s="4">
        <f t="shared" si="97"/>
        <v>87.001599999999996</v>
      </c>
      <c r="X872" s="4">
        <f t="shared" si="98"/>
        <v>1.1505743329399699E-5</v>
      </c>
      <c r="Y872" s="4">
        <f t="shared" si="99"/>
        <v>4.2612519538893938E-6</v>
      </c>
      <c r="Z872" s="4">
        <f t="shared" si="100"/>
        <v>4.0544913755103056E-6</v>
      </c>
      <c r="AB872">
        <v>-14.9984</v>
      </c>
      <c r="AE872" s="4">
        <v>87.001599999999996</v>
      </c>
      <c r="AF872" s="3">
        <f t="shared" si="101"/>
        <v>11.505743329399699</v>
      </c>
      <c r="AG872" s="3">
        <f t="shared" si="103"/>
        <v>0.26954961912193992</v>
      </c>
      <c r="AH872" s="3"/>
    </row>
    <row r="873" spans="22:34" x14ac:dyDescent="0.55000000000000004">
      <c r="V873" s="5">
        <f t="shared" si="102"/>
        <v>244.96875</v>
      </c>
      <c r="W873" s="4">
        <f t="shared" si="97"/>
        <v>87.001599999999996</v>
      </c>
      <c r="X873" s="4">
        <f t="shared" si="98"/>
        <v>1.1508783177496888E-5</v>
      </c>
      <c r="Y873" s="4">
        <f t="shared" si="99"/>
        <v>4.2479908515218424E-6</v>
      </c>
      <c r="Z873" s="4">
        <f t="shared" si="100"/>
        <v>4.0707923259750459E-6</v>
      </c>
      <c r="AB873">
        <v>-14.9984</v>
      </c>
      <c r="AE873" s="4">
        <v>87.001599999999996</v>
      </c>
      <c r="AF873" s="3">
        <f t="shared" si="101"/>
        <v>11.508783177496888</v>
      </c>
      <c r="AG873" s="3">
        <f t="shared" si="103"/>
        <v>0.26447164821233488</v>
      </c>
      <c r="AH873" s="3"/>
    </row>
    <row r="874" spans="22:34" x14ac:dyDescent="0.55000000000000004">
      <c r="V874" s="5">
        <f t="shared" si="102"/>
        <v>245.25</v>
      </c>
      <c r="W874" s="4">
        <f t="shared" si="97"/>
        <v>87.001599999999996</v>
      </c>
      <c r="X874" s="4">
        <f t="shared" si="98"/>
        <v>1.1511776153555953E-5</v>
      </c>
      <c r="Y874" s="4">
        <f t="shared" si="99"/>
        <v>4.2346993165492229E-6</v>
      </c>
      <c r="Z874" s="4">
        <f t="shared" si="100"/>
        <v>4.0870768370067313E-6</v>
      </c>
      <c r="AB874">
        <v>-14.9984</v>
      </c>
      <c r="AE874" s="4">
        <v>87.001599999999996</v>
      </c>
      <c r="AF874" s="3">
        <f t="shared" si="101"/>
        <v>11.511776153555953</v>
      </c>
      <c r="AG874" s="3">
        <f t="shared" si="103"/>
        <v>0.26039370590038913</v>
      </c>
      <c r="AH874" s="3"/>
    </row>
    <row r="875" spans="22:34" x14ac:dyDescent="0.55000000000000004">
      <c r="V875" s="5">
        <f t="shared" si="102"/>
        <v>245.53125</v>
      </c>
      <c r="W875" s="4">
        <f t="shared" si="97"/>
        <v>86.349500000000006</v>
      </c>
      <c r="X875" s="4">
        <f t="shared" si="98"/>
        <v>1.1514722185459146E-5</v>
      </c>
      <c r="Y875" s="4">
        <f t="shared" si="99"/>
        <v>4.2213776692399138E-6</v>
      </c>
      <c r="Z875" s="4">
        <f t="shared" si="100"/>
        <v>4.1033445162192327E-6</v>
      </c>
      <c r="AB875">
        <v>-15.650499999999999</v>
      </c>
      <c r="AE875" s="4">
        <v>86.349500000000006</v>
      </c>
      <c r="AF875" s="3">
        <f t="shared" si="101"/>
        <v>11.514722185459146</v>
      </c>
      <c r="AG875" s="3">
        <f t="shared" si="103"/>
        <v>0.25534893552676946</v>
      </c>
      <c r="AH875" s="3"/>
    </row>
    <row r="876" spans="22:34" x14ac:dyDescent="0.55000000000000004">
      <c r="V876" s="5">
        <f t="shared" si="102"/>
        <v>245.8125</v>
      </c>
      <c r="W876" s="4">
        <f t="shared" si="97"/>
        <v>85.697400000000002</v>
      </c>
      <c r="X876" s="4">
        <f t="shared" si="98"/>
        <v>1.1517621202219865E-5</v>
      </c>
      <c r="Y876" s="4">
        <f t="shared" si="99"/>
        <v>4.2080262305878721E-6</v>
      </c>
      <c r="Z876" s="4">
        <f t="shared" si="100"/>
        <v>4.1195949716319941E-6</v>
      </c>
      <c r="AB876">
        <v>-16.302600000000002</v>
      </c>
      <c r="AE876" s="4">
        <v>85.697400000000002</v>
      </c>
      <c r="AF876" s="3">
        <f t="shared" si="101"/>
        <v>11.517621202219866</v>
      </c>
      <c r="AG876" s="3">
        <f t="shared" si="103"/>
        <v>0.24938342336497007</v>
      </c>
      <c r="AH876" s="3"/>
    </row>
    <row r="877" spans="22:34" x14ac:dyDescent="0.55000000000000004">
      <c r="V877" s="5">
        <f t="shared" si="102"/>
        <v>246.09375</v>
      </c>
      <c r="W877" s="4">
        <f t="shared" si="97"/>
        <v>86.349500000000006</v>
      </c>
      <c r="X877" s="4">
        <f t="shared" si="98"/>
        <v>1.1520473133984377E-5</v>
      </c>
      <c r="Y877" s="4">
        <f t="shared" si="99"/>
        <v>4.1946453223048966E-6</v>
      </c>
      <c r="Z877" s="4">
        <f t="shared" si="100"/>
        <v>4.1358278116794801E-6</v>
      </c>
      <c r="AB877">
        <v>-15.650499999999999</v>
      </c>
      <c r="AE877" s="4">
        <v>86.349500000000006</v>
      </c>
      <c r="AF877" s="3">
        <f t="shared" si="101"/>
        <v>11.520473133984376</v>
      </c>
      <c r="AG877" s="3">
        <f t="shared" si="103"/>
        <v>0.245333009547789</v>
      </c>
      <c r="AH877" s="3"/>
    </row>
    <row r="878" spans="22:34" x14ac:dyDescent="0.55000000000000004">
      <c r="V878" s="5">
        <f t="shared" si="102"/>
        <v>246.375</v>
      </c>
      <c r="W878" s="4">
        <f t="shared" si="97"/>
        <v>87.001599999999996</v>
      </c>
      <c r="X878" s="4">
        <f t="shared" si="98"/>
        <v>1.152327791203348E-5</v>
      </c>
      <c r="Y878" s="4">
        <f t="shared" si="99"/>
        <v>4.1812352668128752E-6</v>
      </c>
      <c r="Z878" s="4">
        <f t="shared" si="100"/>
        <v>4.1520426452206053E-6</v>
      </c>
      <c r="AB878">
        <v>-14.9984</v>
      </c>
      <c r="AE878" s="4">
        <v>87.001599999999996</v>
      </c>
      <c r="AF878" s="3">
        <f t="shared" si="101"/>
        <v>11.52327791203348</v>
      </c>
      <c r="AG878" s="3">
        <f t="shared" si="103"/>
        <v>0.24310568003398308</v>
      </c>
      <c r="AH878" s="3"/>
    </row>
    <row r="879" spans="22:34" x14ac:dyDescent="0.55000000000000004">
      <c r="V879" s="5">
        <f t="shared" si="102"/>
        <v>246.65625</v>
      </c>
      <c r="W879" s="4">
        <f t="shared" si="97"/>
        <v>87.001599999999996</v>
      </c>
      <c r="X879" s="4">
        <f t="shared" si="98"/>
        <v>1.152603546878419E-5</v>
      </c>
      <c r="Y879" s="4">
        <f t="shared" si="99"/>
        <v>4.1677963872360256E-6</v>
      </c>
      <c r="Z879" s="4">
        <f t="shared" si="100"/>
        <v>4.1682390815481633E-6</v>
      </c>
      <c r="AB879">
        <v>-14.9984</v>
      </c>
      <c r="AE879" s="4">
        <v>87.001599999999996</v>
      </c>
      <c r="AF879" s="3">
        <f t="shared" si="101"/>
        <v>11.52603546878419</v>
      </c>
      <c r="AG879" s="3">
        <f t="shared" si="103"/>
        <v>0.2399118494025991</v>
      </c>
      <c r="AH879" s="3"/>
    </row>
    <row r="880" spans="22:34" x14ac:dyDescent="0.55000000000000004">
      <c r="V880" s="5">
        <f t="shared" si="102"/>
        <v>246.9375</v>
      </c>
      <c r="W880" s="4">
        <f t="shared" si="97"/>
        <v>87.001599999999996</v>
      </c>
      <c r="X880" s="4">
        <f t="shared" si="98"/>
        <v>1.1528745737791332E-5</v>
      </c>
      <c r="Y880" s="4">
        <f t="shared" si="99"/>
        <v>4.1543290073930894E-6</v>
      </c>
      <c r="Z880" s="4">
        <f t="shared" si="100"/>
        <v>4.1844167303982423E-6</v>
      </c>
      <c r="AB880">
        <v>-14.9984</v>
      </c>
      <c r="AE880" s="4">
        <v>87.001599999999996</v>
      </c>
      <c r="AF880" s="3">
        <f t="shared" si="101"/>
        <v>11.528745737791331</v>
      </c>
      <c r="AG880" s="3">
        <f t="shared" si="103"/>
        <v>0.23579774005163956</v>
      </c>
      <c r="AH880" s="3"/>
    </row>
    <row r="881" spans="22:34" x14ac:dyDescent="0.55000000000000004">
      <c r="V881" s="5">
        <f t="shared" si="102"/>
        <v>247.21875</v>
      </c>
      <c r="W881" s="4">
        <f t="shared" si="97"/>
        <v>87.001599999999996</v>
      </c>
      <c r="X881" s="4">
        <f t="shared" si="98"/>
        <v>1.1531408653749176E-5</v>
      </c>
      <c r="Y881" s="4">
        <f t="shared" si="99"/>
        <v>4.1408334517895479E-6</v>
      </c>
      <c r="Z881" s="4">
        <f t="shared" si="100"/>
        <v>4.2005752019596292E-6</v>
      </c>
      <c r="AB881">
        <v>-14.9984</v>
      </c>
      <c r="AE881" s="4">
        <v>87.001599999999996</v>
      </c>
      <c r="AF881" s="3">
        <f t="shared" si="101"/>
        <v>11.531408653749176</v>
      </c>
      <c r="AG881" s="3">
        <f t="shared" si="103"/>
        <v>0.23167794899809219</v>
      </c>
      <c r="AH881" s="3"/>
    </row>
    <row r="882" spans="22:34" x14ac:dyDescent="0.55000000000000004">
      <c r="V882" s="5">
        <f t="shared" si="102"/>
        <v>247.5</v>
      </c>
      <c r="W882" s="4">
        <f t="shared" si="97"/>
        <v>86.349500000000006</v>
      </c>
      <c r="X882" s="4">
        <f t="shared" si="98"/>
        <v>1.1534024152492992E-5</v>
      </c>
      <c r="Y882" s="4">
        <f t="shared" si="99"/>
        <v>4.1273100456097928E-6</v>
      </c>
      <c r="Z882" s="4">
        <f t="shared" si="100"/>
        <v>4.2167141068831995E-6</v>
      </c>
      <c r="AB882">
        <v>-15.650499999999999</v>
      </c>
      <c r="AE882" s="4">
        <v>86.349500000000006</v>
      </c>
      <c r="AF882" s="3">
        <f t="shared" si="101"/>
        <v>11.534024152492993</v>
      </c>
      <c r="AG882" s="3">
        <f t="shared" si="103"/>
        <v>0.22669979214460442</v>
      </c>
      <c r="AH882" s="3"/>
    </row>
    <row r="883" spans="22:34" x14ac:dyDescent="0.55000000000000004">
      <c r="V883" s="5">
        <f t="shared" si="102"/>
        <v>247.78125</v>
      </c>
      <c r="W883" s="4">
        <f t="shared" si="97"/>
        <v>86.349500000000006</v>
      </c>
      <c r="X883" s="4">
        <f t="shared" si="98"/>
        <v>1.1536592171000594E-5</v>
      </c>
      <c r="Y883" s="4">
        <f t="shared" si="99"/>
        <v>4.1137591147093012E-6</v>
      </c>
      <c r="Z883" s="4">
        <f t="shared" si="100"/>
        <v>4.2328330562912921E-6</v>
      </c>
      <c r="AB883">
        <v>-15.650499999999999</v>
      </c>
      <c r="AE883" s="4">
        <v>86.349500000000006</v>
      </c>
      <c r="AF883" s="3">
        <f t="shared" si="101"/>
        <v>11.536592171000594</v>
      </c>
      <c r="AG883" s="3">
        <f t="shared" si="103"/>
        <v>0.22174711412208489</v>
      </c>
      <c r="AH883" s="3"/>
    </row>
    <row r="884" spans="22:34" x14ac:dyDescent="0.55000000000000004">
      <c r="V884" s="5">
        <f t="shared" si="102"/>
        <v>248.0625</v>
      </c>
      <c r="W884" s="4">
        <f t="shared" si="97"/>
        <v>87.001599999999996</v>
      </c>
      <c r="X884" s="4">
        <f t="shared" si="98"/>
        <v>1.1539112647393867E-5</v>
      </c>
      <c r="Y884" s="4">
        <f t="shared" si="99"/>
        <v>4.100180985606762E-6</v>
      </c>
      <c r="Z884" s="4">
        <f t="shared" si="100"/>
        <v>4.248931661787105E-6</v>
      </c>
      <c r="AB884">
        <v>-14.9984</v>
      </c>
      <c r="AE884" s="4">
        <v>87.001599999999996</v>
      </c>
      <c r="AF884" s="3">
        <f t="shared" si="101"/>
        <v>11.539112647393868</v>
      </c>
      <c r="AG884" s="3">
        <f t="shared" si="103"/>
        <v>0.21846367764902258</v>
      </c>
      <c r="AH884" s="3"/>
    </row>
    <row r="885" spans="22:34" x14ac:dyDescent="0.55000000000000004">
      <c r="V885" s="5">
        <f t="shared" si="102"/>
        <v>248.34375</v>
      </c>
      <c r="W885" s="4">
        <f t="shared" si="97"/>
        <v>86.349500000000006</v>
      </c>
      <c r="X885" s="4">
        <f t="shared" si="98"/>
        <v>1.1541585520940255E-5</v>
      </c>
      <c r="Y885" s="4">
        <f t="shared" si="99"/>
        <v>4.0865759854762396E-6</v>
      </c>
      <c r="Z885" s="4">
        <f t="shared" si="100"/>
        <v>4.2650095354640159E-6</v>
      </c>
      <c r="AB885">
        <v>-15.650499999999999</v>
      </c>
      <c r="AE885" s="4">
        <v>86.349500000000006</v>
      </c>
      <c r="AF885" s="3">
        <f t="shared" si="101"/>
        <v>11.541585520940256</v>
      </c>
      <c r="AG885" s="3">
        <f t="shared" si="103"/>
        <v>0.21433767471364285</v>
      </c>
      <c r="AH885" s="3"/>
    </row>
    <row r="886" spans="22:34" x14ac:dyDescent="0.55000000000000004">
      <c r="V886" s="5">
        <f t="shared" si="102"/>
        <v>248.625</v>
      </c>
      <c r="W886" s="4">
        <f t="shared" si="97"/>
        <v>86.349500000000006</v>
      </c>
      <c r="X886" s="4">
        <f t="shared" si="98"/>
        <v>1.1544010732054227E-5</v>
      </c>
      <c r="Y886" s="4">
        <f t="shared" si="99"/>
        <v>4.0729444421392637E-6</v>
      </c>
      <c r="Z886" s="4">
        <f t="shared" si="100"/>
        <v>4.2810662899149637E-6</v>
      </c>
      <c r="AB886">
        <v>-15.650499999999999</v>
      </c>
      <c r="AE886" s="4">
        <v>86.349500000000006</v>
      </c>
      <c r="AF886" s="3">
        <f t="shared" si="101"/>
        <v>11.544010732054227</v>
      </c>
      <c r="AG886" s="3">
        <f t="shared" si="103"/>
        <v>0.20941576708586609</v>
      </c>
      <c r="AH886" s="3"/>
    </row>
    <row r="887" spans="22:34" x14ac:dyDescent="0.55000000000000004">
      <c r="V887" s="5">
        <f t="shared" si="102"/>
        <v>248.90625</v>
      </c>
      <c r="W887" s="4">
        <f t="shared" si="97"/>
        <v>87.001599999999996</v>
      </c>
      <c r="X887" s="4">
        <f t="shared" si="98"/>
        <v>1.1546388222298705E-5</v>
      </c>
      <c r="Y887" s="4">
        <f t="shared" si="99"/>
        <v>4.0592866840569399E-6</v>
      </c>
      <c r="Z887" s="4">
        <f t="shared" si="100"/>
        <v>4.2971015382417646E-6</v>
      </c>
      <c r="AB887">
        <v>-14.9984</v>
      </c>
      <c r="AE887" s="4">
        <v>87.001599999999996</v>
      </c>
      <c r="AF887" s="3">
        <f t="shared" si="101"/>
        <v>11.546388222298706</v>
      </c>
      <c r="AG887" s="3">
        <f t="shared" si="103"/>
        <v>0.20607027455983998</v>
      </c>
      <c r="AH887" s="3"/>
    </row>
    <row r="888" spans="22:34" x14ac:dyDescent="0.55000000000000004">
      <c r="V888" s="5">
        <f t="shared" si="102"/>
        <v>249.1875</v>
      </c>
      <c r="W888" s="4">
        <f t="shared" si="97"/>
        <v>87.653700000000001</v>
      </c>
      <c r="X888" s="4">
        <f t="shared" si="98"/>
        <v>1.1548717934386478E-5</v>
      </c>
      <c r="Y888" s="4">
        <f t="shared" si="99"/>
        <v>4.0456030403220426E-6</v>
      </c>
      <c r="Z888" s="4">
        <f t="shared" si="100"/>
        <v>4.3131148940644358E-6</v>
      </c>
      <c r="AB888">
        <v>-14.346299999999999</v>
      </c>
      <c r="AE888" s="4">
        <v>87.653700000000001</v>
      </c>
      <c r="AF888" s="3">
        <f t="shared" si="101"/>
        <v>11.548717934386477</v>
      </c>
      <c r="AG888" s="3">
        <f t="shared" si="103"/>
        <v>0.20344828180167365</v>
      </c>
      <c r="AH888" s="3"/>
    </row>
    <row r="889" spans="22:34" x14ac:dyDescent="0.55000000000000004">
      <c r="V889" s="5">
        <f t="shared" si="102"/>
        <v>249.46875</v>
      </c>
      <c r="W889" s="4">
        <f t="shared" si="97"/>
        <v>87.653700000000001</v>
      </c>
      <c r="X889" s="4">
        <f t="shared" si="98"/>
        <v>1.1550999812181584E-5</v>
      </c>
      <c r="Y889" s="4">
        <f t="shared" si="99"/>
        <v>4.0318938406510719E-6</v>
      </c>
      <c r="Z889" s="4">
        <f t="shared" si="100"/>
        <v>4.3291059715305115E-6</v>
      </c>
      <c r="AB889">
        <v>-14.346299999999999</v>
      </c>
      <c r="AE889" s="4">
        <v>87.653700000000001</v>
      </c>
      <c r="AF889" s="3">
        <f t="shared" si="101"/>
        <v>11.550999812181583</v>
      </c>
      <c r="AG889" s="3">
        <f t="shared" si="103"/>
        <v>0.20001503168887519</v>
      </c>
      <c r="AH889" s="3"/>
    </row>
    <row r="890" spans="22:34" x14ac:dyDescent="0.55000000000000004">
      <c r="V890" s="5">
        <f t="shared" si="102"/>
        <v>249.75</v>
      </c>
      <c r="W890" s="4">
        <f t="shared" si="97"/>
        <v>87.001599999999996</v>
      </c>
      <c r="X890" s="4">
        <f t="shared" si="98"/>
        <v>1.155323380070066E-5</v>
      </c>
      <c r="Y890" s="4">
        <f t="shared" si="99"/>
        <v>4.0181594153763179E-6</v>
      </c>
      <c r="Z890" s="4">
        <f t="shared" si="100"/>
        <v>4.3450743853243415E-6</v>
      </c>
      <c r="AB890">
        <v>-14.9984</v>
      </c>
      <c r="AE890" s="4">
        <v>87.001599999999996</v>
      </c>
      <c r="AF890" s="3">
        <f t="shared" si="101"/>
        <v>11.55323380070066</v>
      </c>
      <c r="AG890" s="3">
        <f t="shared" si="103"/>
        <v>0.19508896749795243</v>
      </c>
      <c r="AH890" s="3"/>
    </row>
    <row r="891" spans="22:34" x14ac:dyDescent="0.55000000000000004">
      <c r="V891" s="5">
        <f t="shared" si="102"/>
        <v>250.03125</v>
      </c>
      <c r="W891" s="4">
        <f t="shared" si="97"/>
        <v>87.001599999999996</v>
      </c>
      <c r="X891" s="4">
        <f t="shared" si="98"/>
        <v>1.1555419846114264E-5</v>
      </c>
      <c r="Y891" s="4">
        <f t="shared" si="99"/>
        <v>4.0044000954378942E-6</v>
      </c>
      <c r="Z891" s="4">
        <f t="shared" si="100"/>
        <v>4.3610197506763695E-6</v>
      </c>
      <c r="AB891">
        <v>-14.9984</v>
      </c>
      <c r="AE891" s="4">
        <v>87.001599999999996</v>
      </c>
      <c r="AF891" s="3">
        <f t="shared" si="101"/>
        <v>11.555419846114264</v>
      </c>
      <c r="AG891" s="3">
        <f t="shared" si="103"/>
        <v>0.19018944865617196</v>
      </c>
      <c r="AH891" s="3"/>
    </row>
    <row r="892" spans="22:34" x14ac:dyDescent="0.55000000000000004">
      <c r="V892" s="5">
        <f t="shared" si="102"/>
        <v>250.3125</v>
      </c>
      <c r="W892" s="4">
        <f t="shared" si="97"/>
        <v>87.001599999999996</v>
      </c>
      <c r="X892" s="4">
        <f t="shared" si="98"/>
        <v>1.155755789574818E-5</v>
      </c>
      <c r="Y892" s="4">
        <f t="shared" si="99"/>
        <v>3.9906162123757772E-6</v>
      </c>
      <c r="Z892" s="4">
        <f t="shared" si="100"/>
        <v>4.3769416833724032E-6</v>
      </c>
      <c r="AB892">
        <v>-14.9984</v>
      </c>
      <c r="AE892" s="4">
        <v>87.001599999999996</v>
      </c>
      <c r="AF892" s="3">
        <f t="shared" si="101"/>
        <v>11.557557895748181</v>
      </c>
      <c r="AG892" s="3">
        <f t="shared" si="103"/>
        <v>0.18601373903018889</v>
      </c>
      <c r="AH892" s="3"/>
    </row>
    <row r="893" spans="22:34" x14ac:dyDescent="0.55000000000000004">
      <c r="V893" s="5">
        <f t="shared" si="102"/>
        <v>250.59375</v>
      </c>
      <c r="W893" s="4">
        <f t="shared" si="97"/>
        <v>87.001599999999996</v>
      </c>
      <c r="X893" s="4">
        <f t="shared" si="98"/>
        <v>1.1559647898084677E-5</v>
      </c>
      <c r="Y893" s="4">
        <f t="shared" si="99"/>
        <v>3.976808098321799E-6</v>
      </c>
      <c r="Z893" s="4">
        <f t="shared" si="100"/>
        <v>4.3928397997628791E-6</v>
      </c>
      <c r="AB893">
        <v>-14.9984</v>
      </c>
      <c r="AE893" s="4">
        <v>87.001599999999996</v>
      </c>
      <c r="AF893" s="3">
        <f t="shared" si="101"/>
        <v>11.559647898084677</v>
      </c>
      <c r="AG893" s="3">
        <f t="shared" si="103"/>
        <v>0.18183354727891257</v>
      </c>
      <c r="AH893" s="3"/>
    </row>
    <row r="894" spans="22:34" x14ac:dyDescent="0.55000000000000004">
      <c r="V894" s="5">
        <f t="shared" si="102"/>
        <v>250.875</v>
      </c>
      <c r="W894" s="4">
        <f t="shared" si="97"/>
        <v>86.349500000000006</v>
      </c>
      <c r="X894" s="4">
        <f t="shared" si="98"/>
        <v>1.1561689802763759E-5</v>
      </c>
      <c r="Y894" s="4">
        <f t="shared" si="99"/>
        <v>3.9629760859916566E-6</v>
      </c>
      <c r="Z894" s="4">
        <f t="shared" si="100"/>
        <v>4.4087137167721019E-6</v>
      </c>
      <c r="AB894">
        <v>-15.650499999999999</v>
      </c>
      <c r="AE894" s="4">
        <v>86.349500000000006</v>
      </c>
      <c r="AF894" s="3">
        <f t="shared" si="101"/>
        <v>11.561689802763759</v>
      </c>
      <c r="AG894" s="3">
        <f t="shared" si="103"/>
        <v>0.17698321110701032</v>
      </c>
      <c r="AH894" s="3"/>
    </row>
    <row r="895" spans="22:34" x14ac:dyDescent="0.55000000000000004">
      <c r="V895" s="5">
        <f t="shared" si="102"/>
        <v>251.15625</v>
      </c>
      <c r="W895" s="4">
        <f t="shared" si="97"/>
        <v>86.349500000000006</v>
      </c>
      <c r="X895" s="4">
        <f t="shared" si="98"/>
        <v>1.1563683560584373E-5</v>
      </c>
      <c r="Y895" s="4">
        <f t="shared" si="99"/>
        <v>3.9491205086768897E-6</v>
      </c>
      <c r="Z895" s="4">
        <f t="shared" si="100"/>
        <v>4.4245630519074822E-6</v>
      </c>
      <c r="AB895">
        <v>-15.650499999999999</v>
      </c>
      <c r="AE895" s="4">
        <v>86.349500000000006</v>
      </c>
      <c r="AF895" s="3">
        <f t="shared" si="101"/>
        <v>11.563683560584373</v>
      </c>
      <c r="AG895" s="3">
        <f t="shared" si="103"/>
        <v>0.17215999093110435</v>
      </c>
      <c r="AH895" s="3"/>
    </row>
    <row r="896" spans="22:34" x14ac:dyDescent="0.55000000000000004">
      <c r="V896" s="5">
        <f t="shared" si="102"/>
        <v>251.4375</v>
      </c>
      <c r="W896" s="4">
        <f t="shared" si="97"/>
        <v>85.697400000000002</v>
      </c>
      <c r="X896" s="4">
        <f t="shared" si="98"/>
        <v>1.1565629123505597E-5</v>
      </c>
      <c r="Y896" s="4">
        <f t="shared" si="99"/>
        <v>3.9352417002368636E-6</v>
      </c>
      <c r="Z896" s="4">
        <f t="shared" si="100"/>
        <v>4.4403874232687336E-6</v>
      </c>
      <c r="AB896">
        <v>-16.302600000000002</v>
      </c>
      <c r="AE896" s="4">
        <v>85.697400000000002</v>
      </c>
      <c r="AF896" s="3">
        <f t="shared" si="101"/>
        <v>11.565629123505596</v>
      </c>
      <c r="AG896" s="3">
        <f t="shared" si="103"/>
        <v>0.16736403467572353</v>
      </c>
      <c r="AH896" s="3"/>
    </row>
    <row r="897" spans="22:34" x14ac:dyDescent="0.55000000000000004">
      <c r="V897" s="5">
        <f t="shared" si="102"/>
        <v>251.71875</v>
      </c>
      <c r="W897" s="4">
        <f t="shared" si="97"/>
        <v>85.697400000000002</v>
      </c>
      <c r="X897" s="4">
        <f t="shared" si="98"/>
        <v>1.1567526444647798E-5</v>
      </c>
      <c r="Y897" s="4">
        <f t="shared" si="99"/>
        <v>3.9213399950906914E-6</v>
      </c>
      <c r="Z897" s="4">
        <f t="shared" si="100"/>
        <v>4.4561864495571072E-6</v>
      </c>
      <c r="AB897">
        <v>-16.302600000000002</v>
      </c>
      <c r="AE897" s="4">
        <v>85.697400000000002</v>
      </c>
      <c r="AF897" s="3">
        <f t="shared" si="101"/>
        <v>11.567526444647797</v>
      </c>
      <c r="AG897" s="3">
        <f t="shared" si="103"/>
        <v>0.16259548885160674</v>
      </c>
      <c r="AH897" s="3"/>
    </row>
    <row r="898" spans="22:34" x14ac:dyDescent="0.55000000000000004">
      <c r="V898" s="5">
        <f t="shared" si="102"/>
        <v>252</v>
      </c>
      <c r="W898" s="4">
        <f t="shared" si="97"/>
        <v>85.697400000000002</v>
      </c>
      <c r="X898" s="4">
        <f t="shared" si="98"/>
        <v>1.156937547829376E-5</v>
      </c>
      <c r="Y898" s="4">
        <f t="shared" si="99"/>
        <v>3.9074157282092183E-6</v>
      </c>
      <c r="Z898" s="4">
        <f t="shared" si="100"/>
        <v>4.4719597500845428E-6</v>
      </c>
      <c r="AB898">
        <v>-16.302600000000002</v>
      </c>
      <c r="AE898" s="4">
        <v>85.697400000000002</v>
      </c>
      <c r="AF898" s="3">
        <f t="shared" si="101"/>
        <v>11.569375478293761</v>
      </c>
      <c r="AG898" s="3">
        <f t="shared" si="103"/>
        <v>0.15845737597165471</v>
      </c>
      <c r="AH898" s="3"/>
    </row>
    <row r="899" spans="22:34" x14ac:dyDescent="0.55000000000000004">
      <c r="V899" s="5">
        <f t="shared" si="102"/>
        <v>252.28125</v>
      </c>
      <c r="W899" s="4">
        <f t="shared" ref="W899:W962" si="104">102+AB899</f>
        <v>85.697400000000002</v>
      </c>
      <c r="X899" s="4">
        <f t="shared" ref="X899:X962" si="105">Y899+Z899+$T$5</f>
        <v>1.1571176179889789E-5</v>
      </c>
      <c r="Y899" s="4">
        <f t="shared" ref="Y899:Y962" si="106">$T$3*(1-COS(V899*PI()/180))/2</f>
        <v>3.8934692351069205E-6</v>
      </c>
      <c r="Z899" s="4">
        <f t="shared" ref="Z899:Z962" si="107">$T$3*(1+COS(V899*PI()/180))/2+$T$4*(1-COS(V899*PI()/180-$T$7*PI()/180))/2-$T$14</f>
        <v>4.4877069447828694E-6</v>
      </c>
      <c r="AB899">
        <v>-16.302600000000002</v>
      </c>
      <c r="AE899" s="4">
        <v>85.697400000000002</v>
      </c>
      <c r="AF899" s="3">
        <f t="shared" ref="AF899:AF962" si="108">X899*10^6</f>
        <v>11.57117617988979</v>
      </c>
      <c r="AG899" s="3">
        <f t="shared" si="103"/>
        <v>0.15431544495550401</v>
      </c>
      <c r="AH899" s="3"/>
    </row>
    <row r="900" spans="22:34" x14ac:dyDescent="0.55000000000000004">
      <c r="V900" s="5">
        <f t="shared" ref="V900:V963" si="109">V899+$V$3</f>
        <v>252.5625</v>
      </c>
      <c r="W900" s="4">
        <f t="shared" si="104"/>
        <v>86.349500000000006</v>
      </c>
      <c r="X900" s="4">
        <f t="shared" si="105"/>
        <v>1.157292850604678E-5</v>
      </c>
      <c r="Y900" s="4">
        <f t="shared" si="106"/>
        <v>3.8795008518338274E-6</v>
      </c>
      <c r="Z900" s="4">
        <f t="shared" si="107"/>
        <v>4.5034276542129531E-6</v>
      </c>
      <c r="AB900">
        <v>-15.650499999999999</v>
      </c>
      <c r="AE900" s="4">
        <v>86.349500000000006</v>
      </c>
      <c r="AF900" s="3">
        <f t="shared" si="108"/>
        <v>11.572928506046781</v>
      </c>
      <c r="AG900" s="3">
        <f t="shared" ref="AG900:AG963" si="110">(AE899+AE900)/2*(AF900-AF899)</f>
        <v>0.15074114154960283</v>
      </c>
      <c r="AH900" s="3"/>
    </row>
    <row r="901" spans="22:34" x14ac:dyDescent="0.55000000000000004">
      <c r="V901" s="5">
        <f t="shared" si="109"/>
        <v>252.84375</v>
      </c>
      <c r="W901" s="4">
        <f t="shared" si="104"/>
        <v>86.349500000000006</v>
      </c>
      <c r="X901" s="4">
        <f t="shared" si="105"/>
        <v>1.157463241454127E-5</v>
      </c>
      <c r="Y901" s="4">
        <f t="shared" si="106"/>
        <v>3.8655109149674303E-6</v>
      </c>
      <c r="Z901" s="4">
        <f t="shared" si="107"/>
        <v>4.5191214995738401E-6</v>
      </c>
      <c r="AB901">
        <v>-15.650499999999999</v>
      </c>
      <c r="AE901" s="4">
        <v>86.349500000000006</v>
      </c>
      <c r="AF901" s="3">
        <f t="shared" si="108"/>
        <v>11.57463241454127</v>
      </c>
      <c r="AG901" s="3">
        <f t="shared" si="110"/>
        <v>0.14713164654491467</v>
      </c>
      <c r="AH901" s="3"/>
    </row>
    <row r="902" spans="22:34" x14ac:dyDescent="0.55000000000000004">
      <c r="V902" s="5">
        <f t="shared" si="109"/>
        <v>253.125</v>
      </c>
      <c r="W902" s="4">
        <f t="shared" si="104"/>
        <v>86.349500000000006</v>
      </c>
      <c r="X902" s="4">
        <f t="shared" si="105"/>
        <v>1.1576287864316447E-5</v>
      </c>
      <c r="Y902" s="4">
        <f t="shared" si="106"/>
        <v>3.8514997616045712E-6</v>
      </c>
      <c r="Z902" s="4">
        <f t="shared" si="107"/>
        <v>4.5347881027118757E-6</v>
      </c>
      <c r="AB902">
        <v>-15.650499999999999</v>
      </c>
      <c r="AE902" s="4">
        <v>86.349500000000006</v>
      </c>
      <c r="AF902" s="3">
        <f t="shared" si="108"/>
        <v>11.576287864316447</v>
      </c>
      <c r="AG902" s="3">
        <f t="shared" si="110"/>
        <v>0.14294726036161362</v>
      </c>
      <c r="AH902" s="3"/>
    </row>
    <row r="903" spans="22:34" x14ac:dyDescent="0.55000000000000004">
      <c r="V903" s="5">
        <f t="shared" si="109"/>
        <v>253.40625</v>
      </c>
      <c r="W903" s="4">
        <f t="shared" si="104"/>
        <v>86.349500000000006</v>
      </c>
      <c r="X903" s="4">
        <f t="shared" si="105"/>
        <v>1.1577894815483147E-5</v>
      </c>
      <c r="Y903" s="4">
        <f t="shared" si="106"/>
        <v>3.8374677293533121E-6</v>
      </c>
      <c r="Z903" s="4">
        <f t="shared" si="107"/>
        <v>4.5504270861298356E-6</v>
      </c>
      <c r="AB903">
        <v>-15.650499999999999</v>
      </c>
      <c r="AE903" s="4">
        <v>86.349500000000006</v>
      </c>
      <c r="AF903" s="3">
        <f t="shared" si="108"/>
        <v>11.577894815483146</v>
      </c>
      <c r="AG903" s="3">
        <f t="shared" si="110"/>
        <v>0.13875942976894817</v>
      </c>
      <c r="AH903" s="3"/>
    </row>
    <row r="904" spans="22:34" x14ac:dyDescent="0.55000000000000004">
      <c r="V904" s="5">
        <f t="shared" si="109"/>
        <v>253.6875</v>
      </c>
      <c r="W904" s="4">
        <f t="shared" si="104"/>
        <v>85.697400000000002</v>
      </c>
      <c r="X904" s="4">
        <f t="shared" si="105"/>
        <v>1.1579453229320817E-5</v>
      </c>
      <c r="Y904" s="4">
        <f t="shared" si="106"/>
        <v>3.8234151563248058E-6</v>
      </c>
      <c r="Z904" s="4">
        <f t="shared" si="107"/>
        <v>4.5660380729960108E-6</v>
      </c>
      <c r="AB904">
        <v>-16.302600000000002</v>
      </c>
      <c r="AE904" s="4">
        <v>85.697400000000002</v>
      </c>
      <c r="AF904" s="3">
        <f t="shared" si="108"/>
        <v>11.579453229320817</v>
      </c>
      <c r="AG904" s="3">
        <f t="shared" si="110"/>
        <v>0.13406013484419671</v>
      </c>
      <c r="AH904" s="3"/>
    </row>
    <row r="905" spans="22:34" x14ac:dyDescent="0.55000000000000004">
      <c r="V905" s="5">
        <f t="shared" si="109"/>
        <v>253.96875</v>
      </c>
      <c r="W905" s="4">
        <f t="shared" si="104"/>
        <v>85.697400000000002</v>
      </c>
      <c r="X905" s="4">
        <f t="shared" si="105"/>
        <v>1.1580963068278432E-5</v>
      </c>
      <c r="Y905" s="4">
        <f t="shared" si="106"/>
        <v>3.8093423811251601E-6</v>
      </c>
      <c r="Z905" s="4">
        <f t="shared" si="107"/>
        <v>4.5816206871532711E-6</v>
      </c>
      <c r="AB905">
        <v>-16.302600000000002</v>
      </c>
      <c r="AE905" s="4">
        <v>85.697400000000002</v>
      </c>
      <c r="AF905" s="3">
        <f t="shared" si="108"/>
        <v>11.580963068278432</v>
      </c>
      <c r="AG905" s="3">
        <f t="shared" si="110"/>
        <v>0.12938927308630863</v>
      </c>
      <c r="AH905" s="3"/>
    </row>
    <row r="906" spans="22:34" x14ac:dyDescent="0.55000000000000004">
      <c r="V906" s="5">
        <f t="shared" si="109"/>
        <v>254.25</v>
      </c>
      <c r="W906" s="4">
        <f t="shared" si="104"/>
        <v>85.697400000000002</v>
      </c>
      <c r="X906" s="4">
        <f t="shared" si="105"/>
        <v>1.1582424295975421E-5</v>
      </c>
      <c r="Y906" s="4">
        <f t="shared" si="106"/>
        <v>3.7952497428472467E-6</v>
      </c>
      <c r="Z906" s="4">
        <f t="shared" si="107"/>
        <v>4.597174553128174E-6</v>
      </c>
      <c r="AB906">
        <v>-16.302600000000002</v>
      </c>
      <c r="AE906" s="4">
        <v>85.697400000000002</v>
      </c>
      <c r="AF906" s="3">
        <f t="shared" si="108"/>
        <v>11.582424295975422</v>
      </c>
      <c r="AG906" s="3">
        <f t="shared" si="110"/>
        <v>0.1252234144399621</v>
      </c>
      <c r="AH906" s="3"/>
    </row>
    <row r="907" spans="22:34" x14ac:dyDescent="0.55000000000000004">
      <c r="V907" s="5">
        <f t="shared" si="109"/>
        <v>254.53125</v>
      </c>
      <c r="W907" s="4">
        <f t="shared" si="104"/>
        <v>85.697400000000002</v>
      </c>
      <c r="X907" s="4">
        <f t="shared" si="105"/>
        <v>1.158383687720253E-5</v>
      </c>
      <c r="Y907" s="4">
        <f t="shared" si="106"/>
        <v>3.781137581062572E-6</v>
      </c>
      <c r="Z907" s="4">
        <f t="shared" si="107"/>
        <v>4.6126992961399585E-6</v>
      </c>
      <c r="AB907">
        <v>-16.302600000000002</v>
      </c>
      <c r="AE907" s="4">
        <v>85.697400000000002</v>
      </c>
      <c r="AF907" s="3">
        <f t="shared" si="108"/>
        <v>11.583836877202531</v>
      </c>
      <c r="AG907" s="3">
        <f t="shared" si="110"/>
        <v>0.1210545384520765</v>
      </c>
      <c r="AH907" s="3"/>
    </row>
    <row r="908" spans="22:34" x14ac:dyDescent="0.55000000000000004">
      <c r="V908" s="5">
        <f t="shared" si="109"/>
        <v>254.8125</v>
      </c>
      <c r="W908" s="4">
        <f t="shared" si="104"/>
        <v>85.697400000000002</v>
      </c>
      <c r="X908" s="4">
        <f t="shared" si="105"/>
        <v>1.1585200777922674E-5</v>
      </c>
      <c r="Y908" s="4">
        <f t="shared" si="106"/>
        <v>3.7670062358130635E-6</v>
      </c>
      <c r="Z908" s="4">
        <f t="shared" si="107"/>
        <v>4.6281945421096102E-6</v>
      </c>
      <c r="AB908">
        <v>-16.302600000000002</v>
      </c>
      <c r="AE908" s="4">
        <v>85.697400000000002</v>
      </c>
      <c r="AF908" s="3">
        <f t="shared" si="108"/>
        <v>11.585200777922674</v>
      </c>
      <c r="AG908" s="3">
        <f t="shared" si="110"/>
        <v>0.11688274557441382</v>
      </c>
      <c r="AH908" s="3"/>
    </row>
    <row r="909" spans="22:34" x14ac:dyDescent="0.55000000000000004">
      <c r="V909" s="5">
        <f t="shared" si="109"/>
        <v>255.09375</v>
      </c>
      <c r="W909" s="4">
        <f t="shared" si="104"/>
        <v>85.697400000000002</v>
      </c>
      <c r="X909" s="4">
        <f t="shared" si="105"/>
        <v>1.1586515965271758E-5</v>
      </c>
      <c r="Y909" s="4">
        <f t="shared" si="106"/>
        <v>3.7528560476028888E-6</v>
      </c>
      <c r="Z909" s="4">
        <f t="shared" si="107"/>
        <v>4.6436599176688683E-6</v>
      </c>
      <c r="AB909">
        <v>-16.302600000000002</v>
      </c>
      <c r="AE909" s="4">
        <v>85.697400000000002</v>
      </c>
      <c r="AF909" s="3">
        <f t="shared" si="108"/>
        <v>11.586515965271758</v>
      </c>
      <c r="AG909" s="3">
        <f t="shared" si="110"/>
        <v>0.11270813632937039</v>
      </c>
      <c r="AH909" s="3"/>
    </row>
    <row r="910" spans="22:34" x14ac:dyDescent="0.55000000000000004">
      <c r="V910" s="5">
        <f t="shared" si="109"/>
        <v>255.375</v>
      </c>
      <c r="W910" s="4">
        <f t="shared" si="104"/>
        <v>85.697400000000002</v>
      </c>
      <c r="X910" s="4">
        <f t="shared" si="105"/>
        <v>1.1587782407559467E-5</v>
      </c>
      <c r="Y910" s="4">
        <f t="shared" si="106"/>
        <v>3.7386873573902468E-6</v>
      </c>
      <c r="Z910" s="4">
        <f t="shared" si="107"/>
        <v>4.6590950501692199E-6</v>
      </c>
      <c r="AB910">
        <v>-16.302600000000002</v>
      </c>
      <c r="AE910" s="4">
        <v>85.697400000000002</v>
      </c>
      <c r="AF910" s="3">
        <f t="shared" si="108"/>
        <v>11.587782407559468</v>
      </c>
      <c r="AG910" s="3">
        <f t="shared" si="110"/>
        <v>0.10853081130678004</v>
      </c>
      <c r="AH910" s="3"/>
    </row>
    <row r="911" spans="22:34" x14ac:dyDescent="0.55000000000000004">
      <c r="V911" s="5">
        <f t="shared" si="109"/>
        <v>255.65625</v>
      </c>
      <c r="W911" s="4">
        <f t="shared" si="104"/>
        <v>86.349500000000006</v>
      </c>
      <c r="X911" s="4">
        <f t="shared" si="105"/>
        <v>1.1589000074270031E-5</v>
      </c>
      <c r="Y911" s="4">
        <f t="shared" si="106"/>
        <v>3.7245005065791647E-6</v>
      </c>
      <c r="Z911" s="4">
        <f t="shared" si="107"/>
        <v>4.674499567690866E-6</v>
      </c>
      <c r="AB911">
        <v>-15.650499999999999</v>
      </c>
      <c r="AE911" s="4">
        <v>86.349500000000006</v>
      </c>
      <c r="AF911" s="3">
        <f t="shared" si="108"/>
        <v>11.589000074270031</v>
      </c>
      <c r="AG911" s="3">
        <f t="shared" si="110"/>
        <v>0.1047478913927619</v>
      </c>
      <c r="AH911" s="3"/>
    </row>
    <row r="912" spans="22:34" x14ac:dyDescent="0.55000000000000004">
      <c r="V912" s="5">
        <f t="shared" si="109"/>
        <v>255.9375</v>
      </c>
      <c r="W912" s="4">
        <f t="shared" si="104"/>
        <v>86.349500000000006</v>
      </c>
      <c r="X912" s="4">
        <f t="shared" si="105"/>
        <v>1.159016893606296E-5</v>
      </c>
      <c r="Y912" s="4">
        <f t="shared" si="106"/>
        <v>3.7102958370112434E-6</v>
      </c>
      <c r="Z912" s="4">
        <f t="shared" si="107"/>
        <v>4.6898730990517161E-6</v>
      </c>
      <c r="AB912">
        <v>-15.650499999999999</v>
      </c>
      <c r="AE912" s="4">
        <v>86.349500000000006</v>
      </c>
      <c r="AF912" s="3">
        <f t="shared" si="108"/>
        <v>11.590168936062959</v>
      </c>
      <c r="AG912" s="3">
        <f t="shared" si="110"/>
        <v>0.1009306313884718</v>
      </c>
      <c r="AH912" s="3"/>
    </row>
    <row r="913" spans="22:34" x14ac:dyDescent="0.55000000000000004">
      <c r="V913" s="5">
        <f t="shared" si="109"/>
        <v>256.21875</v>
      </c>
      <c r="W913" s="4">
        <f t="shared" si="104"/>
        <v>86.349500000000006</v>
      </c>
      <c r="X913" s="4">
        <f t="shared" si="105"/>
        <v>1.1591288964773753E-5</v>
      </c>
      <c r="Y913" s="4">
        <f t="shared" si="106"/>
        <v>3.6960736909574586E-6</v>
      </c>
      <c r="Z913" s="4">
        <f t="shared" si="107"/>
        <v>4.7052152738162951E-6</v>
      </c>
      <c r="AB913">
        <v>-15.650499999999999</v>
      </c>
      <c r="AE913" s="4">
        <v>86.349500000000006</v>
      </c>
      <c r="AF913" s="3">
        <f t="shared" si="108"/>
        <v>11.591288964773753</v>
      </c>
      <c r="AG913" s="3">
        <f t="shared" si="110"/>
        <v>9.671391916270429E-2</v>
      </c>
      <c r="AH913" s="3"/>
    </row>
    <row r="914" spans="22:34" x14ac:dyDescent="0.55000000000000004">
      <c r="V914" s="5">
        <f t="shared" si="109"/>
        <v>256.5</v>
      </c>
      <c r="W914" s="4">
        <f t="shared" si="104"/>
        <v>86.349500000000006</v>
      </c>
      <c r="X914" s="4">
        <f t="shared" si="105"/>
        <v>1.1592360133414572E-5</v>
      </c>
      <c r="Y914" s="4">
        <f t="shared" si="106"/>
        <v>3.6818344111098772E-6</v>
      </c>
      <c r="Z914" s="4">
        <f t="shared" si="107"/>
        <v>4.7205257223046946E-6</v>
      </c>
      <c r="AB914">
        <v>-15.650499999999999</v>
      </c>
      <c r="AE914" s="4">
        <v>86.349500000000006</v>
      </c>
      <c r="AF914" s="3">
        <f t="shared" si="108"/>
        <v>11.592360133414573</v>
      </c>
      <c r="AG914" s="3">
        <f t="shared" si="110"/>
        <v>9.249487655048827E-2</v>
      </c>
      <c r="AH914" s="3"/>
    </row>
    <row r="915" spans="22:34" x14ac:dyDescent="0.55000000000000004">
      <c r="V915" s="5">
        <f t="shared" si="109"/>
        <v>256.78125</v>
      </c>
      <c r="W915" s="4">
        <f t="shared" si="104"/>
        <v>86.349500000000006</v>
      </c>
      <c r="X915" s="4">
        <f t="shared" si="105"/>
        <v>1.1593382416174894E-5</v>
      </c>
      <c r="Y915" s="4">
        <f t="shared" si="106"/>
        <v>3.6675783405734286E-6</v>
      </c>
      <c r="Z915" s="4">
        <f t="shared" si="107"/>
        <v>4.7358040756014655E-6</v>
      </c>
      <c r="AB915">
        <v>-15.650499999999999</v>
      </c>
      <c r="AE915" s="4">
        <v>86.349500000000006</v>
      </c>
      <c r="AF915" s="3">
        <f t="shared" si="108"/>
        <v>11.593382416174894</v>
      </c>
      <c r="AG915" s="3">
        <f t="shared" si="110"/>
        <v>8.8273605212320222E-2</v>
      </c>
      <c r="AH915" s="3"/>
    </row>
    <row r="916" spans="22:34" x14ac:dyDescent="0.55000000000000004">
      <c r="V916" s="5">
        <f t="shared" si="109"/>
        <v>257.0625</v>
      </c>
      <c r="W916" s="4">
        <f t="shared" si="104"/>
        <v>86.349500000000006</v>
      </c>
      <c r="X916" s="4">
        <f t="shared" si="105"/>
        <v>1.1594355788422137E-5</v>
      </c>
      <c r="Y916" s="4">
        <f t="shared" si="106"/>
        <v>3.6533058228576187E-6</v>
      </c>
      <c r="Z916" s="4">
        <f t="shared" si="107"/>
        <v>4.7510499655645185E-6</v>
      </c>
      <c r="AB916">
        <v>-15.650499999999999</v>
      </c>
      <c r="AE916" s="4">
        <v>86.349500000000006</v>
      </c>
      <c r="AF916" s="3">
        <f t="shared" si="108"/>
        <v>11.594355788422137</v>
      </c>
      <c r="AG916" s="3">
        <f t="shared" si="110"/>
        <v>8.4050206863302585E-2</v>
      </c>
      <c r="AH916" s="3"/>
    </row>
    <row r="917" spans="22:34" x14ac:dyDescent="0.55000000000000004">
      <c r="V917" s="5">
        <f t="shared" si="109"/>
        <v>257.34375</v>
      </c>
      <c r="W917" s="4">
        <f t="shared" si="104"/>
        <v>86.349500000000006</v>
      </c>
      <c r="X917" s="4">
        <f t="shared" si="105"/>
        <v>1.1595280226702252E-5</v>
      </c>
      <c r="Y917" s="4">
        <f t="shared" si="106"/>
        <v>3.6390172018682577E-6</v>
      </c>
      <c r="Z917" s="4">
        <f t="shared" si="107"/>
        <v>4.7662630248339939E-6</v>
      </c>
      <c r="AB917">
        <v>-15.650499999999999</v>
      </c>
      <c r="AE917" s="4">
        <v>86.349500000000006</v>
      </c>
      <c r="AF917" s="3">
        <f t="shared" si="108"/>
        <v>11.595280226702252</v>
      </c>
      <c r="AG917" s="3">
        <f t="shared" si="110"/>
        <v>7.9824783268848939E-2</v>
      </c>
      <c r="AH917" s="3"/>
    </row>
    <row r="918" spans="22:34" x14ac:dyDescent="0.55000000000000004">
      <c r="V918" s="5">
        <f t="shared" si="109"/>
        <v>257.625</v>
      </c>
      <c r="W918" s="4">
        <f t="shared" si="104"/>
        <v>86.349500000000006</v>
      </c>
      <c r="X918" s="4">
        <f t="shared" si="105"/>
        <v>1.1596155708740278E-5</v>
      </c>
      <c r="Y918" s="4">
        <f t="shared" si="106"/>
        <v>3.624712821899178E-6</v>
      </c>
      <c r="Z918" s="4">
        <f t="shared" si="107"/>
        <v>4.7814428868410999E-6</v>
      </c>
      <c r="AB918">
        <v>-15.650499999999999</v>
      </c>
      <c r="AE918" s="4">
        <v>86.349500000000006</v>
      </c>
      <c r="AF918" s="3">
        <f t="shared" si="108"/>
        <v>11.596155708740278</v>
      </c>
      <c r="AG918" s="3">
        <f t="shared" si="110"/>
        <v>7.5597436242536523E-2</v>
      </c>
      <c r="AH918" s="3"/>
    </row>
    <row r="919" spans="22:34" x14ac:dyDescent="0.55000000000000004">
      <c r="V919" s="5">
        <f t="shared" si="109"/>
        <v>257.90625</v>
      </c>
      <c r="W919" s="4">
        <f t="shared" si="104"/>
        <v>86.349500000000006</v>
      </c>
      <c r="X919" s="4">
        <f t="shared" si="105"/>
        <v>1.1596982213440895E-5</v>
      </c>
      <c r="Y919" s="4">
        <f t="shared" si="106"/>
        <v>3.6103930276239325E-6</v>
      </c>
      <c r="Z919" s="4">
        <f t="shared" si="107"/>
        <v>4.7965891858169624E-6</v>
      </c>
      <c r="AB919">
        <v>-15.650499999999999</v>
      </c>
      <c r="AE919" s="4">
        <v>86.349500000000006</v>
      </c>
      <c r="AF919" s="3">
        <f t="shared" si="108"/>
        <v>11.596982213440896</v>
      </c>
      <c r="AG919" s="3">
        <f t="shared" si="110"/>
        <v>7.1368267645952874E-2</v>
      </c>
      <c r="AH919" s="3"/>
    </row>
    <row r="920" spans="22:34" x14ac:dyDescent="0.55000000000000004">
      <c r="V920" s="5">
        <f t="shared" si="109"/>
        <v>258.1875</v>
      </c>
      <c r="W920" s="4">
        <f t="shared" si="104"/>
        <v>86.349500000000006</v>
      </c>
      <c r="X920" s="4">
        <f t="shared" si="105"/>
        <v>1.1597759720888924E-5</v>
      </c>
      <c r="Y920" s="4">
        <f t="shared" si="106"/>
        <v>3.5960581640874981E-6</v>
      </c>
      <c r="Z920" s="4">
        <f t="shared" si="107"/>
        <v>4.8117015568014255E-6</v>
      </c>
      <c r="AB920">
        <v>-15.650499999999999</v>
      </c>
      <c r="AE920" s="4">
        <v>86.349500000000006</v>
      </c>
      <c r="AF920" s="3">
        <f t="shared" si="108"/>
        <v>11.597759720888924</v>
      </c>
      <c r="AG920" s="3">
        <f t="shared" si="110"/>
        <v>6.7137379383480633E-2</v>
      </c>
      <c r="AH920" s="3"/>
    </row>
    <row r="921" spans="22:34" x14ac:dyDescent="0.55000000000000004">
      <c r="V921" s="5">
        <f t="shared" si="109"/>
        <v>258.46875</v>
      </c>
      <c r="W921" s="4">
        <f t="shared" si="104"/>
        <v>85.697400000000002</v>
      </c>
      <c r="X921" s="4">
        <f t="shared" si="105"/>
        <v>1.1598488212349801E-5</v>
      </c>
      <c r="Y921" s="4">
        <f t="shared" si="106"/>
        <v>3.5817085766979494E-6</v>
      </c>
      <c r="Z921" s="4">
        <f t="shared" si="107"/>
        <v>4.826779635651852E-6</v>
      </c>
      <c r="AB921">
        <v>-16.302600000000002</v>
      </c>
      <c r="AE921" s="4">
        <v>85.697400000000002</v>
      </c>
      <c r="AF921" s="3">
        <f t="shared" si="108"/>
        <v>11.598488212349801</v>
      </c>
      <c r="AG921" s="3">
        <f t="shared" si="110"/>
        <v>6.2667348760251276E-2</v>
      </c>
      <c r="AH921" s="3"/>
    </row>
    <row r="922" spans="22:34" x14ac:dyDescent="0.55000000000000004">
      <c r="V922" s="5">
        <f t="shared" si="109"/>
        <v>258.75</v>
      </c>
      <c r="W922" s="4">
        <f t="shared" si="104"/>
        <v>86.349500000000006</v>
      </c>
      <c r="X922" s="4">
        <f t="shared" si="105"/>
        <v>1.1599167670270045E-5</v>
      </c>
      <c r="Y922" s="4">
        <f t="shared" si="106"/>
        <v>3.5673446112181443E-6</v>
      </c>
      <c r="Z922" s="4">
        <f t="shared" si="107"/>
        <v>4.841823059051901E-6</v>
      </c>
      <c r="AB922">
        <v>-15.650499999999999</v>
      </c>
      <c r="AE922" s="4">
        <v>86.349500000000006</v>
      </c>
      <c r="AF922" s="3">
        <f t="shared" si="108"/>
        <v>11.599167670270045</v>
      </c>
      <c r="AG922" s="3">
        <f t="shared" si="110"/>
        <v>5.8449314429198235E-2</v>
      </c>
      <c r="AH922" s="3"/>
    </row>
    <row r="923" spans="22:34" x14ac:dyDescent="0.55000000000000004">
      <c r="V923" s="5">
        <f t="shared" si="109"/>
        <v>259.03125</v>
      </c>
      <c r="W923" s="4">
        <f t="shared" si="104"/>
        <v>86.349500000000006</v>
      </c>
      <c r="X923" s="4">
        <f t="shared" si="105"/>
        <v>1.1599798078277662E-5</v>
      </c>
      <c r="Y923" s="4">
        <f t="shared" si="106"/>
        <v>3.5529666137573864E-6</v>
      </c>
      <c r="Z923" s="4">
        <f t="shared" si="107"/>
        <v>4.8568314645202752E-6</v>
      </c>
      <c r="AB923">
        <v>-15.650499999999999</v>
      </c>
      <c r="AE923" s="4">
        <v>86.349500000000006</v>
      </c>
      <c r="AF923" s="3">
        <f t="shared" si="108"/>
        <v>11.599798078277662</v>
      </c>
      <c r="AG923" s="3">
        <f t="shared" si="110"/>
        <v>5.4435416253660912E-2</v>
      </c>
      <c r="AH923" s="3"/>
    </row>
    <row r="924" spans="22:34" x14ac:dyDescent="0.55000000000000004">
      <c r="V924" s="5">
        <f t="shared" si="109"/>
        <v>259.3125</v>
      </c>
      <c r="W924" s="4">
        <f t="shared" si="104"/>
        <v>85.697400000000002</v>
      </c>
      <c r="X924" s="4">
        <f t="shared" si="105"/>
        <v>1.1600379421182551E-5</v>
      </c>
      <c r="Y924" s="4">
        <f t="shared" si="106"/>
        <v>3.5385749307631015E-6</v>
      </c>
      <c r="Z924" s="4">
        <f t="shared" si="107"/>
        <v>4.8718044904194495E-6</v>
      </c>
      <c r="AB924">
        <v>-16.302600000000002</v>
      </c>
      <c r="AE924" s="4">
        <v>85.697400000000002</v>
      </c>
      <c r="AF924" s="3">
        <f t="shared" si="108"/>
        <v>11.600379421182552</v>
      </c>
      <c r="AG924" s="3">
        <f t="shared" si="110"/>
        <v>5.0009122311715337E-2</v>
      </c>
      <c r="AH924" s="3"/>
    </row>
    <row r="925" spans="22:34" x14ac:dyDescent="0.55000000000000004">
      <c r="V925" s="5">
        <f t="shared" si="109"/>
        <v>259.59375</v>
      </c>
      <c r="W925" s="4">
        <f t="shared" si="104"/>
        <v>85.697400000000002</v>
      </c>
      <c r="X925" s="4">
        <f t="shared" si="105"/>
        <v>1.1600911684976872E-5</v>
      </c>
      <c r="Y925" s="4">
        <f t="shared" si="106"/>
        <v>3.5241699090124578E-6</v>
      </c>
      <c r="Z925" s="4">
        <f t="shared" si="107"/>
        <v>4.8867417759644137E-6</v>
      </c>
      <c r="AB925">
        <v>-16.302600000000002</v>
      </c>
      <c r="AE925" s="4">
        <v>85.697400000000002</v>
      </c>
      <c r="AF925" s="3">
        <f t="shared" si="108"/>
        <v>11.600911684976872</v>
      </c>
      <c r="AG925" s="3">
        <f t="shared" si="110"/>
        <v>4.5613623287313894E-2</v>
      </c>
      <c r="AH925" s="3"/>
    </row>
    <row r="926" spans="22:34" x14ac:dyDescent="0.55000000000000004">
      <c r="V926" s="5">
        <f t="shared" si="109"/>
        <v>259.875</v>
      </c>
      <c r="W926" s="4">
        <f t="shared" si="104"/>
        <v>85.045299999999997</v>
      </c>
      <c r="X926" s="4">
        <f t="shared" si="105"/>
        <v>1.1601394856835369E-5</v>
      </c>
      <c r="Y926" s="4">
        <f t="shared" si="106"/>
        <v>3.5097518956040496E-6</v>
      </c>
      <c r="Z926" s="4">
        <f t="shared" si="107"/>
        <v>4.9016429612313189E-6</v>
      </c>
      <c r="AB926">
        <v>-16.954699999999999</v>
      </c>
      <c r="AE926" s="4">
        <v>85.045299999999997</v>
      </c>
      <c r="AF926" s="3">
        <f t="shared" si="108"/>
        <v>11.601394856835368</v>
      </c>
      <c r="AG926" s="3">
        <f t="shared" si="110"/>
        <v>4.1249033841841011E-2</v>
      </c>
      <c r="AH926" s="3"/>
    </row>
    <row r="927" spans="22:34" x14ac:dyDescent="0.55000000000000004">
      <c r="V927" s="5">
        <f t="shared" si="109"/>
        <v>260.15625</v>
      </c>
      <c r="W927" s="4">
        <f t="shared" si="104"/>
        <v>84.393200000000007</v>
      </c>
      <c r="X927" s="4">
        <f t="shared" si="105"/>
        <v>1.1601828925115698E-5</v>
      </c>
      <c r="Y927" s="4">
        <f t="shared" si="106"/>
        <v>3.4953212379495007E-6</v>
      </c>
      <c r="Z927" s="4">
        <f t="shared" si="107"/>
        <v>4.9165076871661971E-6</v>
      </c>
      <c r="AB927">
        <v>-17.6068</v>
      </c>
      <c r="AE927" s="4">
        <v>84.393200000000007</v>
      </c>
      <c r="AF927" s="3">
        <f t="shared" si="108"/>
        <v>11.601828925115699</v>
      </c>
      <c r="AG927" s="3">
        <f t="shared" si="110"/>
        <v>3.6773939158431253E-2</v>
      </c>
      <c r="AH927" s="3"/>
    </row>
    <row r="928" spans="22:34" x14ac:dyDescent="0.55000000000000004">
      <c r="V928" s="5">
        <f t="shared" si="109"/>
        <v>260.4375</v>
      </c>
      <c r="W928" s="4">
        <f t="shared" si="104"/>
        <v>84.393200000000007</v>
      </c>
      <c r="X928" s="4">
        <f t="shared" si="105"/>
        <v>1.1602213879358692E-5</v>
      </c>
      <c r="Y928" s="4">
        <f t="shared" si="106"/>
        <v>3.4808782837651118E-6</v>
      </c>
      <c r="Z928" s="4">
        <f t="shared" si="107"/>
        <v>4.9313355955935805E-6</v>
      </c>
      <c r="AB928">
        <v>-17.6068</v>
      </c>
      <c r="AE928" s="4">
        <v>84.393200000000007</v>
      </c>
      <c r="AF928" s="3">
        <f t="shared" si="108"/>
        <v>11.602213879358692</v>
      </c>
      <c r="AG928" s="3">
        <f t="shared" si="110"/>
        <v>3.2487520419720008E-2</v>
      </c>
      <c r="AH928" s="3"/>
    </row>
    <row r="929" spans="22:34" x14ac:dyDescent="0.55000000000000004">
      <c r="V929" s="5">
        <f t="shared" si="109"/>
        <v>260.71875</v>
      </c>
      <c r="W929" s="4">
        <f t="shared" si="104"/>
        <v>85.045299999999997</v>
      </c>
      <c r="X929" s="4">
        <f t="shared" si="105"/>
        <v>1.1602549710288628E-5</v>
      </c>
      <c r="Y929" s="4">
        <f t="shared" si="106"/>
        <v>3.4664233810634737E-6</v>
      </c>
      <c r="Z929" s="4">
        <f t="shared" si="107"/>
        <v>4.9461263292251533E-6</v>
      </c>
      <c r="AB929">
        <v>-16.954699999999999</v>
      </c>
      <c r="AE929" s="4">
        <v>85.045299999999997</v>
      </c>
      <c r="AF929" s="3">
        <f t="shared" si="108"/>
        <v>11.602549710288628</v>
      </c>
      <c r="AG929" s="3">
        <f t="shared" si="110"/>
        <v>2.8451344510994452E-2</v>
      </c>
      <c r="AH929" s="3"/>
    </row>
    <row r="930" spans="22:34" x14ac:dyDescent="0.55000000000000004">
      <c r="V930" s="5">
        <f t="shared" si="109"/>
        <v>261</v>
      </c>
      <c r="W930" s="4">
        <f t="shared" si="104"/>
        <v>85.045299999999997</v>
      </c>
      <c r="X930" s="4">
        <f t="shared" si="105"/>
        <v>1.1602836409813429E-5</v>
      </c>
      <c r="Y930" s="4">
        <f t="shared" si="106"/>
        <v>3.4519568781450898E-6</v>
      </c>
      <c r="Z930" s="4">
        <f t="shared" si="107"/>
        <v>4.9608795316683401E-6</v>
      </c>
      <c r="AB930">
        <v>-16.954699999999999</v>
      </c>
      <c r="AE930" s="4">
        <v>85.045299999999997</v>
      </c>
      <c r="AF930" s="3">
        <f t="shared" si="108"/>
        <v>11.602836409813429</v>
      </c>
      <c r="AG930" s="3">
        <f t="shared" si="110"/>
        <v>2.438244709661359E-2</v>
      </c>
      <c r="AH930" s="3"/>
    </row>
    <row r="931" spans="22:34" x14ac:dyDescent="0.55000000000000004">
      <c r="V931" s="5">
        <f t="shared" si="109"/>
        <v>261.28125</v>
      </c>
      <c r="W931" s="4">
        <f t="shared" si="104"/>
        <v>85.045299999999997</v>
      </c>
      <c r="X931" s="4">
        <f t="shared" si="105"/>
        <v>1.1603073971024886E-5</v>
      </c>
      <c r="Y931" s="4">
        <f t="shared" si="106"/>
        <v>3.4374791235899744E-6</v>
      </c>
      <c r="Z931" s="4">
        <f t="shared" si="107"/>
        <v>4.9755948474349123E-6</v>
      </c>
      <c r="AB931">
        <v>-16.954699999999999</v>
      </c>
      <c r="AE931" s="4">
        <v>85.045299999999997</v>
      </c>
      <c r="AF931" s="3">
        <f t="shared" si="108"/>
        <v>11.603073971024886</v>
      </c>
      <c r="AG931" s="3">
        <f t="shared" si="110"/>
        <v>2.0203464496659253E-2</v>
      </c>
      <c r="AH931" s="3"/>
    </row>
    <row r="932" spans="22:34" x14ac:dyDescent="0.55000000000000004">
      <c r="V932" s="5">
        <f t="shared" si="109"/>
        <v>261.5625</v>
      </c>
      <c r="W932" s="4">
        <f t="shared" si="104"/>
        <v>85.697400000000002</v>
      </c>
      <c r="X932" s="4">
        <f t="shared" si="105"/>
        <v>1.16032623881988E-5</v>
      </c>
      <c r="Y932" s="4">
        <f t="shared" si="106"/>
        <v>3.4229904662492543E-6</v>
      </c>
      <c r="Z932" s="4">
        <f t="shared" si="107"/>
        <v>4.9902719219495464E-6</v>
      </c>
      <c r="AB932">
        <v>-16.302600000000002</v>
      </c>
      <c r="AE932" s="4">
        <v>85.697400000000002</v>
      </c>
      <c r="AF932" s="3">
        <f t="shared" si="108"/>
        <v>11.6032623881988</v>
      </c>
      <c r="AG932" s="3">
        <f t="shared" si="110"/>
        <v>1.6085428500274293E-2</v>
      </c>
      <c r="AH932" s="3"/>
    </row>
    <row r="933" spans="22:34" x14ac:dyDescent="0.55000000000000004">
      <c r="V933" s="5">
        <f t="shared" si="109"/>
        <v>261.84375</v>
      </c>
      <c r="W933" s="4">
        <f t="shared" si="104"/>
        <v>85.045299999999997</v>
      </c>
      <c r="X933" s="4">
        <f t="shared" si="105"/>
        <v>1.1603401656795133E-5</v>
      </c>
      <c r="Y933" s="4">
        <f t="shared" si="106"/>
        <v>3.408491255236776E-6</v>
      </c>
      <c r="Z933" s="4">
        <f t="shared" si="107"/>
        <v>5.0049104015583566E-6</v>
      </c>
      <c r="AB933">
        <v>-16.954699999999999</v>
      </c>
      <c r="AE933" s="4">
        <v>85.045299999999997</v>
      </c>
      <c r="AF933" s="3">
        <f t="shared" si="108"/>
        <v>11.603401656795134</v>
      </c>
      <c r="AG933" s="3">
        <f t="shared" si="110"/>
        <v>1.1889548081596655E-2</v>
      </c>
      <c r="AH933" s="3"/>
    </row>
    <row r="934" spans="22:34" x14ac:dyDescent="0.55000000000000004">
      <c r="V934" s="5">
        <f t="shared" si="109"/>
        <v>262.125</v>
      </c>
      <c r="W934" s="4">
        <f t="shared" si="104"/>
        <v>85.045299999999997</v>
      </c>
      <c r="X934" s="4">
        <f t="shared" si="105"/>
        <v>1.1603491773458117E-5</v>
      </c>
      <c r="Y934" s="4">
        <f t="shared" si="106"/>
        <v>3.3939818399206752E-6</v>
      </c>
      <c r="Z934" s="4">
        <f t="shared" si="107"/>
        <v>5.0195099335374419E-6</v>
      </c>
      <c r="AB934">
        <v>-16.954699999999999</v>
      </c>
      <c r="AE934" s="4">
        <v>85.045299999999997</v>
      </c>
      <c r="AF934" s="3">
        <f t="shared" si="108"/>
        <v>11.603491773458117</v>
      </c>
      <c r="AG934" s="3">
        <f t="shared" si="110"/>
        <v>7.6639986384237939E-3</v>
      </c>
      <c r="AH934" s="3"/>
    </row>
    <row r="935" spans="22:34" x14ac:dyDescent="0.55000000000000004">
      <c r="V935" s="5">
        <f t="shared" si="109"/>
        <v>262.40625</v>
      </c>
      <c r="W935" s="4">
        <f t="shared" si="104"/>
        <v>85.045299999999997</v>
      </c>
      <c r="X935" s="4">
        <f t="shared" si="105"/>
        <v>1.1603532736016331E-5</v>
      </c>
      <c r="Y935" s="4">
        <f t="shared" si="106"/>
        <v>3.3794625699149697E-6</v>
      </c>
      <c r="Z935" s="4">
        <f t="shared" si="107"/>
        <v>5.0340701661013612E-6</v>
      </c>
      <c r="AB935">
        <v>-16.954699999999999</v>
      </c>
      <c r="AE935" s="4">
        <v>85.045299999999997</v>
      </c>
      <c r="AF935" s="3">
        <f t="shared" si="108"/>
        <v>11.60353273601633</v>
      </c>
      <c r="AG935" s="3">
        <f t="shared" si="110"/>
        <v>3.483673051988101E-3</v>
      </c>
      <c r="AH935" s="3"/>
    </row>
    <row r="936" spans="22:34" x14ac:dyDescent="0.55000000000000004">
      <c r="V936" s="5">
        <f t="shared" si="109"/>
        <v>262.6875</v>
      </c>
      <c r="W936" s="4">
        <f t="shared" si="104"/>
        <v>85.697400000000002</v>
      </c>
      <c r="X936" s="4">
        <f t="shared" si="105"/>
        <v>1.1603524543482753E-5</v>
      </c>
      <c r="Y936" s="4">
        <f t="shared" si="106"/>
        <v>3.3649337950711296E-6</v>
      </c>
      <c r="Z936" s="4">
        <f t="shared" si="107"/>
        <v>5.0485907484116243E-6</v>
      </c>
      <c r="AB936">
        <v>-16.302600000000002</v>
      </c>
      <c r="AE936" s="4">
        <v>85.697400000000002</v>
      </c>
      <c r="AF936" s="3">
        <f t="shared" si="108"/>
        <v>11.603524543482754</v>
      </c>
      <c r="AG936" s="3">
        <f t="shared" si="110"/>
        <v>-6.9940765130166807E-4</v>
      </c>
      <c r="AH936" s="3"/>
    </row>
    <row r="937" spans="22:34" x14ac:dyDescent="0.55000000000000004">
      <c r="V937" s="5">
        <f t="shared" si="109"/>
        <v>262.96875</v>
      </c>
      <c r="W937" s="4">
        <f t="shared" si="104"/>
        <v>85.045299999999997</v>
      </c>
      <c r="X937" s="4">
        <f t="shared" si="105"/>
        <v>1.1603467196054791E-5</v>
      </c>
      <c r="Y937" s="4">
        <f t="shared" si="106"/>
        <v>3.3503958654696627E-6</v>
      </c>
      <c r="Z937" s="4">
        <f t="shared" si="107"/>
        <v>5.0630713305851293E-6</v>
      </c>
      <c r="AB937">
        <v>-16.954699999999999</v>
      </c>
      <c r="AE937" s="4">
        <v>85.045299999999997</v>
      </c>
      <c r="AF937" s="3">
        <f t="shared" si="108"/>
        <v>11.60346719605479</v>
      </c>
      <c r="AG937" s="3">
        <f t="shared" si="110"/>
        <v>-4.8958273442892813E-3</v>
      </c>
      <c r="AH937" s="3"/>
    </row>
    <row r="938" spans="22:34" x14ac:dyDescent="0.55000000000000004">
      <c r="V938" s="5">
        <f t="shared" si="109"/>
        <v>263.25</v>
      </c>
      <c r="W938" s="4">
        <f t="shared" si="104"/>
        <v>85.045299999999997</v>
      </c>
      <c r="X938" s="4">
        <f t="shared" si="105"/>
        <v>1.1603360695114268E-5</v>
      </c>
      <c r="Y938" s="4">
        <f t="shared" si="106"/>
        <v>3.3358491314116452E-6</v>
      </c>
      <c r="Z938" s="4">
        <f t="shared" si="107"/>
        <v>5.0775115637026221E-6</v>
      </c>
      <c r="AB938">
        <v>-16.954699999999999</v>
      </c>
      <c r="AE938" s="4">
        <v>85.045299999999997</v>
      </c>
      <c r="AF938" s="3">
        <f t="shared" si="108"/>
        <v>11.603360695114269</v>
      </c>
      <c r="AG938" s="3">
        <f t="shared" si="110"/>
        <v>-9.0574044369475751E-3</v>
      </c>
      <c r="AH938" s="3"/>
    </row>
    <row r="939" spans="22:34" x14ac:dyDescent="0.55000000000000004">
      <c r="V939" s="5">
        <f t="shared" si="109"/>
        <v>263.53125</v>
      </c>
      <c r="W939" s="4">
        <f t="shared" si="104"/>
        <v>85.045299999999997</v>
      </c>
      <c r="X939" s="4">
        <f t="shared" si="105"/>
        <v>1.1603205043227394E-5</v>
      </c>
      <c r="Y939" s="4">
        <f t="shared" si="106"/>
        <v>3.3212939434103244E-6</v>
      </c>
      <c r="Z939" s="4">
        <f t="shared" si="107"/>
        <v>5.0919110998170692E-6</v>
      </c>
      <c r="AB939">
        <v>-16.954699999999999</v>
      </c>
      <c r="AE939" s="4">
        <v>85.045299999999997</v>
      </c>
      <c r="AF939" s="3">
        <f t="shared" si="108"/>
        <v>11.603205043227394</v>
      </c>
      <c r="AG939" s="3">
        <f t="shared" si="110"/>
        <v>-1.3237461414817115E-2</v>
      </c>
      <c r="AH939" s="3"/>
    </row>
    <row r="940" spans="22:34" x14ac:dyDescent="0.55000000000000004">
      <c r="V940" s="5">
        <f t="shared" si="109"/>
        <v>263.8125</v>
      </c>
      <c r="W940" s="4">
        <f t="shared" si="104"/>
        <v>85.045299999999997</v>
      </c>
      <c r="X940" s="4">
        <f t="shared" si="105"/>
        <v>1.1603000244144703E-5</v>
      </c>
      <c r="Y940" s="4">
        <f t="shared" si="106"/>
        <v>3.3067306521826379E-6</v>
      </c>
      <c r="Z940" s="4">
        <f t="shared" si="107"/>
        <v>5.106269591962066E-6</v>
      </c>
      <c r="AB940">
        <v>-16.954699999999999</v>
      </c>
      <c r="AE940" s="4">
        <v>85.045299999999997</v>
      </c>
      <c r="AF940" s="3">
        <f t="shared" si="108"/>
        <v>11.603000244144702</v>
      </c>
      <c r="AG940" s="3">
        <f t="shared" si="110"/>
        <v>-1.741719942723742E-2</v>
      </c>
      <c r="AH940" s="3"/>
    </row>
    <row r="941" spans="22:34" x14ac:dyDescent="0.55000000000000004">
      <c r="V941" s="5">
        <f t="shared" si="109"/>
        <v>264.09375</v>
      </c>
      <c r="W941" s="4">
        <f t="shared" si="104"/>
        <v>84.393200000000007</v>
      </c>
      <c r="X941" s="4">
        <f t="shared" si="105"/>
        <v>1.1602746302800972E-5</v>
      </c>
      <c r="Y941" s="4">
        <f t="shared" si="106"/>
        <v>3.2921596086407796E-6</v>
      </c>
      <c r="Z941" s="4">
        <f t="shared" si="107"/>
        <v>5.1205866941601934E-6</v>
      </c>
      <c r="AB941">
        <v>-17.6068</v>
      </c>
      <c r="AE941" s="4">
        <v>84.393200000000007</v>
      </c>
      <c r="AF941" s="3">
        <f t="shared" si="108"/>
        <v>11.602746302800972</v>
      </c>
      <c r="AG941" s="3">
        <f t="shared" si="110"/>
        <v>-2.1513720184865692E-2</v>
      </c>
      <c r="AH941" s="3"/>
    </row>
    <row r="942" spans="22:34" x14ac:dyDescent="0.55000000000000004">
      <c r="V942" s="5">
        <f t="shared" si="109"/>
        <v>264.375</v>
      </c>
      <c r="W942" s="4">
        <f t="shared" si="104"/>
        <v>85.045299999999997</v>
      </c>
      <c r="X942" s="4">
        <f t="shared" si="105"/>
        <v>1.1602443225315081E-5</v>
      </c>
      <c r="Y942" s="4">
        <f t="shared" si="106"/>
        <v>3.277581163883738E-6</v>
      </c>
      <c r="Z942" s="4">
        <f t="shared" si="107"/>
        <v>5.1348620614313423E-6</v>
      </c>
      <c r="AB942">
        <v>-16.954699999999999</v>
      </c>
      <c r="AE942" s="4">
        <v>85.045299999999997</v>
      </c>
      <c r="AF942" s="3">
        <f t="shared" si="108"/>
        <v>11.602443225315081</v>
      </c>
      <c r="AG942" s="3">
        <f t="shared" si="110"/>
        <v>-2.5676497296512894E-2</v>
      </c>
      <c r="AH942" s="3"/>
    </row>
    <row r="943" spans="22:34" x14ac:dyDescent="0.55000000000000004">
      <c r="V943" s="5">
        <f t="shared" si="109"/>
        <v>264.65625</v>
      </c>
      <c r="W943" s="4">
        <f t="shared" si="104"/>
        <v>85.045299999999997</v>
      </c>
      <c r="X943" s="4">
        <f t="shared" si="105"/>
        <v>1.1602091018989881E-5</v>
      </c>
      <c r="Y943" s="4">
        <f t="shared" si="106"/>
        <v>3.2629956691888466E-6</v>
      </c>
      <c r="Z943" s="4">
        <f t="shared" si="107"/>
        <v>5.1490953498010352E-6</v>
      </c>
      <c r="AB943">
        <v>-16.954699999999999</v>
      </c>
      <c r="AE943" s="4">
        <v>85.045299999999997</v>
      </c>
      <c r="AF943" s="3">
        <f t="shared" si="108"/>
        <v>11.602091018989881</v>
      </c>
      <c r="AG943" s="3">
        <f t="shared" si="110"/>
        <v>-2.9953492588526805E-2</v>
      </c>
      <c r="AH943" s="3"/>
    </row>
    <row r="944" spans="22:34" x14ac:dyDescent="0.55000000000000004">
      <c r="V944" s="5">
        <f t="shared" si="109"/>
        <v>264.9375</v>
      </c>
      <c r="W944" s="4">
        <f t="shared" si="104"/>
        <v>85.045299999999997</v>
      </c>
      <c r="X944" s="4">
        <f t="shared" si="105"/>
        <v>1.1601689692312026E-5</v>
      </c>
      <c r="Y944" s="4">
        <f t="shared" si="106"/>
        <v>3.2484034760033034E-6</v>
      </c>
      <c r="Z944" s="4">
        <f t="shared" si="107"/>
        <v>5.1632862163087233E-6</v>
      </c>
      <c r="AB944">
        <v>-16.954699999999999</v>
      </c>
      <c r="AE944" s="4">
        <v>85.045299999999997</v>
      </c>
      <c r="AF944" s="3">
        <f t="shared" si="108"/>
        <v>11.601689692312027</v>
      </c>
      <c r="AG944" s="3">
        <f t="shared" si="110"/>
        <v>-3.4130947716151293E-2</v>
      </c>
      <c r="AH944" s="3"/>
    </row>
    <row r="945" spans="22:34" x14ac:dyDescent="0.55000000000000004">
      <c r="V945" s="5">
        <f t="shared" si="109"/>
        <v>265.21875</v>
      </c>
      <c r="W945" s="4">
        <f t="shared" si="104"/>
        <v>85.045299999999997</v>
      </c>
      <c r="X945" s="4">
        <f t="shared" si="105"/>
        <v>1.1601239254951745E-5</v>
      </c>
      <c r="Y945" s="4">
        <f t="shared" si="106"/>
        <v>3.2338049359357157E-6</v>
      </c>
      <c r="Z945" s="4">
        <f t="shared" si="107"/>
        <v>5.1774343190160287E-6</v>
      </c>
      <c r="AB945">
        <v>-16.954699999999999</v>
      </c>
      <c r="AE945" s="4">
        <v>85.045299999999997</v>
      </c>
      <c r="AF945" s="3">
        <f t="shared" si="108"/>
        <v>11.601239254951745</v>
      </c>
      <c r="AG945" s="3">
        <f t="shared" si="110"/>
        <v>-3.8307580436395212E-2</v>
      </c>
      <c r="AH945" s="3"/>
    </row>
    <row r="946" spans="22:34" x14ac:dyDescent="0.55000000000000004">
      <c r="V946" s="5">
        <f t="shared" si="109"/>
        <v>265.5</v>
      </c>
      <c r="W946" s="4">
        <f t="shared" si="104"/>
        <v>85.045299999999997</v>
      </c>
      <c r="X946" s="4">
        <f t="shared" si="105"/>
        <v>1.1600739717762625E-5</v>
      </c>
      <c r="Y946" s="4">
        <f t="shared" si="106"/>
        <v>3.219200400747619E-6</v>
      </c>
      <c r="Z946" s="4">
        <f t="shared" si="107"/>
        <v>5.1915393170150056E-6</v>
      </c>
      <c r="AB946">
        <v>-16.954699999999999</v>
      </c>
      <c r="AE946" s="4">
        <v>85.045299999999997</v>
      </c>
      <c r="AF946" s="3">
        <f t="shared" si="108"/>
        <v>11.600739717762625</v>
      </c>
      <c r="AG946" s="3">
        <f t="shared" si="110"/>
        <v>-4.248329010981923E-2</v>
      </c>
      <c r="AH946" s="3"/>
    </row>
    <row r="947" spans="22:34" x14ac:dyDescent="0.55000000000000004">
      <c r="V947" s="5">
        <f t="shared" si="109"/>
        <v>265.78125</v>
      </c>
      <c r="W947" s="4">
        <f t="shared" si="104"/>
        <v>85.697400000000002</v>
      </c>
      <c r="X947" s="4">
        <f t="shared" si="105"/>
        <v>1.1600191092781348E-5</v>
      </c>
      <c r="Y947" s="4">
        <f t="shared" si="106"/>
        <v>3.2045902223450072E-6</v>
      </c>
      <c r="Z947" s="4">
        <f t="shared" si="107"/>
        <v>5.2056008704363403E-6</v>
      </c>
      <c r="AB947">
        <v>-16.302600000000002</v>
      </c>
      <c r="AE947" s="4">
        <v>85.697400000000002</v>
      </c>
      <c r="AF947" s="3">
        <f t="shared" si="108"/>
        <v>11.600191092781348</v>
      </c>
      <c r="AG947" s="3">
        <f t="shared" si="110"/>
        <v>-4.683685529539449E-2</v>
      </c>
      <c r="AH947" s="3"/>
    </row>
    <row r="948" spans="22:34" x14ac:dyDescent="0.55000000000000004">
      <c r="V948" s="5">
        <f t="shared" si="109"/>
        <v>266.0625</v>
      </c>
      <c r="W948" s="4">
        <f t="shared" si="104"/>
        <v>85.697400000000002</v>
      </c>
      <c r="X948" s="4">
        <f t="shared" si="105"/>
        <v>1.1599593393227398E-5</v>
      </c>
      <c r="Y948" s="4">
        <f t="shared" si="106"/>
        <v>3.1899747527698562E-6</v>
      </c>
      <c r="Z948" s="4">
        <f t="shared" si="107"/>
        <v>5.2196186404575416E-6</v>
      </c>
      <c r="AB948">
        <v>-16.302600000000002</v>
      </c>
      <c r="AE948" s="4">
        <v>85.697400000000002</v>
      </c>
      <c r="AF948" s="3">
        <f t="shared" si="108"/>
        <v>11.599593393227398</v>
      </c>
      <c r="AG948" s="3">
        <f t="shared" si="110"/>
        <v>-5.1221297754660805E-2</v>
      </c>
      <c r="AH948" s="3"/>
    </row>
    <row r="949" spans="22:34" x14ac:dyDescent="0.55000000000000004">
      <c r="V949" s="5">
        <f t="shared" si="109"/>
        <v>266.34375</v>
      </c>
      <c r="W949" s="4">
        <f t="shared" si="104"/>
        <v>85.697400000000002</v>
      </c>
      <c r="X949" s="4">
        <f t="shared" si="105"/>
        <v>1.1598946633502744E-5</v>
      </c>
      <c r="Y949" s="4">
        <f t="shared" si="106"/>
        <v>3.1753543441916294E-6</v>
      </c>
      <c r="Z949" s="4">
        <f t="shared" si="107"/>
        <v>5.2335922893111148E-6</v>
      </c>
      <c r="AB949">
        <v>-16.302600000000002</v>
      </c>
      <c r="AE949" s="4">
        <v>85.697400000000002</v>
      </c>
      <c r="AF949" s="3">
        <f t="shared" si="108"/>
        <v>11.598946633502743</v>
      </c>
      <c r="AG949" s="3">
        <f t="shared" si="110"/>
        <v>-5.5425626827601777E-2</v>
      </c>
      <c r="AH949" s="3"/>
    </row>
    <row r="950" spans="22:34" x14ac:dyDescent="0.55000000000000004">
      <c r="V950" s="5">
        <f t="shared" si="109"/>
        <v>266.625</v>
      </c>
      <c r="W950" s="4">
        <f t="shared" si="104"/>
        <v>85.045299999999997</v>
      </c>
      <c r="X950" s="4">
        <f t="shared" si="105"/>
        <v>1.1598250829191491E-5</v>
      </c>
      <c r="Y950" s="4">
        <f t="shared" si="106"/>
        <v>3.1607293488988013E-6</v>
      </c>
      <c r="Z950" s="4">
        <f t="shared" si="107"/>
        <v>5.2475214802926898E-6</v>
      </c>
      <c r="AB950">
        <v>-16.954699999999999</v>
      </c>
      <c r="AE950" s="4">
        <v>85.045299999999997</v>
      </c>
      <c r="AF950" s="3">
        <f t="shared" si="108"/>
        <v>11.598250829191491</v>
      </c>
      <c r="AG950" s="3">
        <f t="shared" si="110"/>
        <v>-5.9401753387454771E-2</v>
      </c>
      <c r="AH950" s="3"/>
    </row>
    <row r="951" spans="22:34" x14ac:dyDescent="0.55000000000000004">
      <c r="V951" s="5">
        <f t="shared" si="109"/>
        <v>266.90625</v>
      </c>
      <c r="W951" s="4">
        <f t="shared" si="104"/>
        <v>85.045299999999997</v>
      </c>
      <c r="X951" s="4">
        <f t="shared" si="105"/>
        <v>1.1597505997059508E-5</v>
      </c>
      <c r="Y951" s="4">
        <f t="shared" si="106"/>
        <v>3.1461001192903628E-6</v>
      </c>
      <c r="Z951" s="4">
        <f t="shared" si="107"/>
        <v>5.2614058777691459E-6</v>
      </c>
      <c r="AB951">
        <v>-16.954699999999999</v>
      </c>
      <c r="AE951" s="4">
        <v>85.045299999999997</v>
      </c>
      <c r="AF951" s="3">
        <f t="shared" si="108"/>
        <v>11.597505997059509</v>
      </c>
      <c r="AG951" s="3">
        <f t="shared" si="110"/>
        <v>-6.3344472114054307E-2</v>
      </c>
      <c r="AH951" s="3"/>
    </row>
    <row r="952" spans="22:34" x14ac:dyDescent="0.55000000000000004">
      <c r="V952" s="5">
        <f t="shared" si="109"/>
        <v>267.1875</v>
      </c>
      <c r="W952" s="4">
        <f t="shared" si="104"/>
        <v>85.045299999999997</v>
      </c>
      <c r="X952" s="4">
        <f t="shared" si="105"/>
        <v>1.1596712155054023E-5</v>
      </c>
      <c r="Y952" s="4">
        <f t="shared" si="106"/>
        <v>3.1314670078673459E-6</v>
      </c>
      <c r="Z952" s="4">
        <f t="shared" si="107"/>
        <v>5.2752451471866771E-6</v>
      </c>
      <c r="AB952">
        <v>-16.954699999999999</v>
      </c>
      <c r="AE952" s="4">
        <v>85.045299999999997</v>
      </c>
      <c r="AF952" s="3">
        <f t="shared" si="108"/>
        <v>11.596712155054023</v>
      </c>
      <c r="AG952" s="3">
        <f t="shared" si="110"/>
        <v>-6.7512531509124576E-2</v>
      </c>
      <c r="AH952" s="3"/>
    </row>
    <row r="953" spans="22:34" x14ac:dyDescent="0.55000000000000004">
      <c r="V953" s="5">
        <f t="shared" si="109"/>
        <v>267.46875</v>
      </c>
      <c r="W953" s="4">
        <f t="shared" si="104"/>
        <v>84.393200000000007</v>
      </c>
      <c r="X953" s="4">
        <f t="shared" si="105"/>
        <v>1.1595869322303181E-5</v>
      </c>
      <c r="Y953" s="4">
        <f t="shared" si="106"/>
        <v>3.116830367224297E-6</v>
      </c>
      <c r="Z953" s="4">
        <f t="shared" si="107"/>
        <v>5.2890389550788847E-6</v>
      </c>
      <c r="AB953">
        <v>-17.6068</v>
      </c>
      <c r="AE953" s="4">
        <v>84.393200000000007</v>
      </c>
      <c r="AF953" s="3">
        <f t="shared" si="108"/>
        <v>11.59586932230318</v>
      </c>
      <c r="AG953" s="3">
        <f t="shared" si="110"/>
        <v>-7.1404158526852349E-2</v>
      </c>
      <c r="AH953" s="3"/>
    </row>
    <row r="954" spans="22:34" x14ac:dyDescent="0.55000000000000004">
      <c r="V954" s="5">
        <f t="shared" si="109"/>
        <v>267.75</v>
      </c>
      <c r="W954" s="4">
        <f t="shared" si="104"/>
        <v>85.045299999999997</v>
      </c>
      <c r="X954" s="4">
        <f t="shared" si="105"/>
        <v>1.1594977519115602E-5</v>
      </c>
      <c r="Y954" s="4">
        <f t="shared" si="106"/>
        <v>3.1021905500408214E-6</v>
      </c>
      <c r="Z954" s="4">
        <f t="shared" si="107"/>
        <v>5.3027869690747819E-6</v>
      </c>
      <c r="AB954">
        <v>-16.954699999999999</v>
      </c>
      <c r="AE954" s="4">
        <v>85.045299999999997</v>
      </c>
      <c r="AF954" s="3">
        <f t="shared" si="108"/>
        <v>11.594977519115602</v>
      </c>
      <c r="AG954" s="3">
        <f t="shared" si="110"/>
        <v>-7.5552897199215568E-2</v>
      </c>
      <c r="AH954" s="3"/>
    </row>
    <row r="955" spans="22:34" x14ac:dyDescent="0.55000000000000004">
      <c r="V955" s="5">
        <f t="shared" si="109"/>
        <v>268.03125</v>
      </c>
      <c r="W955" s="4">
        <f t="shared" si="104"/>
        <v>85.045299999999997</v>
      </c>
      <c r="X955" s="4">
        <f t="shared" si="105"/>
        <v>1.1594036766979882E-5</v>
      </c>
      <c r="Y955" s="4">
        <f t="shared" si="106"/>
        <v>3.0875479090730512E-6</v>
      </c>
      <c r="Z955" s="4">
        <f t="shared" si="107"/>
        <v>5.3164888579068305E-6</v>
      </c>
      <c r="AB955">
        <v>-16.954699999999999</v>
      </c>
      <c r="AE955" s="4">
        <v>85.045299999999997</v>
      </c>
      <c r="AF955" s="3">
        <f t="shared" si="108"/>
        <v>11.594036766979881</v>
      </c>
      <c r="AG955" s="3">
        <f t="shared" si="110"/>
        <v>-8.0006547608012499E-2</v>
      </c>
      <c r="AH955" s="3"/>
    </row>
    <row r="956" spans="22:34" x14ac:dyDescent="0.55000000000000004">
      <c r="V956" s="5">
        <f t="shared" si="109"/>
        <v>268.3125</v>
      </c>
      <c r="W956" s="4">
        <f t="shared" si="104"/>
        <v>85.045299999999997</v>
      </c>
      <c r="X956" s="4">
        <f t="shared" si="105"/>
        <v>1.1593047088564058E-5</v>
      </c>
      <c r="Y956" s="4">
        <f t="shared" si="106"/>
        <v>3.0729027971451697E-6</v>
      </c>
      <c r="Z956" s="4">
        <f t="shared" si="107"/>
        <v>5.330144291418889E-6</v>
      </c>
      <c r="AB956">
        <v>-16.954699999999999</v>
      </c>
      <c r="AE956" s="4">
        <v>85.045299999999997</v>
      </c>
      <c r="AF956" s="3">
        <f t="shared" si="108"/>
        <v>11.593047088564058</v>
      </c>
      <c r="AG956" s="3">
        <f t="shared" si="110"/>
        <v>-8.4167497777246816E-2</v>
      </c>
      <c r="AH956" s="3"/>
    </row>
    <row r="957" spans="22:34" x14ac:dyDescent="0.55000000000000004">
      <c r="V957" s="5">
        <f t="shared" si="109"/>
        <v>268.59375</v>
      </c>
      <c r="W957" s="4">
        <f t="shared" si="104"/>
        <v>85.045299999999997</v>
      </c>
      <c r="X957" s="4">
        <f t="shared" si="105"/>
        <v>1.1592008507715103E-5</v>
      </c>
      <c r="Y957" s="4">
        <f t="shared" si="106"/>
        <v>3.0582555671408936E-6</v>
      </c>
      <c r="Z957" s="4">
        <f t="shared" si="107"/>
        <v>5.3437529405742091E-6</v>
      </c>
      <c r="AB957">
        <v>-16.954699999999999</v>
      </c>
      <c r="AE957" s="4">
        <v>85.045299999999997</v>
      </c>
      <c r="AF957" s="3">
        <f t="shared" si="108"/>
        <v>11.592008507715104</v>
      </c>
      <c r="AG957" s="3">
        <f t="shared" si="110"/>
        <v>-8.8326419873559547E-2</v>
      </c>
      <c r="AH957" s="3"/>
    </row>
    <row r="958" spans="22:34" x14ac:dyDescent="0.55000000000000004">
      <c r="V958" s="5">
        <f t="shared" si="109"/>
        <v>268.875</v>
      </c>
      <c r="W958" s="4">
        <f t="shared" si="104"/>
        <v>84.393200000000007</v>
      </c>
      <c r="X958" s="4">
        <f t="shared" si="105"/>
        <v>1.1590921049458305E-5</v>
      </c>
      <c r="Y958" s="4">
        <f t="shared" si="106"/>
        <v>3.0436065719949768E-6</v>
      </c>
      <c r="Z958" s="4">
        <f t="shared" si="107"/>
        <v>5.3573144774633281E-6</v>
      </c>
      <c r="AB958">
        <v>-17.6068</v>
      </c>
      <c r="AE958" s="4">
        <v>84.393200000000007</v>
      </c>
      <c r="AF958" s="3">
        <f t="shared" si="108"/>
        <v>11.590921049458306</v>
      </c>
      <c r="AG958" s="3">
        <f t="shared" si="110"/>
        <v>-9.2128647922225651E-2</v>
      </c>
      <c r="AH958" s="3"/>
    </row>
    <row r="959" spans="22:34" x14ac:dyDescent="0.55000000000000004">
      <c r="V959" s="5">
        <f t="shared" si="109"/>
        <v>269.15625</v>
      </c>
      <c r="W959" s="4">
        <f t="shared" si="104"/>
        <v>85.045299999999997</v>
      </c>
      <c r="X959" s="4">
        <f t="shared" si="105"/>
        <v>1.1589784739996697E-5</v>
      </c>
      <c r="Y959" s="4">
        <f t="shared" si="106"/>
        <v>3.0289561646847054E-6</v>
      </c>
      <c r="Z959" s="4">
        <f t="shared" si="107"/>
        <v>5.3708285753119922E-6</v>
      </c>
      <c r="AB959">
        <v>-16.954699999999999</v>
      </c>
      <c r="AE959" s="4">
        <v>85.045299999999997</v>
      </c>
      <c r="AF959" s="3">
        <f t="shared" si="108"/>
        <v>11.589784739996697</v>
      </c>
      <c r="AG959" s="3">
        <f t="shared" si="110"/>
        <v>-9.6267285355420881E-2</v>
      </c>
      <c r="AH959" s="3"/>
    </row>
    <row r="960" spans="22:34" x14ac:dyDescent="0.55000000000000004">
      <c r="V960" s="5">
        <f t="shared" si="109"/>
        <v>269.4375</v>
      </c>
      <c r="W960" s="4">
        <f t="shared" si="104"/>
        <v>85.045299999999997</v>
      </c>
      <c r="X960" s="4">
        <f t="shared" si="105"/>
        <v>1.1588599606710413E-5</v>
      </c>
      <c r="Y960" s="4">
        <f t="shared" si="106"/>
        <v>3.0143046982213911E-6</v>
      </c>
      <c r="Z960" s="4">
        <f t="shared" si="107"/>
        <v>5.3842949084890218E-6</v>
      </c>
      <c r="AB960">
        <v>-16.954699999999999</v>
      </c>
      <c r="AE960" s="4">
        <v>85.045299999999997</v>
      </c>
      <c r="AF960" s="3">
        <f t="shared" si="108"/>
        <v>11.588599606710414</v>
      </c>
      <c r="AG960" s="3">
        <f t="shared" si="110"/>
        <v>-0.10079001587191436</v>
      </c>
      <c r="AH960" s="3"/>
    </row>
    <row r="961" spans="22:34" x14ac:dyDescent="0.55000000000000004">
      <c r="V961" s="5">
        <f t="shared" si="109"/>
        <v>269.71875</v>
      </c>
      <c r="W961" s="4">
        <f t="shared" si="104"/>
        <v>85.045299999999997</v>
      </c>
      <c r="X961" s="4">
        <f t="shared" si="105"/>
        <v>1.1587365678156026E-5</v>
      </c>
      <c r="Y961" s="4">
        <f t="shared" si="106"/>
        <v>2.9996525256418738E-6</v>
      </c>
      <c r="Z961" s="4">
        <f t="shared" si="107"/>
        <v>5.3977131525141518E-6</v>
      </c>
      <c r="AB961">
        <v>-16.954699999999999</v>
      </c>
      <c r="AE961" s="4">
        <v>85.045299999999997</v>
      </c>
      <c r="AF961" s="3">
        <f t="shared" si="108"/>
        <v>11.587365678156026</v>
      </c>
      <c r="AG961" s="3">
        <f t="shared" si="110"/>
        <v>-0.10493982408650111</v>
      </c>
      <c r="AH961" s="3"/>
    </row>
    <row r="962" spans="22:34" x14ac:dyDescent="0.55000000000000004">
      <c r="V962" s="5">
        <f t="shared" si="109"/>
        <v>270</v>
      </c>
      <c r="W962" s="4">
        <f t="shared" si="104"/>
        <v>84.393200000000007</v>
      </c>
      <c r="X962" s="4">
        <f t="shared" si="105"/>
        <v>1.1586082984065866E-5</v>
      </c>
      <c r="Y962" s="4">
        <f t="shared" si="106"/>
        <v>2.9850000000000011E-6</v>
      </c>
      <c r="Z962" s="4">
        <f t="shared" si="107"/>
        <v>5.4110829840658651E-6</v>
      </c>
      <c r="AB962">
        <v>-17.6068</v>
      </c>
      <c r="AE962" s="4">
        <v>84.393200000000007</v>
      </c>
      <c r="AF962" s="3">
        <f t="shared" si="108"/>
        <v>11.586082984065866</v>
      </c>
      <c r="AG962" s="3">
        <f t="shared" si="110"/>
        <v>-0.10866888129773278</v>
      </c>
      <c r="AH962" s="3"/>
    </row>
    <row r="963" spans="22:34" x14ac:dyDescent="0.55000000000000004">
      <c r="V963" s="5">
        <f t="shared" si="109"/>
        <v>270.28125</v>
      </c>
      <c r="W963" s="4">
        <f t="shared" ref="W963:W1026" si="111">102+AB963</f>
        <v>84.393200000000007</v>
      </c>
      <c r="X963" s="4">
        <f t="shared" ref="X963:X1026" si="112">Y963+Z963+$T$5</f>
        <v>1.1584751555347305E-5</v>
      </c>
      <c r="Y963" s="4">
        <f t="shared" ref="Y963:Y1026" si="113">$T$3*(1-COS(V963*PI()/180))/2</f>
        <v>2.9703474743581275E-6</v>
      </c>
      <c r="Z963" s="4">
        <f t="shared" ref="Z963:Z1026" si="114">$T$3*(1+COS(V963*PI()/180))/2+$T$4*(1-COS(V963*PI()/180-$T$7*PI()/180))/2-$T$14</f>
        <v>5.4244040809891766E-6</v>
      </c>
      <c r="AB963">
        <v>-17.6068</v>
      </c>
      <c r="AE963" s="4">
        <v>84.393200000000007</v>
      </c>
      <c r="AF963" s="3">
        <f t="shared" ref="AF963:AF1026" si="115">X963*10^6</f>
        <v>11.584751555347305</v>
      </c>
      <c r="AG963" s="3">
        <f t="shared" si="110"/>
        <v>-0.11236353013130536</v>
      </c>
      <c r="AH963" s="3"/>
    </row>
    <row r="964" spans="22:34" x14ac:dyDescent="0.55000000000000004">
      <c r="V964" s="5">
        <f t="shared" ref="V964:V1027" si="116">V963+$V$3</f>
        <v>270.5625</v>
      </c>
      <c r="W964" s="4">
        <f t="shared" si="111"/>
        <v>85.045299999999997</v>
      </c>
      <c r="X964" s="4">
        <f t="shared" si="112"/>
        <v>1.1583371424081996E-5</v>
      </c>
      <c r="Y964" s="4">
        <f t="shared" si="113"/>
        <v>2.9556953017786076E-6</v>
      </c>
      <c r="Z964" s="4">
        <f t="shared" si="114"/>
        <v>5.4376761223033886E-6</v>
      </c>
      <c r="AB964">
        <v>-16.954699999999999</v>
      </c>
      <c r="AE964" s="4">
        <v>85.045299999999997</v>
      </c>
      <c r="AF964" s="3">
        <f t="shared" si="115"/>
        <v>11.583371424081996</v>
      </c>
      <c r="AG964" s="3">
        <f t="shared" ref="AG964:AG1027" si="117">(AE963+AE964)/2*(AF964-AF963)</f>
        <v>-0.11692368569852982</v>
      </c>
      <c r="AH964" s="3"/>
    </row>
    <row r="965" spans="22:34" x14ac:dyDescent="0.55000000000000004">
      <c r="V965" s="5">
        <f t="shared" si="116"/>
        <v>270.84375</v>
      </c>
      <c r="W965" s="4">
        <f t="shared" si="111"/>
        <v>85.697400000000002</v>
      </c>
      <c r="X965" s="4">
        <f t="shared" si="112"/>
        <v>1.1581942623525127E-5</v>
      </c>
      <c r="Y965" s="4">
        <f t="shared" si="113"/>
        <v>2.9410438353152989E-6</v>
      </c>
      <c r="Z965" s="4">
        <f t="shared" si="114"/>
        <v>5.4508987882098279E-6</v>
      </c>
      <c r="AB965">
        <v>-16.302600000000002</v>
      </c>
      <c r="AE965" s="4">
        <v>85.697400000000002</v>
      </c>
      <c r="AF965" s="3">
        <f t="shared" si="115"/>
        <v>11.581942623525126</v>
      </c>
      <c r="AG965" s="3">
        <f t="shared" si="117"/>
        <v>-0.1219786324206965</v>
      </c>
      <c r="AH965" s="3"/>
    </row>
    <row r="966" spans="22:34" x14ac:dyDescent="0.55000000000000004">
      <c r="V966" s="5">
        <f t="shared" si="116"/>
        <v>271.125</v>
      </c>
      <c r="W966" s="4">
        <f t="shared" si="111"/>
        <v>85.697400000000002</v>
      </c>
      <c r="X966" s="4">
        <f t="shared" si="112"/>
        <v>1.1580465188104596E-5</v>
      </c>
      <c r="Y966" s="4">
        <f t="shared" si="113"/>
        <v>2.926393428005025E-6</v>
      </c>
      <c r="Z966" s="4">
        <f t="shared" si="114"/>
        <v>5.4640717600995704E-6</v>
      </c>
      <c r="AB966">
        <v>-16.302600000000002</v>
      </c>
      <c r="AE966" s="4">
        <v>85.697400000000002</v>
      </c>
      <c r="AF966" s="3">
        <f t="shared" si="115"/>
        <v>11.580465188104595</v>
      </c>
      <c r="AG966" s="3">
        <f t="shared" si="117"/>
        <v>-0.12661237420742505</v>
      </c>
      <c r="AH966" s="3"/>
    </row>
    <row r="967" spans="22:34" x14ac:dyDescent="0.55000000000000004">
      <c r="V967" s="5">
        <f t="shared" si="116"/>
        <v>271.40625</v>
      </c>
      <c r="W967" s="4">
        <f t="shared" si="111"/>
        <v>85.697400000000002</v>
      </c>
      <c r="X967" s="4">
        <f t="shared" si="112"/>
        <v>1.1578939153420193E-5</v>
      </c>
      <c r="Y967" s="4">
        <f t="shared" si="113"/>
        <v>2.9117444328591076E-6</v>
      </c>
      <c r="Z967" s="4">
        <f t="shared" si="114"/>
        <v>5.477194720561085E-6</v>
      </c>
      <c r="AB967">
        <v>-16.302600000000002</v>
      </c>
      <c r="AE967" s="4">
        <v>85.697400000000002</v>
      </c>
      <c r="AF967" s="3">
        <f t="shared" si="115"/>
        <v>11.578939153420192</v>
      </c>
      <c r="AG967" s="3">
        <f t="shared" si="117"/>
        <v>-0.1307772047631614</v>
      </c>
      <c r="AH967" s="3"/>
    </row>
    <row r="968" spans="22:34" x14ac:dyDescent="0.55000000000000004">
      <c r="V968" s="5">
        <f t="shared" si="116"/>
        <v>271.6875</v>
      </c>
      <c r="W968" s="4">
        <f t="shared" si="111"/>
        <v>85.697400000000002</v>
      </c>
      <c r="X968" s="4">
        <f t="shared" si="112"/>
        <v>1.1577364556242737E-5</v>
      </c>
      <c r="Y968" s="4">
        <f t="shared" si="113"/>
        <v>2.8970972028548316E-6</v>
      </c>
      <c r="Z968" s="4">
        <f t="shared" si="114"/>
        <v>5.4902673533879058E-6</v>
      </c>
      <c r="AB968">
        <v>-16.302600000000002</v>
      </c>
      <c r="AE968" s="4">
        <v>85.697400000000002</v>
      </c>
      <c r="AF968" s="3">
        <f t="shared" si="115"/>
        <v>11.577364556242737</v>
      </c>
      <c r="AG968" s="3">
        <f t="shared" si="117"/>
        <v>-0.13493888415528973</v>
      </c>
      <c r="AH968" s="3"/>
    </row>
    <row r="969" spans="22:34" x14ac:dyDescent="0.55000000000000004">
      <c r="V969" s="5">
        <f t="shared" si="116"/>
        <v>271.96875</v>
      </c>
      <c r="W969" s="4">
        <f t="shared" si="111"/>
        <v>85.045299999999997</v>
      </c>
      <c r="X969" s="4">
        <f t="shared" si="112"/>
        <v>1.1575741434513198E-5</v>
      </c>
      <c r="Y969" s="4">
        <f t="shared" si="113"/>
        <v>2.8824520909269505E-6</v>
      </c>
      <c r="Z969" s="4">
        <f t="shared" si="114"/>
        <v>5.5032893435862471E-6</v>
      </c>
      <c r="AB969">
        <v>-16.954699999999999</v>
      </c>
      <c r="AE969" s="4">
        <v>85.045299999999997</v>
      </c>
      <c r="AF969" s="3">
        <f t="shared" si="115"/>
        <v>11.575741434513198</v>
      </c>
      <c r="AG969" s="3">
        <f t="shared" si="117"/>
        <v>-0.13856809326506425</v>
      </c>
      <c r="AH969" s="3"/>
    </row>
    <row r="970" spans="22:34" x14ac:dyDescent="0.55000000000000004">
      <c r="V970" s="5">
        <f t="shared" si="116"/>
        <v>272.25</v>
      </c>
      <c r="W970" s="4">
        <f t="shared" si="111"/>
        <v>84.393200000000007</v>
      </c>
      <c r="X970" s="4">
        <f t="shared" si="112"/>
        <v>1.1574069827341772E-5</v>
      </c>
      <c r="Y970" s="4">
        <f t="shared" si="113"/>
        <v>2.8678094499591803E-6</v>
      </c>
      <c r="Z970" s="4">
        <f t="shared" si="114"/>
        <v>5.5162603773825927E-6</v>
      </c>
      <c r="AB970">
        <v>-17.6068</v>
      </c>
      <c r="AE970" s="4">
        <v>84.393200000000007</v>
      </c>
      <c r="AF970" s="3">
        <f t="shared" si="115"/>
        <v>11.574069827341772</v>
      </c>
      <c r="AG970" s="3">
        <f t="shared" si="117"/>
        <v>-0.1416173058578325</v>
      </c>
      <c r="AH970" s="3"/>
    </row>
    <row r="971" spans="22:34" x14ac:dyDescent="0.55000000000000004">
      <c r="V971" s="5">
        <f t="shared" si="116"/>
        <v>272.53125</v>
      </c>
      <c r="W971" s="4">
        <f t="shared" si="111"/>
        <v>84.393200000000007</v>
      </c>
      <c r="X971" s="4">
        <f t="shared" si="112"/>
        <v>1.1572349775006947E-5</v>
      </c>
      <c r="Y971" s="4">
        <f t="shared" si="113"/>
        <v>2.8531696327757047E-6</v>
      </c>
      <c r="Z971" s="4">
        <f t="shared" si="114"/>
        <v>5.5291801422312431E-6</v>
      </c>
      <c r="AB971">
        <v>-17.6068</v>
      </c>
      <c r="AE971" s="4">
        <v>84.393200000000007</v>
      </c>
      <c r="AF971" s="3">
        <f t="shared" si="115"/>
        <v>11.572349775006947</v>
      </c>
      <c r="AG971" s="3">
        <f t="shared" si="117"/>
        <v>-0.14516072070336028</v>
      </c>
      <c r="AH971" s="3"/>
    </row>
    <row r="972" spans="22:34" x14ac:dyDescent="0.55000000000000004">
      <c r="V972" s="5">
        <f t="shared" si="116"/>
        <v>272.8125</v>
      </c>
      <c r="W972" s="4">
        <f t="shared" si="111"/>
        <v>85.045299999999997</v>
      </c>
      <c r="X972" s="4">
        <f t="shared" si="112"/>
        <v>1.1570581318954531E-5</v>
      </c>
      <c r="Y972" s="4">
        <f t="shared" si="113"/>
        <v>2.8385329921326583E-6</v>
      </c>
      <c r="Z972" s="4">
        <f t="shared" si="114"/>
        <v>5.5420483268218725E-6</v>
      </c>
      <c r="AB972">
        <v>-16.954699999999999</v>
      </c>
      <c r="AE972" s="4">
        <v>85.045299999999997</v>
      </c>
      <c r="AF972" s="3">
        <f t="shared" si="115"/>
        <v>11.570581318954531</v>
      </c>
      <c r="AG972" s="3">
        <f t="shared" si="117"/>
        <v>-0.14982227041861043</v>
      </c>
      <c r="AH972" s="3"/>
    </row>
    <row r="973" spans="22:34" x14ac:dyDescent="0.55000000000000004">
      <c r="V973" s="5">
        <f t="shared" si="116"/>
        <v>273.09375</v>
      </c>
      <c r="W973" s="4">
        <f t="shared" si="111"/>
        <v>85.697400000000002</v>
      </c>
      <c r="X973" s="4">
        <f t="shared" si="112"/>
        <v>1.1568764501796648E-5</v>
      </c>
      <c r="Y973" s="4">
        <f t="shared" si="113"/>
        <v>2.8238998807096363E-6</v>
      </c>
      <c r="Z973" s="4">
        <f t="shared" si="114"/>
        <v>5.5548646210870117E-6</v>
      </c>
      <c r="AB973">
        <v>-16.302600000000002</v>
      </c>
      <c r="AE973" s="4">
        <v>85.697400000000002</v>
      </c>
      <c r="AF973" s="3">
        <f t="shared" si="115"/>
        <v>11.568764501796649</v>
      </c>
      <c r="AG973" s="3">
        <f t="shared" si="117"/>
        <v>-0.1551041334715931</v>
      </c>
      <c r="AH973" s="3"/>
    </row>
    <row r="974" spans="22:34" x14ac:dyDescent="0.55000000000000004">
      <c r="V974" s="5">
        <f t="shared" si="116"/>
        <v>273.375</v>
      </c>
      <c r="W974" s="4">
        <f t="shared" si="111"/>
        <v>85.697400000000002</v>
      </c>
      <c r="X974" s="4">
        <f t="shared" si="112"/>
        <v>1.1566899367310713E-5</v>
      </c>
      <c r="Y974" s="4">
        <f t="shared" si="113"/>
        <v>2.8092706511012008E-6</v>
      </c>
      <c r="Z974" s="4">
        <f t="shared" si="114"/>
        <v>5.5676287162095122E-6</v>
      </c>
      <c r="AB974">
        <v>-16.302600000000002</v>
      </c>
      <c r="AE974" s="4">
        <v>85.697400000000002</v>
      </c>
      <c r="AF974" s="3">
        <f t="shared" si="115"/>
        <v>11.566899367310713</v>
      </c>
      <c r="AG974" s="3">
        <f t="shared" si="117"/>
        <v>-0.15983717609502834</v>
      </c>
      <c r="AH974" s="3"/>
    </row>
    <row r="975" spans="22:34" x14ac:dyDescent="0.55000000000000004">
      <c r="V975" s="5">
        <f t="shared" si="116"/>
        <v>273.65625</v>
      </c>
      <c r="W975" s="4">
        <f t="shared" si="111"/>
        <v>85.697400000000002</v>
      </c>
      <c r="X975" s="4">
        <f t="shared" si="112"/>
        <v>1.1564985960438386E-5</v>
      </c>
      <c r="Y975" s="4">
        <f t="shared" si="113"/>
        <v>2.7946456558083723E-6</v>
      </c>
      <c r="Z975" s="4">
        <f t="shared" si="114"/>
        <v>5.5803403046300149E-6</v>
      </c>
      <c r="AB975">
        <v>-16.302600000000002</v>
      </c>
      <c r="AE975" s="4">
        <v>85.697400000000002</v>
      </c>
      <c r="AF975" s="3">
        <f t="shared" si="115"/>
        <v>11.564985960438387</v>
      </c>
      <c r="AG975" s="3">
        <f t="shared" si="117"/>
        <v>-0.1639739941004793</v>
      </c>
      <c r="AH975" s="3"/>
    </row>
    <row r="976" spans="22:34" x14ac:dyDescent="0.55000000000000004">
      <c r="V976" s="5">
        <f t="shared" si="116"/>
        <v>273.9375</v>
      </c>
      <c r="W976" s="4">
        <f t="shared" si="111"/>
        <v>85.697400000000002</v>
      </c>
      <c r="X976" s="4">
        <f t="shared" si="112"/>
        <v>1.1563024327284483E-5</v>
      </c>
      <c r="Y976" s="4">
        <f t="shared" si="113"/>
        <v>2.7800252472301451E-6</v>
      </c>
      <c r="Z976" s="4">
        <f t="shared" si="114"/>
        <v>5.5929990800543369E-6</v>
      </c>
      <c r="AB976">
        <v>-16.302600000000002</v>
      </c>
      <c r="AE976" s="4">
        <v>85.697400000000002</v>
      </c>
      <c r="AF976" s="3">
        <f t="shared" si="115"/>
        <v>11.563024327284483</v>
      </c>
      <c r="AG976" s="3">
        <f t="shared" si="117"/>
        <v>-0.16810686104337902</v>
      </c>
      <c r="AH976" s="3"/>
    </row>
    <row r="977" spans="22:34" x14ac:dyDescent="0.55000000000000004">
      <c r="V977" s="5">
        <f t="shared" si="116"/>
        <v>274.21875</v>
      </c>
      <c r="W977" s="4">
        <f t="shared" si="111"/>
        <v>85.697400000000002</v>
      </c>
      <c r="X977" s="4">
        <f t="shared" si="112"/>
        <v>1.156101451511585E-5</v>
      </c>
      <c r="Y977" s="4">
        <f t="shared" si="113"/>
        <v>2.7654097776549915E-6</v>
      </c>
      <c r="Z977" s="4">
        <f t="shared" si="114"/>
        <v>5.6056047374608586E-6</v>
      </c>
      <c r="AB977">
        <v>-16.302600000000002</v>
      </c>
      <c r="AE977" s="4">
        <v>85.697400000000002</v>
      </c>
      <c r="AF977" s="3">
        <f t="shared" si="115"/>
        <v>11.561014515115851</v>
      </c>
      <c r="AG977" s="3">
        <f t="shared" si="117"/>
        <v>-0.17223567734012846</v>
      </c>
      <c r="AH977" s="3"/>
    </row>
    <row r="978" spans="22:34" x14ac:dyDescent="0.55000000000000004">
      <c r="V978" s="5">
        <f t="shared" si="116"/>
        <v>274.5</v>
      </c>
      <c r="W978" s="4">
        <f t="shared" si="111"/>
        <v>85.697400000000002</v>
      </c>
      <c r="X978" s="4">
        <f t="shared" si="112"/>
        <v>1.1558956572360258E-5</v>
      </c>
      <c r="Y978" s="4">
        <f t="shared" si="113"/>
        <v>2.7507995992523848E-6</v>
      </c>
      <c r="Z978" s="4">
        <f t="shared" si="114"/>
        <v>5.6181569731078734E-6</v>
      </c>
      <c r="AB978">
        <v>-16.302600000000002</v>
      </c>
      <c r="AE978" s="4">
        <v>85.697400000000002</v>
      </c>
      <c r="AF978" s="3">
        <f t="shared" si="115"/>
        <v>11.558956572360257</v>
      </c>
      <c r="AG978" s="3">
        <f t="shared" si="117"/>
        <v>-0.17636034350318514</v>
      </c>
      <c r="AH978" s="3"/>
    </row>
    <row r="979" spans="22:34" x14ac:dyDescent="0.55000000000000004">
      <c r="V979" s="5">
        <f t="shared" si="116"/>
        <v>274.78125</v>
      </c>
      <c r="W979" s="4">
        <f t="shared" si="111"/>
        <v>84.393200000000007</v>
      </c>
      <c r="X979" s="4">
        <f t="shared" si="112"/>
        <v>1.1556850548605201E-5</v>
      </c>
      <c r="Y979" s="4">
        <f t="shared" si="113"/>
        <v>2.736195064064286E-6</v>
      </c>
      <c r="Z979" s="4">
        <f t="shared" si="114"/>
        <v>5.6306554845409153E-6</v>
      </c>
      <c r="AB979">
        <v>-17.6068</v>
      </c>
      <c r="AE979" s="4">
        <v>84.393200000000007</v>
      </c>
      <c r="AF979" s="3">
        <f t="shared" si="115"/>
        <v>11.556850548605201</v>
      </c>
      <c r="AG979" s="3">
        <f t="shared" si="117"/>
        <v>-0.17910742205587132</v>
      </c>
      <c r="AH979" s="3"/>
    </row>
    <row r="980" spans="22:34" x14ac:dyDescent="0.55000000000000004">
      <c r="V980" s="5">
        <f t="shared" si="116"/>
        <v>275.0625</v>
      </c>
      <c r="W980" s="4">
        <f t="shared" si="111"/>
        <v>84.393200000000007</v>
      </c>
      <c r="X980" s="4">
        <f t="shared" si="112"/>
        <v>1.1554696494596728E-5</v>
      </c>
      <c r="Y980" s="4">
        <f t="shared" si="113"/>
        <v>2.7215965239966974E-6</v>
      </c>
      <c r="Z980" s="4">
        <f t="shared" si="114"/>
        <v>5.6430999706000304E-6</v>
      </c>
      <c r="AB980">
        <v>-17.6068</v>
      </c>
      <c r="AE980" s="4">
        <v>84.393200000000007</v>
      </c>
      <c r="AF980" s="3">
        <f t="shared" si="115"/>
        <v>11.554696494596728</v>
      </c>
      <c r="AG980" s="3">
        <f t="shared" si="117"/>
        <v>-0.18178751074788371</v>
      </c>
      <c r="AH980" s="3"/>
    </row>
    <row r="981" spans="22:34" x14ac:dyDescent="0.55000000000000004">
      <c r="V981" s="5">
        <f t="shared" si="116"/>
        <v>275.34375</v>
      </c>
      <c r="W981" s="4">
        <f t="shared" si="111"/>
        <v>83.741100000000003</v>
      </c>
      <c r="X981" s="4">
        <f t="shared" si="112"/>
        <v>1.1552494462238202E-5</v>
      </c>
      <c r="Y981" s="4">
        <f t="shared" si="113"/>
        <v>2.7070043308111551E-6</v>
      </c>
      <c r="Z981" s="4">
        <f t="shared" si="114"/>
        <v>5.6554901314270463E-6</v>
      </c>
      <c r="AB981">
        <v>-18.258900000000001</v>
      </c>
      <c r="AE981" s="4">
        <v>83.741100000000003</v>
      </c>
      <c r="AF981" s="3">
        <f t="shared" si="115"/>
        <v>11.552494462238203</v>
      </c>
      <c r="AG981" s="3">
        <f t="shared" si="117"/>
        <v>-0.18511858458899427</v>
      </c>
      <c r="AH981" s="3"/>
    </row>
    <row r="982" spans="22:34" x14ac:dyDescent="0.55000000000000004">
      <c r="V982" s="5">
        <f t="shared" si="116"/>
        <v>275.625</v>
      </c>
      <c r="W982" s="4">
        <f t="shared" si="111"/>
        <v>83.741100000000003</v>
      </c>
      <c r="X982" s="4">
        <f t="shared" si="112"/>
        <v>1.1550244504589053E-5</v>
      </c>
      <c r="Y982" s="4">
        <f t="shared" si="113"/>
        <v>2.6924188361162633E-6</v>
      </c>
      <c r="Z982" s="4">
        <f t="shared" si="114"/>
        <v>5.6678256684727898E-6</v>
      </c>
      <c r="AB982">
        <v>-18.258900000000001</v>
      </c>
      <c r="AE982" s="4">
        <v>83.741100000000003</v>
      </c>
      <c r="AF982" s="3">
        <f t="shared" si="115"/>
        <v>11.550244504589054</v>
      </c>
      <c r="AG982" s="3">
        <f t="shared" si="117"/>
        <v>-0.18841392849309865</v>
      </c>
      <c r="AH982" s="3"/>
    </row>
    <row r="983" spans="22:34" x14ac:dyDescent="0.55000000000000004">
      <c r="V983" s="5">
        <f t="shared" si="116"/>
        <v>275.90625</v>
      </c>
      <c r="W983" s="4">
        <f t="shared" si="111"/>
        <v>83.741100000000003</v>
      </c>
      <c r="X983" s="4">
        <f t="shared" si="112"/>
        <v>1.1547946675863517E-5</v>
      </c>
      <c r="Y983" s="4">
        <f t="shared" si="113"/>
        <v>2.6778403913592217E-6</v>
      </c>
      <c r="Z983" s="4">
        <f t="shared" si="114"/>
        <v>5.6801062845042959E-6</v>
      </c>
      <c r="AB983">
        <v>-18.258900000000001</v>
      </c>
      <c r="AE983" s="4">
        <v>83.741100000000003</v>
      </c>
      <c r="AF983" s="3">
        <f t="shared" si="115"/>
        <v>11.547946675863518</v>
      </c>
      <c r="AG983" s="3">
        <f t="shared" si="117"/>
        <v>-0.19242270508803572</v>
      </c>
      <c r="AH983" s="3"/>
    </row>
    <row r="984" spans="22:34" x14ac:dyDescent="0.55000000000000004">
      <c r="V984" s="5">
        <f t="shared" si="116"/>
        <v>276.1875</v>
      </c>
      <c r="W984" s="4">
        <f t="shared" si="111"/>
        <v>83.741100000000003</v>
      </c>
      <c r="X984" s="4">
        <f t="shared" si="112"/>
        <v>1.1545601031429299E-5</v>
      </c>
      <c r="Y984" s="4">
        <f t="shared" si="113"/>
        <v>2.6632693478173638E-6</v>
      </c>
      <c r="Z984" s="4">
        <f t="shared" si="114"/>
        <v>5.6923316836119359E-6</v>
      </c>
      <c r="AB984">
        <v>-18.258900000000001</v>
      </c>
      <c r="AE984" s="4">
        <v>83.741100000000003</v>
      </c>
      <c r="AF984" s="3">
        <f t="shared" si="115"/>
        <v>11.5456010314293</v>
      </c>
      <c r="AG984" s="3">
        <f t="shared" si="117"/>
        <v>-0.19642684513029551</v>
      </c>
      <c r="AH984" s="3"/>
    </row>
    <row r="985" spans="22:34" x14ac:dyDescent="0.55000000000000004">
      <c r="V985" s="5">
        <f t="shared" si="116"/>
        <v>276.46875</v>
      </c>
      <c r="W985" s="4">
        <f t="shared" si="111"/>
        <v>84.393200000000007</v>
      </c>
      <c r="X985" s="4">
        <f t="shared" si="112"/>
        <v>1.1543207627806267E-5</v>
      </c>
      <c r="Y985" s="4">
        <f t="shared" si="113"/>
        <v>2.6487060565896773E-6</v>
      </c>
      <c r="Z985" s="4">
        <f t="shared" si="114"/>
        <v>5.7045015712165906E-6</v>
      </c>
      <c r="AB985">
        <v>-17.6068</v>
      </c>
      <c r="AE985" s="4">
        <v>84.393200000000007</v>
      </c>
      <c r="AF985" s="3">
        <f t="shared" si="115"/>
        <v>11.543207627806268</v>
      </c>
      <c r="AG985" s="3">
        <f t="shared" si="117"/>
        <v>-0.20120662138793521</v>
      </c>
      <c r="AH985" s="3"/>
    </row>
    <row r="986" spans="22:34" x14ac:dyDescent="0.55000000000000004">
      <c r="V986" s="5">
        <f t="shared" si="116"/>
        <v>276.75</v>
      </c>
      <c r="W986" s="4">
        <f t="shared" si="111"/>
        <v>85.045299999999997</v>
      </c>
      <c r="X986" s="4">
        <f t="shared" si="112"/>
        <v>1.1540766522665073E-5</v>
      </c>
      <c r="Y986" s="4">
        <f t="shared" si="113"/>
        <v>2.6341508685883561E-6</v>
      </c>
      <c r="Z986" s="4">
        <f t="shared" si="114"/>
        <v>5.7166156540767173E-6</v>
      </c>
      <c r="AB986">
        <v>-16.954699999999999</v>
      </c>
      <c r="AE986" s="4">
        <v>85.045299999999997</v>
      </c>
      <c r="AF986" s="3">
        <f t="shared" si="115"/>
        <v>11.540766522665074</v>
      </c>
      <c r="AG986" s="3">
        <f t="shared" si="117"/>
        <v>-0.2068085967331468</v>
      </c>
      <c r="AH986" s="3"/>
    </row>
    <row r="987" spans="22:34" x14ac:dyDescent="0.55000000000000004">
      <c r="V987" s="5">
        <f t="shared" si="116"/>
        <v>277.03125</v>
      </c>
      <c r="W987" s="4">
        <f t="shared" si="111"/>
        <v>85.045299999999997</v>
      </c>
      <c r="X987" s="4">
        <f t="shared" si="112"/>
        <v>1.1538277774825768E-5</v>
      </c>
      <c r="Y987" s="4">
        <f t="shared" si="113"/>
        <v>2.6196041345303416E-6</v>
      </c>
      <c r="Z987" s="4">
        <f t="shared" si="114"/>
        <v>5.7286736402954264E-6</v>
      </c>
      <c r="AB987">
        <v>-16.954699999999999</v>
      </c>
      <c r="AE987" s="4">
        <v>85.045299999999997</v>
      </c>
      <c r="AF987" s="3">
        <f t="shared" si="115"/>
        <v>11.538277774825769</v>
      </c>
      <c r="AG987" s="3">
        <f t="shared" si="117"/>
        <v>-0.21165630661802426</v>
      </c>
      <c r="AH987" s="3"/>
    </row>
    <row r="988" spans="22:34" x14ac:dyDescent="0.55000000000000004">
      <c r="V988" s="5">
        <f t="shared" si="116"/>
        <v>277.3125</v>
      </c>
      <c r="W988" s="4">
        <f t="shared" si="111"/>
        <v>85.697400000000002</v>
      </c>
      <c r="X988" s="4">
        <f t="shared" si="112"/>
        <v>1.153574144425639E-5</v>
      </c>
      <c r="Y988" s="4">
        <f t="shared" si="113"/>
        <v>2.6050662049288687E-6</v>
      </c>
      <c r="Z988" s="4">
        <f t="shared" si="114"/>
        <v>5.7406752393275201E-6</v>
      </c>
      <c r="AB988">
        <v>-16.302600000000002</v>
      </c>
      <c r="AE988" s="4">
        <v>85.697400000000002</v>
      </c>
      <c r="AF988" s="3">
        <f t="shared" si="115"/>
        <v>11.53574144425639</v>
      </c>
      <c r="AG988" s="3">
        <f t="shared" si="117"/>
        <v>-0.21652996475416031</v>
      </c>
      <c r="AH988" s="3"/>
    </row>
    <row r="989" spans="22:34" x14ac:dyDescent="0.55000000000000004">
      <c r="V989" s="5">
        <f t="shared" si="116"/>
        <v>277.59375</v>
      </c>
      <c r="W989" s="4">
        <f t="shared" si="111"/>
        <v>85.697400000000002</v>
      </c>
      <c r="X989" s="4">
        <f t="shared" si="112"/>
        <v>1.1533157592071509E-5</v>
      </c>
      <c r="Y989" s="4">
        <f t="shared" si="113"/>
        <v>2.590537430085032E-6</v>
      </c>
      <c r="Z989" s="4">
        <f t="shared" si="114"/>
        <v>5.752620161986477E-6</v>
      </c>
      <c r="AB989">
        <v>-16.302600000000002</v>
      </c>
      <c r="AE989" s="4">
        <v>85.697400000000002</v>
      </c>
      <c r="AF989" s="3">
        <f t="shared" si="115"/>
        <v>11.533157592071509</v>
      </c>
      <c r="AG989" s="3">
        <f t="shared" si="117"/>
        <v>-0.22142941422857318</v>
      </c>
      <c r="AH989" s="3"/>
    </row>
    <row r="990" spans="22:34" x14ac:dyDescent="0.55000000000000004">
      <c r="V990" s="5">
        <f t="shared" si="116"/>
        <v>277.875</v>
      </c>
      <c r="W990" s="4">
        <f t="shared" si="111"/>
        <v>85.697400000000002</v>
      </c>
      <c r="X990" s="4">
        <f t="shared" si="112"/>
        <v>1.1530526280530765E-5</v>
      </c>
      <c r="Y990" s="4">
        <f t="shared" si="113"/>
        <v>2.5760181600793265E-6</v>
      </c>
      <c r="Z990" s="4">
        <f t="shared" si="114"/>
        <v>5.7645081204514383E-6</v>
      </c>
      <c r="AB990">
        <v>-16.302600000000002</v>
      </c>
      <c r="AE990" s="4">
        <v>85.697400000000002</v>
      </c>
      <c r="AF990" s="3">
        <f t="shared" si="115"/>
        <v>11.530526280530765</v>
      </c>
      <c r="AG990" s="3">
        <f t="shared" si="117"/>
        <v>-0.225496557631786</v>
      </c>
      <c r="AH990" s="3"/>
    </row>
    <row r="991" spans="22:34" x14ac:dyDescent="0.55000000000000004">
      <c r="V991" s="5">
        <f t="shared" si="116"/>
        <v>278.15625</v>
      </c>
      <c r="W991" s="4">
        <f t="shared" si="111"/>
        <v>85.697400000000002</v>
      </c>
      <c r="X991" s="4">
        <f t="shared" si="112"/>
        <v>1.1527847573037362E-5</v>
      </c>
      <c r="Y991" s="4">
        <f t="shared" si="113"/>
        <v>2.5615087447632257E-6</v>
      </c>
      <c r="Z991" s="4">
        <f t="shared" si="114"/>
        <v>5.776338828274137E-6</v>
      </c>
      <c r="AB991">
        <v>-16.302600000000002</v>
      </c>
      <c r="AE991" s="4">
        <v>85.697400000000002</v>
      </c>
      <c r="AF991" s="3">
        <f t="shared" si="115"/>
        <v>11.527847573037363</v>
      </c>
      <c r="AG991" s="3">
        <f t="shared" si="117"/>
        <v>-0.2295582675450723</v>
      </c>
      <c r="AH991" s="3"/>
    </row>
    <row r="992" spans="22:34" x14ac:dyDescent="0.55000000000000004">
      <c r="V992" s="5">
        <f t="shared" si="116"/>
        <v>278.4375</v>
      </c>
      <c r="W992" s="4">
        <f t="shared" si="111"/>
        <v>85.045299999999997</v>
      </c>
      <c r="X992" s="4">
        <f t="shared" si="112"/>
        <v>1.1525121534136535E-5</v>
      </c>
      <c r="Y992" s="4">
        <f t="shared" si="113"/>
        <v>2.5470095337507449E-6</v>
      </c>
      <c r="Z992" s="4">
        <f t="shared" si="114"/>
        <v>5.7881120003857905E-6</v>
      </c>
      <c r="AB992">
        <v>-16.954699999999999</v>
      </c>
      <c r="AE992" s="4">
        <v>85.045299999999997</v>
      </c>
      <c r="AF992" s="3">
        <f t="shared" si="115"/>
        <v>11.525121534136535</v>
      </c>
      <c r="AG992" s="3">
        <f t="shared" si="117"/>
        <v>-0.23272562111623174</v>
      </c>
      <c r="AH992" s="3"/>
    </row>
    <row r="993" spans="22:34" x14ac:dyDescent="0.55000000000000004">
      <c r="V993" s="5">
        <f t="shared" si="116"/>
        <v>278.71875</v>
      </c>
      <c r="W993" s="4">
        <f t="shared" si="111"/>
        <v>85.045299999999997</v>
      </c>
      <c r="X993" s="4">
        <f t="shared" si="112"/>
        <v>1.1522348229514012E-5</v>
      </c>
      <c r="Y993" s="4">
        <f t="shared" si="113"/>
        <v>2.5325208764100303E-6</v>
      </c>
      <c r="Z993" s="4">
        <f t="shared" si="114"/>
        <v>5.7998273531039821E-6</v>
      </c>
      <c r="AB993">
        <v>-16.954699999999999</v>
      </c>
      <c r="AE993" s="4">
        <v>85.045299999999997</v>
      </c>
      <c r="AF993" s="3">
        <f t="shared" si="115"/>
        <v>11.522348229514012</v>
      </c>
      <c r="AG993" s="3">
        <f t="shared" si="117"/>
        <v>-0.23585652361379</v>
      </c>
      <c r="AH993" s="3"/>
    </row>
    <row r="994" spans="22:34" x14ac:dyDescent="0.55000000000000004">
      <c r="V994" s="5">
        <f t="shared" si="116"/>
        <v>279</v>
      </c>
      <c r="W994" s="4">
        <f t="shared" si="111"/>
        <v>83.741100000000003</v>
      </c>
      <c r="X994" s="4">
        <f t="shared" si="112"/>
        <v>1.1519527725994407E-5</v>
      </c>
      <c r="Y994" s="4">
        <f t="shared" si="113"/>
        <v>2.5180431218549115E-6</v>
      </c>
      <c r="Z994" s="4">
        <f t="shared" si="114"/>
        <v>5.8114846041394951E-6</v>
      </c>
      <c r="AB994">
        <v>-18.258900000000001</v>
      </c>
      <c r="AE994" s="4">
        <v>83.741100000000003</v>
      </c>
      <c r="AF994" s="3">
        <f t="shared" si="115"/>
        <v>11.519527725994406</v>
      </c>
      <c r="AG994" s="3">
        <f t="shared" si="117"/>
        <v>-0.23803131763083646</v>
      </c>
      <c r="AH994" s="3"/>
    </row>
    <row r="995" spans="22:34" x14ac:dyDescent="0.55000000000000004">
      <c r="V995" s="5">
        <f t="shared" si="116"/>
        <v>279.28125</v>
      </c>
      <c r="W995" s="4">
        <f t="shared" si="111"/>
        <v>84.393200000000007</v>
      </c>
      <c r="X995" s="4">
        <f t="shared" si="112"/>
        <v>1.1516660091539633E-5</v>
      </c>
      <c r="Y995" s="4">
        <f t="shared" si="113"/>
        <v>2.5035766189365281E-6</v>
      </c>
      <c r="Z995" s="4">
        <f t="shared" si="114"/>
        <v>5.8230834726031056E-6</v>
      </c>
      <c r="AB995">
        <v>-17.6068</v>
      </c>
      <c r="AE995" s="4">
        <v>84.393200000000007</v>
      </c>
      <c r="AF995" s="3">
        <f t="shared" si="115"/>
        <v>11.516660091539633</v>
      </c>
      <c r="AG995" s="3">
        <f t="shared" si="117"/>
        <v>-0.2410738558545984</v>
      </c>
      <c r="AH995" s="3"/>
    </row>
    <row r="996" spans="22:34" x14ac:dyDescent="0.55000000000000004">
      <c r="V996" s="5">
        <f t="shared" si="116"/>
        <v>279.5625</v>
      </c>
      <c r="W996" s="4">
        <f t="shared" si="111"/>
        <v>85.045299999999997</v>
      </c>
      <c r="X996" s="4">
        <f t="shared" si="112"/>
        <v>1.1513745395247251E-5</v>
      </c>
      <c r="Y996" s="4">
        <f t="shared" si="113"/>
        <v>2.489121716234889E-6</v>
      </c>
      <c r="Z996" s="4">
        <f t="shared" si="114"/>
        <v>5.8346236790123625E-6</v>
      </c>
      <c r="AB996">
        <v>-16.954699999999999</v>
      </c>
      <c r="AE996" s="4">
        <v>85.045299999999997</v>
      </c>
      <c r="AF996" s="3">
        <f t="shared" si="115"/>
        <v>11.513745395247252</v>
      </c>
      <c r="AG996" s="3">
        <f t="shared" si="117"/>
        <v>-0.24693088386827575</v>
      </c>
      <c r="AH996" s="3"/>
    </row>
    <row r="997" spans="22:34" x14ac:dyDescent="0.55000000000000004">
      <c r="V997" s="5">
        <f t="shared" si="116"/>
        <v>279.84375</v>
      </c>
      <c r="W997" s="4">
        <f t="shared" si="111"/>
        <v>85.045299999999997</v>
      </c>
      <c r="X997" s="4">
        <f t="shared" si="112"/>
        <v>1.1510783707348807E-5</v>
      </c>
      <c r="Y997" s="4">
        <f t="shared" si="113"/>
        <v>2.474678762050501E-6</v>
      </c>
      <c r="Z997" s="4">
        <f t="shared" si="114"/>
        <v>5.8461049452983058E-6</v>
      </c>
      <c r="AB997">
        <v>-16.954699999999999</v>
      </c>
      <c r="AE997" s="4">
        <v>85.045299999999997</v>
      </c>
      <c r="AF997" s="3">
        <f t="shared" si="115"/>
        <v>11.510783707348807</v>
      </c>
      <c r="AG997" s="3">
        <f t="shared" si="117"/>
        <v>-0.25187763582961303</v>
      </c>
      <c r="AH997" s="3"/>
    </row>
    <row r="998" spans="22:34" x14ac:dyDescent="0.55000000000000004">
      <c r="V998" s="5">
        <f t="shared" si="116"/>
        <v>280.125</v>
      </c>
      <c r="W998" s="4">
        <f t="shared" si="111"/>
        <v>85.045299999999997</v>
      </c>
      <c r="X998" s="4">
        <f t="shared" si="112"/>
        <v>1.1507775099208139E-5</v>
      </c>
      <c r="Y998" s="4">
        <f t="shared" si="113"/>
        <v>2.4602481043959521E-6</v>
      </c>
      <c r="Z998" s="4">
        <f t="shared" si="114"/>
        <v>5.8575269948121874E-6</v>
      </c>
      <c r="AB998">
        <v>-16.954699999999999</v>
      </c>
      <c r="AE998" s="4">
        <v>85.045299999999997</v>
      </c>
      <c r="AF998" s="3">
        <f t="shared" si="115"/>
        <v>11.507775099208139</v>
      </c>
      <c r="AG998" s="3">
        <f t="shared" si="117"/>
        <v>-0.2558679819055476</v>
      </c>
      <c r="AH998" s="3"/>
    </row>
    <row r="999" spans="22:34" x14ac:dyDescent="0.55000000000000004">
      <c r="V999" s="5">
        <f t="shared" si="116"/>
        <v>280.40625</v>
      </c>
      <c r="W999" s="4">
        <f t="shared" si="111"/>
        <v>85.045299999999997</v>
      </c>
      <c r="X999" s="4">
        <f t="shared" si="112"/>
        <v>1.1504719643319667E-5</v>
      </c>
      <c r="Y999" s="4">
        <f t="shared" si="113"/>
        <v>2.4458300909875435E-6</v>
      </c>
      <c r="Z999" s="4">
        <f t="shared" si="114"/>
        <v>5.8688895523321234E-6</v>
      </c>
      <c r="AB999">
        <v>-16.954699999999999</v>
      </c>
      <c r="AE999" s="4">
        <v>85.045299999999997</v>
      </c>
      <c r="AF999" s="3">
        <f t="shared" si="115"/>
        <v>11.504719643319667</v>
      </c>
      <c r="AG999" s="3">
        <f t="shared" si="117"/>
        <v>-0.25985216267183969</v>
      </c>
      <c r="AH999" s="3"/>
    </row>
    <row r="1000" spans="22:34" x14ac:dyDescent="0.55000000000000004">
      <c r="V1000" s="5">
        <f t="shared" si="116"/>
        <v>280.6875</v>
      </c>
      <c r="W1000" s="4">
        <f t="shared" si="111"/>
        <v>85.045299999999997</v>
      </c>
      <c r="X1000" s="4">
        <f t="shared" si="112"/>
        <v>1.150161741330663E-5</v>
      </c>
      <c r="Y1000" s="4">
        <f t="shared" si="113"/>
        <v>2.4314250692369023E-6</v>
      </c>
      <c r="Z1000" s="4">
        <f t="shared" si="114"/>
        <v>5.880192344069728E-6</v>
      </c>
      <c r="AB1000">
        <v>-16.954699999999999</v>
      </c>
      <c r="AE1000" s="4">
        <v>85.045299999999997</v>
      </c>
      <c r="AF1000" s="3">
        <f t="shared" si="115"/>
        <v>11.501617413306629</v>
      </c>
      <c r="AG1000" s="3">
        <f t="shared" si="117"/>
        <v>-0.26383008212782993</v>
      </c>
      <c r="AH1000" s="3"/>
    </row>
    <row r="1001" spans="22:34" x14ac:dyDescent="0.55000000000000004">
      <c r="V1001" s="5">
        <f t="shared" si="116"/>
        <v>280.96875</v>
      </c>
      <c r="W1001" s="4">
        <f t="shared" si="111"/>
        <v>85.045299999999997</v>
      </c>
      <c r="X1001" s="4">
        <f t="shared" si="112"/>
        <v>1.1498468483919327E-5</v>
      </c>
      <c r="Y1001" s="4">
        <f t="shared" si="113"/>
        <v>2.4170333862426124E-6</v>
      </c>
      <c r="Z1001" s="4">
        <f t="shared" si="114"/>
        <v>5.8914350976767156E-6</v>
      </c>
      <c r="AB1001">
        <v>-16.954699999999999</v>
      </c>
      <c r="AE1001" s="4">
        <v>85.045299999999997</v>
      </c>
      <c r="AF1001" s="3">
        <f t="shared" si="115"/>
        <v>11.498468483919327</v>
      </c>
      <c r="AG1001" s="3">
        <f t="shared" si="117"/>
        <v>-0.26780164442196591</v>
      </c>
      <c r="AH1001" s="3"/>
    </row>
    <row r="1002" spans="22:34" x14ac:dyDescent="0.55000000000000004">
      <c r="V1002" s="5">
        <f t="shared" si="116"/>
        <v>281.25</v>
      </c>
      <c r="W1002" s="4">
        <f t="shared" si="111"/>
        <v>85.045299999999997</v>
      </c>
      <c r="X1002" s="4">
        <f t="shared" si="112"/>
        <v>1.149527293103331E-5</v>
      </c>
      <c r="Y1002" s="4">
        <f t="shared" si="113"/>
        <v>2.402655388781857E-6</v>
      </c>
      <c r="Z1002" s="4">
        <f t="shared" si="114"/>
        <v>5.9026175422514531E-6</v>
      </c>
      <c r="AB1002">
        <v>-16.954699999999999</v>
      </c>
      <c r="AE1002" s="4">
        <v>85.045299999999997</v>
      </c>
      <c r="AF1002" s="3">
        <f t="shared" si="115"/>
        <v>11.495272931033309</v>
      </c>
      <c r="AG1002" s="3">
        <f t="shared" si="117"/>
        <v>-0.27176675385724058</v>
      </c>
      <c r="AH1002" s="3"/>
    </row>
    <row r="1003" spans="22:34" x14ac:dyDescent="0.55000000000000004">
      <c r="V1003" s="5">
        <f t="shared" si="116"/>
        <v>281.53125</v>
      </c>
      <c r="W1003" s="4">
        <f t="shared" si="111"/>
        <v>85.045299999999997</v>
      </c>
      <c r="X1003" s="4">
        <f t="shared" si="112"/>
        <v>1.1492030831647546E-5</v>
      </c>
      <c r="Y1003" s="4">
        <f t="shared" si="113"/>
        <v>2.3882914233020515E-6</v>
      </c>
      <c r="Z1003" s="4">
        <f t="shared" si="114"/>
        <v>5.9137394083454942E-6</v>
      </c>
      <c r="AB1003">
        <v>-16.954699999999999</v>
      </c>
      <c r="AE1003" s="4">
        <v>85.045299999999997</v>
      </c>
      <c r="AF1003" s="3">
        <f t="shared" si="115"/>
        <v>11.492030831647545</v>
      </c>
      <c r="AG1003" s="3">
        <f t="shared" si="117"/>
        <v>-0.27572531489209878</v>
      </c>
      <c r="AH1003" s="3"/>
    </row>
    <row r="1004" spans="22:34" x14ac:dyDescent="0.55000000000000004">
      <c r="V1004" s="5">
        <f t="shared" si="116"/>
        <v>281.8125</v>
      </c>
      <c r="W1004" s="4">
        <f t="shared" si="111"/>
        <v>85.045299999999997</v>
      </c>
      <c r="X1004" s="4">
        <f t="shared" si="112"/>
        <v>1.148874226388258E-5</v>
      </c>
      <c r="Y1004" s="4">
        <f t="shared" si="113"/>
        <v>2.3739418359125027E-6</v>
      </c>
      <c r="Z1004" s="4">
        <f t="shared" si="114"/>
        <v>5.9248004279700776E-6</v>
      </c>
      <c r="AB1004">
        <v>-16.954699999999999</v>
      </c>
      <c r="AE1004" s="4">
        <v>85.045299999999997</v>
      </c>
      <c r="AF1004" s="3">
        <f t="shared" si="115"/>
        <v>11.48874226388258</v>
      </c>
      <c r="AG1004" s="3">
        <f t="shared" si="117"/>
        <v>-0.27967723214179679</v>
      </c>
      <c r="AH1004" s="3"/>
    </row>
    <row r="1005" spans="22:34" x14ac:dyDescent="0.55000000000000004">
      <c r="V1005" s="5">
        <f t="shared" si="116"/>
        <v>282.09375</v>
      </c>
      <c r="W1005" s="4">
        <f t="shared" si="111"/>
        <v>85.045299999999997</v>
      </c>
      <c r="X1005" s="4">
        <f t="shared" si="112"/>
        <v>1.1485407306978643E-5</v>
      </c>
      <c r="Y1005" s="4">
        <f t="shared" si="113"/>
        <v>2.3596069723760662E-6</v>
      </c>
      <c r="Z1005" s="4">
        <f t="shared" si="114"/>
        <v>5.9358003346025764E-6</v>
      </c>
      <c r="AB1005">
        <v>-16.954699999999999</v>
      </c>
      <c r="AE1005" s="4">
        <v>85.045299999999997</v>
      </c>
      <c r="AF1005" s="3">
        <f t="shared" si="115"/>
        <v>11.485407306978642</v>
      </c>
      <c r="AG1005" s="3">
        <f t="shared" si="117"/>
        <v>-0.28362241038248143</v>
      </c>
      <c r="AH1005" s="3"/>
    </row>
    <row r="1006" spans="22:34" x14ac:dyDescent="0.55000000000000004">
      <c r="V1006" s="5">
        <f t="shared" si="116"/>
        <v>282.375</v>
      </c>
      <c r="W1006" s="4">
        <f t="shared" si="111"/>
        <v>85.045299999999997</v>
      </c>
      <c r="X1006" s="4">
        <f t="shared" si="112"/>
        <v>1.1482026041293738E-5</v>
      </c>
      <c r="Y1006" s="4">
        <f t="shared" si="113"/>
        <v>2.3452871781008258E-6</v>
      </c>
      <c r="Z1006" s="4">
        <f t="shared" si="114"/>
        <v>5.946738863192912E-6</v>
      </c>
      <c r="AB1006">
        <v>-16.954699999999999</v>
      </c>
      <c r="AE1006" s="4">
        <v>85.045299999999997</v>
      </c>
      <c r="AF1006" s="3">
        <f t="shared" si="115"/>
        <v>11.482026041293738</v>
      </c>
      <c r="AG1006" s="3">
        <f t="shared" si="117"/>
        <v>-0.28756075455239827</v>
      </c>
      <c r="AH1006" s="3"/>
    </row>
    <row r="1007" spans="22:34" x14ac:dyDescent="0.55000000000000004">
      <c r="V1007" s="5">
        <f t="shared" si="116"/>
        <v>282.65625</v>
      </c>
      <c r="W1007" s="4">
        <f t="shared" si="111"/>
        <v>85.045299999999997</v>
      </c>
      <c r="X1007" s="4">
        <f t="shared" si="112"/>
        <v>1.1478598548301713E-5</v>
      </c>
      <c r="Y1007" s="4">
        <f t="shared" si="113"/>
        <v>2.330982798131744E-6</v>
      </c>
      <c r="Z1007" s="4">
        <f t="shared" si="114"/>
        <v>5.9576157501699691E-6</v>
      </c>
      <c r="AB1007">
        <v>-16.954699999999999</v>
      </c>
      <c r="AE1007" s="4">
        <v>85.045299999999997</v>
      </c>
      <c r="AF1007" s="3">
        <f t="shared" si="115"/>
        <v>11.478598548301713</v>
      </c>
      <c r="AG1007" s="3">
        <f t="shared" si="117"/>
        <v>-0.29149216975461129</v>
      </c>
      <c r="AH1007" s="3"/>
    </row>
    <row r="1008" spans="22:34" x14ac:dyDescent="0.55000000000000004">
      <c r="V1008" s="5">
        <f t="shared" si="116"/>
        <v>282.9375</v>
      </c>
      <c r="W1008" s="4">
        <f t="shared" si="111"/>
        <v>85.045299999999997</v>
      </c>
      <c r="X1008" s="4">
        <f t="shared" si="112"/>
        <v>1.1475124910590292E-5</v>
      </c>
      <c r="Y1008" s="4">
        <f t="shared" si="113"/>
        <v>2.3166941771423834E-6</v>
      </c>
      <c r="Z1008" s="4">
        <f t="shared" si="114"/>
        <v>5.9684307334479084E-6</v>
      </c>
      <c r="AB1008">
        <v>-16.954699999999999</v>
      </c>
      <c r="AE1008" s="4">
        <v>85.045299999999997</v>
      </c>
      <c r="AF1008" s="3">
        <f t="shared" si="115"/>
        <v>11.475124910590292</v>
      </c>
      <c r="AG1008" s="3">
        <f t="shared" si="117"/>
        <v>-0.29541656125911769</v>
      </c>
      <c r="AH1008" s="3"/>
    </row>
    <row r="1009" spans="22:34" x14ac:dyDescent="0.55000000000000004">
      <c r="V1009" s="5">
        <f t="shared" si="116"/>
        <v>283.21875</v>
      </c>
      <c r="W1009" s="4">
        <f t="shared" si="111"/>
        <v>85.045299999999997</v>
      </c>
      <c r="X1009" s="4">
        <f t="shared" si="112"/>
        <v>1.1471605211859089E-5</v>
      </c>
      <c r="Y1009" s="4">
        <f t="shared" si="113"/>
        <v>2.3024216594265722E-6</v>
      </c>
      <c r="Z1009" s="4">
        <f t="shared" si="114"/>
        <v>5.979183552432517E-6</v>
      </c>
      <c r="AB1009">
        <v>-16.954699999999999</v>
      </c>
      <c r="AE1009" s="4">
        <v>85.045299999999997</v>
      </c>
      <c r="AF1009" s="3">
        <f t="shared" si="115"/>
        <v>11.471605211859089</v>
      </c>
      <c r="AG1009" s="3">
        <f t="shared" si="117"/>
        <v>-0.29933383450481177</v>
      </c>
      <c r="AH1009" s="3"/>
    </row>
    <row r="1010" spans="22:34" x14ac:dyDescent="0.55000000000000004">
      <c r="V1010" s="5">
        <f t="shared" si="116"/>
        <v>283.5</v>
      </c>
      <c r="W1010" s="4">
        <f t="shared" si="111"/>
        <v>84.393200000000007</v>
      </c>
      <c r="X1010" s="4">
        <f t="shared" si="112"/>
        <v>1.1468039536917586E-5</v>
      </c>
      <c r="Y1010" s="4">
        <f t="shared" si="113"/>
        <v>2.2881655888901245E-6</v>
      </c>
      <c r="Z1010" s="4">
        <f t="shared" si="114"/>
        <v>5.9898739480274616E-6</v>
      </c>
      <c r="AB1010">
        <v>-17.6068</v>
      </c>
      <c r="AE1010" s="4">
        <v>84.393200000000007</v>
      </c>
      <c r="AF1010" s="3">
        <f t="shared" si="115"/>
        <v>11.468039536917587</v>
      </c>
      <c r="AG1010" s="3">
        <f t="shared" si="117"/>
        <v>-0.30208130678782974</v>
      </c>
      <c r="AH1010" s="3"/>
    </row>
    <row r="1011" spans="22:34" x14ac:dyDescent="0.55000000000000004">
      <c r="V1011" s="5">
        <f t="shared" si="116"/>
        <v>283.78125</v>
      </c>
      <c r="W1011" s="4">
        <f t="shared" si="111"/>
        <v>84.393200000000007</v>
      </c>
      <c r="X1011" s="4">
        <f t="shared" si="112"/>
        <v>1.1464427971683092E-5</v>
      </c>
      <c r="Y1011" s="4">
        <f t="shared" si="113"/>
        <v>2.2739263090425431E-6</v>
      </c>
      <c r="Z1011" s="4">
        <f t="shared" si="114"/>
        <v>6.0005016626405499E-6</v>
      </c>
      <c r="AB1011">
        <v>-17.6068</v>
      </c>
      <c r="AE1011" s="4">
        <v>84.393200000000007</v>
      </c>
      <c r="AF1011" s="3">
        <f t="shared" si="115"/>
        <v>11.464427971683092</v>
      </c>
      <c r="AG1011" s="3">
        <f t="shared" si="117"/>
        <v>-0.30479154714778495</v>
      </c>
      <c r="AH1011" s="3"/>
    </row>
    <row r="1012" spans="22:34" x14ac:dyDescent="0.55000000000000004">
      <c r="V1012" s="5">
        <f t="shared" si="116"/>
        <v>284.0625</v>
      </c>
      <c r="W1012" s="4">
        <f t="shared" si="111"/>
        <v>85.045299999999997</v>
      </c>
      <c r="X1012" s="4">
        <f t="shared" si="112"/>
        <v>1.1460770603178677E-5</v>
      </c>
      <c r="Y1012" s="4">
        <f t="shared" si="113"/>
        <v>2.2597041629887579E-6</v>
      </c>
      <c r="Z1012" s="4">
        <f t="shared" si="114"/>
        <v>6.0110664401899202E-6</v>
      </c>
      <c r="AB1012">
        <v>-16.954699999999999</v>
      </c>
      <c r="AE1012" s="4">
        <v>85.045299999999997</v>
      </c>
      <c r="AF1012" s="3">
        <f t="shared" si="115"/>
        <v>11.460770603178677</v>
      </c>
      <c r="AG1012" s="3">
        <f t="shared" si="117"/>
        <v>-0.30984951666766081</v>
      </c>
      <c r="AH1012" s="3"/>
    </row>
    <row r="1013" spans="22:34" x14ac:dyDescent="0.55000000000000004">
      <c r="V1013" s="5">
        <f t="shared" si="116"/>
        <v>284.34375</v>
      </c>
      <c r="W1013" s="4">
        <f t="shared" si="111"/>
        <v>85.045299999999997</v>
      </c>
      <c r="X1013" s="4">
        <f t="shared" si="112"/>
        <v>1.1457067519531072E-5</v>
      </c>
      <c r="Y1013" s="4">
        <f t="shared" si="113"/>
        <v>2.24549949342084E-6</v>
      </c>
      <c r="Z1013" s="4">
        <f t="shared" si="114"/>
        <v>6.0215680261102319E-6</v>
      </c>
      <c r="AB1013">
        <v>-16.954699999999999</v>
      </c>
      <c r="AE1013" s="4">
        <v>85.045299999999997</v>
      </c>
      <c r="AF1013" s="3">
        <f t="shared" si="115"/>
        <v>11.457067519531073</v>
      </c>
      <c r="AG1013" s="3">
        <f t="shared" si="117"/>
        <v>-0.31492985973559245</v>
      </c>
      <c r="AH1013" s="3"/>
    </row>
    <row r="1014" spans="22:34" x14ac:dyDescent="0.55000000000000004">
      <c r="V1014" s="5">
        <f t="shared" si="116"/>
        <v>284.625</v>
      </c>
      <c r="W1014" s="4">
        <f t="shared" si="111"/>
        <v>85.697400000000002</v>
      </c>
      <c r="X1014" s="4">
        <f t="shared" si="112"/>
        <v>1.1453318809968536E-5</v>
      </c>
      <c r="Y1014" s="4">
        <f t="shared" si="113"/>
        <v>2.2313126426097524E-6</v>
      </c>
      <c r="Z1014" s="4">
        <f t="shared" si="114"/>
        <v>6.0320061673587829E-6</v>
      </c>
      <c r="AB1014">
        <v>-16.302600000000002</v>
      </c>
      <c r="AE1014" s="4">
        <v>85.697400000000002</v>
      </c>
      <c r="AF1014" s="3">
        <f t="shared" si="115"/>
        <v>11.453318809968536</v>
      </c>
      <c r="AG1014" s="3">
        <f t="shared" si="117"/>
        <v>-0.32003239611165812</v>
      </c>
      <c r="AH1014" s="3"/>
    </row>
    <row r="1015" spans="22:34" x14ac:dyDescent="0.55000000000000004">
      <c r="V1015" s="5">
        <f t="shared" si="116"/>
        <v>284.90625</v>
      </c>
      <c r="W1015" s="4">
        <f t="shared" si="111"/>
        <v>85.045299999999997</v>
      </c>
      <c r="X1015" s="4">
        <f t="shared" si="112"/>
        <v>1.1449524564818723E-5</v>
      </c>
      <c r="Y1015" s="4">
        <f t="shared" si="113"/>
        <v>2.2171439523971154E-6</v>
      </c>
      <c r="Z1015" s="4">
        <f t="shared" si="114"/>
        <v>6.0423806124216076E-6</v>
      </c>
      <c r="AB1015">
        <v>-16.954699999999999</v>
      </c>
      <c r="AE1015" s="4">
        <v>85.045299999999997</v>
      </c>
      <c r="AF1015" s="3">
        <f t="shared" si="115"/>
        <v>11.449524564818724</v>
      </c>
      <c r="AG1015" s="3">
        <f t="shared" si="117"/>
        <v>-0.32391983067044755</v>
      </c>
      <c r="AH1015" s="3"/>
    </row>
    <row r="1016" spans="22:34" x14ac:dyDescent="0.55000000000000004">
      <c r="V1016" s="5">
        <f t="shared" si="116"/>
        <v>285.1875</v>
      </c>
      <c r="W1016" s="4">
        <f t="shared" si="111"/>
        <v>85.697400000000002</v>
      </c>
      <c r="X1016" s="4">
        <f t="shared" si="112"/>
        <v>1.1445684875506492E-5</v>
      </c>
      <c r="Y1016" s="4">
        <f t="shared" si="113"/>
        <v>2.2029937641869378E-6</v>
      </c>
      <c r="Z1016" s="4">
        <f t="shared" si="114"/>
        <v>6.0526911113195543E-6</v>
      </c>
      <c r="AB1016">
        <v>-16.302600000000002</v>
      </c>
      <c r="AE1016" s="4">
        <v>85.697400000000002</v>
      </c>
      <c r="AF1016" s="3">
        <f t="shared" si="115"/>
        <v>11.445684875506492</v>
      </c>
      <c r="AG1016" s="3">
        <f t="shared" si="117"/>
        <v>-0.32779946016576977</v>
      </c>
      <c r="AH1016" s="3"/>
    </row>
    <row r="1017" spans="22:34" x14ac:dyDescent="0.55000000000000004">
      <c r="V1017" s="5">
        <f t="shared" si="116"/>
        <v>285.46875</v>
      </c>
      <c r="W1017" s="4">
        <f t="shared" si="111"/>
        <v>85.697400000000002</v>
      </c>
      <c r="X1017" s="4">
        <f t="shared" si="112"/>
        <v>1.1441799834551719E-5</v>
      </c>
      <c r="Y1017" s="4">
        <f t="shared" si="113"/>
        <v>2.1888624189374289E-6</v>
      </c>
      <c r="Z1017" s="4">
        <f t="shared" si="114"/>
        <v>6.0629374156142902E-6</v>
      </c>
      <c r="AB1017">
        <v>-16.302600000000002</v>
      </c>
      <c r="AE1017" s="4">
        <v>85.697400000000002</v>
      </c>
      <c r="AF1017" s="3">
        <f t="shared" si="115"/>
        <v>11.441799834551718</v>
      </c>
      <c r="AG1017" s="3">
        <f t="shared" si="117"/>
        <v>-0.33293790871766266</v>
      </c>
      <c r="AH1017" s="3"/>
    </row>
    <row r="1018" spans="22:34" x14ac:dyDescent="0.55000000000000004">
      <c r="V1018" s="5">
        <f t="shared" si="116"/>
        <v>285.75</v>
      </c>
      <c r="W1018" s="4">
        <f t="shared" si="111"/>
        <v>85.045299999999997</v>
      </c>
      <c r="X1018" s="4">
        <f t="shared" si="112"/>
        <v>1.1437869535567045E-5</v>
      </c>
      <c r="Y1018" s="4">
        <f t="shared" si="113"/>
        <v>2.1747502571527524E-6</v>
      </c>
      <c r="Z1018" s="4">
        <f t="shared" si="114"/>
        <v>6.0731192784142933E-6</v>
      </c>
      <c r="AB1018">
        <v>-16.954699999999999</v>
      </c>
      <c r="AE1018" s="4">
        <v>85.045299999999997</v>
      </c>
      <c r="AF1018" s="3">
        <f t="shared" si="115"/>
        <v>11.437869535567044</v>
      </c>
      <c r="AG1018" s="3">
        <f t="shared" si="117"/>
        <v>-0.33553493022523989</v>
      </c>
      <c r="AH1018" s="3"/>
    </row>
    <row r="1019" spans="22:34" x14ac:dyDescent="0.55000000000000004">
      <c r="V1019" s="5">
        <f t="shared" si="116"/>
        <v>286.03125</v>
      </c>
      <c r="W1019" s="4">
        <f t="shared" si="111"/>
        <v>84.393200000000007</v>
      </c>
      <c r="X1019" s="4">
        <f t="shared" si="112"/>
        <v>1.1433894073255645E-5</v>
      </c>
      <c r="Y1019" s="4">
        <f t="shared" si="113"/>
        <v>2.1606576188748441E-6</v>
      </c>
      <c r="Z1019" s="4">
        <f t="shared" si="114"/>
        <v>6.0832364543808022E-6</v>
      </c>
      <c r="AB1019">
        <v>-17.6068</v>
      </c>
      <c r="AE1019" s="4">
        <v>84.393200000000007</v>
      </c>
      <c r="AF1019" s="3">
        <f t="shared" si="115"/>
        <v>11.433894073255646</v>
      </c>
      <c r="AG1019" s="3">
        <f t="shared" si="117"/>
        <v>-0.33679818542495238</v>
      </c>
      <c r="AH1019" s="3"/>
    </row>
    <row r="1020" spans="22:34" x14ac:dyDescent="0.55000000000000004">
      <c r="V1020" s="5">
        <f t="shared" si="116"/>
        <v>286.3125</v>
      </c>
      <c r="W1020" s="4">
        <f t="shared" si="111"/>
        <v>84.393200000000007</v>
      </c>
      <c r="X1020" s="4">
        <f t="shared" si="112"/>
        <v>1.1429873543408924E-5</v>
      </c>
      <c r="Y1020" s="4">
        <f t="shared" si="113"/>
        <v>2.1465848436751929E-6</v>
      </c>
      <c r="Z1020" s="4">
        <f t="shared" si="114"/>
        <v>6.0932886997337316E-6</v>
      </c>
      <c r="AB1020">
        <v>-17.6068</v>
      </c>
      <c r="AE1020" s="4">
        <v>84.393200000000007</v>
      </c>
      <c r="AF1020" s="3">
        <f t="shared" si="115"/>
        <v>11.429873543408924</v>
      </c>
      <c r="AG1020" s="3">
        <f t="shared" si="117"/>
        <v>-0.33930537946035744</v>
      </c>
      <c r="AH1020" s="3"/>
    </row>
    <row r="1021" spans="22:34" x14ac:dyDescent="0.55000000000000004">
      <c r="V1021" s="5">
        <f t="shared" si="116"/>
        <v>286.59375</v>
      </c>
      <c r="W1021" s="4">
        <f t="shared" si="111"/>
        <v>84.393200000000007</v>
      </c>
      <c r="X1021" s="4">
        <f t="shared" si="112"/>
        <v>1.1425808042904226E-5</v>
      </c>
      <c r="Y1021" s="4">
        <f t="shared" si="113"/>
        <v>2.13253227064669E-6</v>
      </c>
      <c r="Z1021" s="4">
        <f t="shared" si="114"/>
        <v>6.1032757722575356E-6</v>
      </c>
      <c r="AB1021">
        <v>-17.6068</v>
      </c>
      <c r="AE1021" s="4">
        <v>84.393200000000007</v>
      </c>
      <c r="AF1021" s="3">
        <f t="shared" si="115"/>
        <v>11.425808042904226</v>
      </c>
      <c r="AG1021" s="3">
        <f t="shared" si="117"/>
        <v>-0.34310059719307034</v>
      </c>
      <c r="AH1021" s="3"/>
    </row>
    <row r="1022" spans="22:34" x14ac:dyDescent="0.55000000000000004">
      <c r="V1022" s="5">
        <f t="shared" si="116"/>
        <v>286.875</v>
      </c>
      <c r="W1022" s="4">
        <f t="shared" si="111"/>
        <v>85.045299999999997</v>
      </c>
      <c r="X1022" s="4">
        <f t="shared" si="112"/>
        <v>1.1421697669702493E-5</v>
      </c>
      <c r="Y1022" s="4">
        <f t="shared" si="113"/>
        <v>2.1185002383954309E-6</v>
      </c>
      <c r="Z1022" s="4">
        <f t="shared" si="114"/>
        <v>6.113197431307062E-6</v>
      </c>
      <c r="AB1022">
        <v>-16.954699999999999</v>
      </c>
      <c r="AE1022" s="4">
        <v>85.045299999999997</v>
      </c>
      <c r="AF1022" s="3">
        <f t="shared" si="115"/>
        <v>11.421697669702493</v>
      </c>
      <c r="AG1022" s="3">
        <f t="shared" si="117"/>
        <v>-0.34822773487094838</v>
      </c>
      <c r="AH1022" s="3"/>
    </row>
    <row r="1023" spans="22:34" x14ac:dyDescent="0.55000000000000004">
      <c r="V1023" s="5">
        <f t="shared" si="116"/>
        <v>287.15625</v>
      </c>
      <c r="W1023" s="4">
        <f t="shared" si="111"/>
        <v>84.393200000000007</v>
      </c>
      <c r="X1023" s="4">
        <f t="shared" si="112"/>
        <v>1.14175425228459E-5</v>
      </c>
      <c r="Y1023" s="4">
        <f t="shared" si="113"/>
        <v>2.1044890850325714E-6</v>
      </c>
      <c r="Z1023" s="4">
        <f t="shared" si="114"/>
        <v>6.1230534378133281E-6</v>
      </c>
      <c r="AB1023">
        <v>-17.6068</v>
      </c>
      <c r="AE1023" s="4">
        <v>84.393200000000007</v>
      </c>
      <c r="AF1023" s="3">
        <f t="shared" si="115"/>
        <v>11.417542522845899</v>
      </c>
      <c r="AG1023" s="3">
        <f t="shared" si="117"/>
        <v>-0.35202092533045559</v>
      </c>
      <c r="AH1023" s="3"/>
    </row>
    <row r="1024" spans="22:34" x14ac:dyDescent="0.55000000000000004">
      <c r="V1024" s="5">
        <f t="shared" si="116"/>
        <v>287.4375</v>
      </c>
      <c r="W1024" s="4">
        <f t="shared" si="111"/>
        <v>84.393200000000007</v>
      </c>
      <c r="X1024" s="4">
        <f t="shared" si="112"/>
        <v>1.1413342702455476E-5</v>
      </c>
      <c r="Y1024" s="4">
        <f t="shared" si="113"/>
        <v>2.0904991481661735E-6</v>
      </c>
      <c r="Z1024" s="4">
        <f t="shared" si="114"/>
        <v>6.1328435542893035E-6</v>
      </c>
      <c r="AB1024">
        <v>-17.6068</v>
      </c>
      <c r="AE1024" s="4">
        <v>84.393200000000007</v>
      </c>
      <c r="AF1024" s="3">
        <f t="shared" si="115"/>
        <v>11.413342702455477</v>
      </c>
      <c r="AG1024" s="3">
        <f t="shared" si="117"/>
        <v>-0.35443628217297074</v>
      </c>
      <c r="AH1024" s="3"/>
    </row>
    <row r="1025" spans="22:34" x14ac:dyDescent="0.55000000000000004">
      <c r="V1025" s="5">
        <f t="shared" si="116"/>
        <v>287.71875</v>
      </c>
      <c r="W1025" s="4">
        <f t="shared" si="111"/>
        <v>84.393200000000007</v>
      </c>
      <c r="X1025" s="4">
        <f t="shared" si="112"/>
        <v>1.140909830972869E-5</v>
      </c>
      <c r="Y1025" s="4">
        <f t="shared" si="113"/>
        <v>2.0765307648930812E-6</v>
      </c>
      <c r="Z1025" s="4">
        <f t="shared" si="114"/>
        <v>6.1425675448356093E-6</v>
      </c>
      <c r="AB1025">
        <v>-17.6068</v>
      </c>
      <c r="AE1025" s="4">
        <v>84.393200000000007</v>
      </c>
      <c r="AF1025" s="3">
        <f t="shared" si="115"/>
        <v>11.409098309728691</v>
      </c>
      <c r="AG1025" s="3">
        <f t="shared" si="117"/>
        <v>-0.35819788427020616</v>
      </c>
      <c r="AH1025" s="3"/>
    </row>
    <row r="1026" spans="22:34" x14ac:dyDescent="0.55000000000000004">
      <c r="V1026" s="5">
        <f t="shared" si="116"/>
        <v>288</v>
      </c>
      <c r="W1026" s="4">
        <f t="shared" si="111"/>
        <v>84.393200000000007</v>
      </c>
      <c r="X1026" s="4">
        <f t="shared" si="112"/>
        <v>1.140480944693701E-5</v>
      </c>
      <c r="Y1026" s="4">
        <f t="shared" si="113"/>
        <v>2.0625842717907825E-6</v>
      </c>
      <c r="Z1026" s="4">
        <f t="shared" si="114"/>
        <v>6.1522251751462272E-6</v>
      </c>
      <c r="AB1026">
        <v>-17.6068</v>
      </c>
      <c r="AE1026" s="4">
        <v>84.393200000000007</v>
      </c>
      <c r="AF1026" s="3">
        <f t="shared" si="115"/>
        <v>11.40480944693701</v>
      </c>
      <c r="AG1026" s="3">
        <f t="shared" si="117"/>
        <v>-0.36195085535086047</v>
      </c>
      <c r="AH1026" s="3"/>
    </row>
    <row r="1027" spans="22:34" x14ac:dyDescent="0.55000000000000004">
      <c r="V1027" s="5">
        <f t="shared" si="116"/>
        <v>288.28125</v>
      </c>
      <c r="W1027" s="4">
        <f t="shared" ref="W1027:W1090" si="118">102+AB1027</f>
        <v>84.393200000000007</v>
      </c>
      <c r="X1027" s="4">
        <f t="shared" ref="X1027:X1090" si="119">Y1027+Z1027+$T$5</f>
        <v>1.1400476217423437E-5</v>
      </c>
      <c r="Y1027" s="4">
        <f t="shared" ref="Y1027:Y1090" si="120">$T$3*(1-COS(V1027*PI()/180))/2</f>
        <v>2.0486600049093099E-6</v>
      </c>
      <c r="Z1027" s="4">
        <f t="shared" ref="Z1027:Z1090" si="121">$T$3*(1+COS(V1027*PI()/180))/2+$T$4*(1-COS(V1027*PI()/180-$T$7*PI()/180))/2-$T$14</f>
        <v>6.1618162125141269E-6</v>
      </c>
      <c r="AB1027">
        <v>-17.6068</v>
      </c>
      <c r="AE1027" s="4">
        <v>84.393200000000007</v>
      </c>
      <c r="AF1027" s="3">
        <f t="shared" ref="AF1027:AF1090" si="122">X1027*10^6</f>
        <v>11.400476217423437</v>
      </c>
      <c r="AG1027" s="3">
        <f t="shared" si="117"/>
        <v>-0.36569510498490271</v>
      </c>
      <c r="AH1027" s="3"/>
    </row>
    <row r="1028" spans="22:34" x14ac:dyDescent="0.55000000000000004">
      <c r="V1028" s="5">
        <f t="shared" ref="V1028:V1091" si="123">V1027+$V$3</f>
        <v>288.5625</v>
      </c>
      <c r="W1028" s="4">
        <f t="shared" si="118"/>
        <v>84.393200000000007</v>
      </c>
      <c r="X1028" s="4">
        <f t="shared" si="119"/>
        <v>1.1396098725600021E-5</v>
      </c>
      <c r="Y1028" s="4">
        <f t="shared" si="120"/>
        <v>2.0347582997631411E-6</v>
      </c>
      <c r="Z1028" s="4">
        <f t="shared" si="121"/>
        <v>6.1713404258368788E-6</v>
      </c>
      <c r="AB1028">
        <v>-17.6068</v>
      </c>
      <c r="AE1028" s="4">
        <v>84.393200000000007</v>
      </c>
      <c r="AF1028" s="3">
        <f t="shared" si="122"/>
        <v>11.396098725600021</v>
      </c>
      <c r="AG1028" s="3">
        <f t="shared" ref="AG1028:AG1091" si="124">(AE1027+AE1028)/2*(AF1028-AF1027)</f>
        <v>-0.36943054295187955</v>
      </c>
      <c r="AH1028" s="3"/>
    </row>
    <row r="1029" spans="22:34" x14ac:dyDescent="0.55000000000000004">
      <c r="V1029" s="5">
        <f t="shared" si="123"/>
        <v>288.84375</v>
      </c>
      <c r="W1029" s="4">
        <f t="shared" si="118"/>
        <v>84.393200000000007</v>
      </c>
      <c r="X1029" s="4">
        <f t="shared" si="119"/>
        <v>1.1391677076945337E-5</v>
      </c>
      <c r="Y1029" s="4">
        <f t="shared" si="120"/>
        <v>2.020879491323109E-6</v>
      </c>
      <c r="Z1029" s="4">
        <f t="shared" si="121"/>
        <v>6.1807975856222272E-6</v>
      </c>
      <c r="AB1029">
        <v>-17.6068</v>
      </c>
      <c r="AE1029" s="4">
        <v>84.393200000000007</v>
      </c>
      <c r="AF1029" s="3">
        <f t="shared" si="122"/>
        <v>11.391677076945337</v>
      </c>
      <c r="AG1029" s="3">
        <f t="shared" si="124"/>
        <v>-0.37315707924451308</v>
      </c>
      <c r="AH1029" s="3"/>
    </row>
    <row r="1030" spans="22:34" x14ac:dyDescent="0.55000000000000004">
      <c r="V1030" s="5">
        <f t="shared" si="123"/>
        <v>289.125</v>
      </c>
      <c r="W1030" s="4">
        <f t="shared" si="118"/>
        <v>85.045299999999997</v>
      </c>
      <c r="X1030" s="4">
        <f t="shared" si="119"/>
        <v>1.1387211378001955E-5</v>
      </c>
      <c r="Y1030" s="4">
        <f t="shared" si="120"/>
        <v>2.0070239140083455E-6</v>
      </c>
      <c r="Z1030" s="4">
        <f t="shared" si="121"/>
        <v>6.1901874639936099E-6</v>
      </c>
      <c r="AB1030">
        <v>-16.954699999999999</v>
      </c>
      <c r="AE1030" s="4">
        <v>85.045299999999997</v>
      </c>
      <c r="AF1030" s="3">
        <f t="shared" si="122"/>
        <v>11.387211378001954</v>
      </c>
      <c r="AG1030" s="3">
        <f t="shared" si="124"/>
        <v>-0.3783306652091909</v>
      </c>
      <c r="AH1030" s="3"/>
    </row>
    <row r="1031" spans="22:34" x14ac:dyDescent="0.55000000000000004">
      <c r="V1031" s="5">
        <f t="shared" si="123"/>
        <v>289.40625</v>
      </c>
      <c r="W1031" s="4">
        <f t="shared" si="118"/>
        <v>85.045299999999997</v>
      </c>
      <c r="X1031" s="4">
        <f t="shared" si="119"/>
        <v>1.1382701736373866E-5</v>
      </c>
      <c r="Y1031" s="4">
        <f t="shared" si="120"/>
        <v>1.9931919016782032E-6</v>
      </c>
      <c r="Z1031" s="4">
        <f t="shared" si="121"/>
        <v>6.1995098346956618E-6</v>
      </c>
      <c r="AB1031">
        <v>-16.954699999999999</v>
      </c>
      <c r="AE1031" s="4">
        <v>85.045299999999997</v>
      </c>
      <c r="AF1031" s="3">
        <f t="shared" si="122"/>
        <v>11.382701736373866</v>
      </c>
      <c r="AG1031" s="3">
        <f t="shared" si="124"/>
        <v>-0.38352382515324007</v>
      </c>
      <c r="AH1031" s="3"/>
    </row>
    <row r="1032" spans="22:34" x14ac:dyDescent="0.55000000000000004">
      <c r="V1032" s="5">
        <f t="shared" si="123"/>
        <v>289.6875</v>
      </c>
      <c r="W1032" s="4">
        <f t="shared" si="118"/>
        <v>84.393200000000007</v>
      </c>
      <c r="X1032" s="4">
        <f t="shared" si="119"/>
        <v>1.137814826072388E-5</v>
      </c>
      <c r="Y1032" s="4">
        <f t="shared" si="120"/>
        <v>1.979383787624225E-6</v>
      </c>
      <c r="Z1032" s="4">
        <f t="shared" si="121"/>
        <v>6.2087644730996551E-6</v>
      </c>
      <c r="AB1032">
        <v>-17.6068</v>
      </c>
      <c r="AE1032" s="4">
        <v>84.393200000000007</v>
      </c>
      <c r="AF1032" s="3">
        <f t="shared" si="122"/>
        <v>11.378148260723879</v>
      </c>
      <c r="AG1032" s="3">
        <f t="shared" si="124"/>
        <v>-0.38576704196012201</v>
      </c>
      <c r="AH1032" s="3"/>
    </row>
    <row r="1033" spans="22:34" x14ac:dyDescent="0.55000000000000004">
      <c r="V1033" s="5">
        <f t="shared" si="123"/>
        <v>289.96875</v>
      </c>
      <c r="W1033" s="4">
        <f t="shared" si="118"/>
        <v>84.393200000000007</v>
      </c>
      <c r="X1033" s="4">
        <f t="shared" si="119"/>
        <v>1.1373551060771028E-5</v>
      </c>
      <c r="Y1033" s="4">
        <f t="shared" si="120"/>
        <v>1.965599904562105E-6</v>
      </c>
      <c r="Z1033" s="4">
        <f t="shared" si="121"/>
        <v>6.2179511562089231E-6</v>
      </c>
      <c r="AB1033">
        <v>-17.6068</v>
      </c>
      <c r="AE1033" s="4">
        <v>84.393200000000007</v>
      </c>
      <c r="AF1033" s="3">
        <f t="shared" si="122"/>
        <v>11.373551060771028</v>
      </c>
      <c r="AG1033" s="3">
        <f t="shared" si="124"/>
        <v>-0.38797241506095581</v>
      </c>
      <c r="AH1033" s="3"/>
    </row>
    <row r="1034" spans="22:34" x14ac:dyDescent="0.55000000000000004">
      <c r="V1034" s="5">
        <f t="shared" si="123"/>
        <v>290.25</v>
      </c>
      <c r="W1034" s="4">
        <f t="shared" si="118"/>
        <v>85.045299999999997</v>
      </c>
      <c r="X1034" s="4">
        <f t="shared" si="119"/>
        <v>1.1368910247287902E-5</v>
      </c>
      <c r="Y1034" s="4">
        <f t="shared" si="120"/>
        <v>1.951840584623686E-6</v>
      </c>
      <c r="Z1034" s="4">
        <f t="shared" si="121"/>
        <v>6.2270696626642156E-6</v>
      </c>
      <c r="AB1034">
        <v>-16.954699999999999</v>
      </c>
      <c r="AE1034" s="4">
        <v>85.045299999999997</v>
      </c>
      <c r="AF1034" s="3">
        <f t="shared" si="122"/>
        <v>11.368910247287902</v>
      </c>
      <c r="AG1034" s="3">
        <f t="shared" si="124"/>
        <v>-0.39316623768035575</v>
      </c>
      <c r="AH1034" s="3"/>
    </row>
    <row r="1035" spans="22:34" x14ac:dyDescent="0.55000000000000004">
      <c r="V1035" s="5">
        <f t="shared" si="123"/>
        <v>290.53125</v>
      </c>
      <c r="W1035" s="4">
        <f t="shared" si="118"/>
        <v>85.045299999999997</v>
      </c>
      <c r="X1035" s="4">
        <f t="shared" si="119"/>
        <v>1.1364225932097985E-5</v>
      </c>
      <c r="Y1035" s="4">
        <f t="shared" si="120"/>
        <v>1.938106159348929E-6</v>
      </c>
      <c r="Z1035" s="4">
        <f t="shared" si="121"/>
        <v>6.2361197727490554E-6</v>
      </c>
      <c r="AB1035">
        <v>-16.954699999999999</v>
      </c>
      <c r="AE1035" s="4">
        <v>85.045299999999997</v>
      </c>
      <c r="AF1035" s="3">
        <f t="shared" si="122"/>
        <v>11.364225932097984</v>
      </c>
      <c r="AG1035" s="3">
        <f t="shared" si="124"/>
        <v>-0.39837899062112081</v>
      </c>
      <c r="AH1035" s="3"/>
    </row>
    <row r="1036" spans="22:34" x14ac:dyDescent="0.55000000000000004">
      <c r="V1036" s="5">
        <f t="shared" si="123"/>
        <v>290.8125</v>
      </c>
      <c r="W1036" s="4">
        <f t="shared" si="118"/>
        <v>85.045299999999997</v>
      </c>
      <c r="X1036" s="4">
        <f t="shared" si="119"/>
        <v>1.1359498228072975E-5</v>
      </c>
      <c r="Y1036" s="4">
        <f t="shared" si="120"/>
        <v>1.9243969596779591E-6</v>
      </c>
      <c r="Z1036" s="4">
        <f t="shared" si="121"/>
        <v>6.2451012683950169E-6</v>
      </c>
      <c r="AB1036">
        <v>-16.954699999999999</v>
      </c>
      <c r="AE1036" s="4">
        <v>85.045299999999997</v>
      </c>
      <c r="AF1036" s="3">
        <f t="shared" si="122"/>
        <v>11.359498228072976</v>
      </c>
      <c r="AG1036" s="3">
        <f t="shared" si="124"/>
        <v>-0.40206900711801241</v>
      </c>
      <c r="AH1036" s="3"/>
    </row>
    <row r="1037" spans="22:34" x14ac:dyDescent="0.55000000000000004">
      <c r="V1037" s="5">
        <f t="shared" si="123"/>
        <v>291.09375</v>
      </c>
      <c r="W1037" s="4">
        <f t="shared" si="118"/>
        <v>84.393200000000007</v>
      </c>
      <c r="X1037" s="4">
        <f t="shared" si="119"/>
        <v>1.1354727249130046E-5</v>
      </c>
      <c r="Y1037" s="4">
        <f t="shared" si="120"/>
        <v>1.9107133159430597E-6</v>
      </c>
      <c r="Z1037" s="4">
        <f t="shared" si="121"/>
        <v>6.2540139331869861E-6</v>
      </c>
      <c r="AB1037">
        <v>-17.6068</v>
      </c>
      <c r="AE1037" s="4">
        <v>84.393200000000007</v>
      </c>
      <c r="AF1037" s="3">
        <f t="shared" si="122"/>
        <v>11.354727249130045</v>
      </c>
      <c r="AG1037" s="3">
        <f t="shared" si="124"/>
        <v>-0.40419375781089706</v>
      </c>
      <c r="AH1037" s="3"/>
    </row>
    <row r="1038" spans="22:34" x14ac:dyDescent="0.55000000000000004">
      <c r="V1038" s="5">
        <f t="shared" si="123"/>
        <v>291.375</v>
      </c>
      <c r="W1038" s="4">
        <f t="shared" si="118"/>
        <v>85.045299999999997</v>
      </c>
      <c r="X1038" s="4">
        <f t="shared" si="119"/>
        <v>1.134991311022911E-5</v>
      </c>
      <c r="Y1038" s="4">
        <f t="shared" si="120"/>
        <v>1.8970555578607403E-6</v>
      </c>
      <c r="Z1038" s="4">
        <f t="shared" si="121"/>
        <v>6.2628575523683704E-6</v>
      </c>
      <c r="AB1038">
        <v>-16.954699999999999</v>
      </c>
      <c r="AE1038" s="4">
        <v>85.045299999999997</v>
      </c>
      <c r="AF1038" s="3">
        <f t="shared" si="122"/>
        <v>11.34991311022911</v>
      </c>
      <c r="AG1038" s="3">
        <f t="shared" si="124"/>
        <v>-0.40785023708302481</v>
      </c>
      <c r="AH1038" s="3"/>
    </row>
    <row r="1039" spans="22:34" x14ac:dyDescent="0.55000000000000004">
      <c r="V1039" s="5">
        <f t="shared" si="123"/>
        <v>291.65625</v>
      </c>
      <c r="W1039" s="4">
        <f t="shared" si="118"/>
        <v>85.045299999999997</v>
      </c>
      <c r="X1039" s="4">
        <f t="shared" si="119"/>
        <v>1.1345055927370047E-5</v>
      </c>
      <c r="Y1039" s="4">
        <f t="shared" si="120"/>
        <v>1.8834240145237617E-6</v>
      </c>
      <c r="Z1039" s="4">
        <f t="shared" si="121"/>
        <v>6.271631912846285E-6</v>
      </c>
      <c r="AB1039">
        <v>-16.954699999999999</v>
      </c>
      <c r="AE1039" s="4">
        <v>85.045299999999997</v>
      </c>
      <c r="AF1039" s="3">
        <f t="shared" si="122"/>
        <v>11.345055927370048</v>
      </c>
      <c r="AG1039" s="3">
        <f t="shared" si="124"/>
        <v>-0.41308057340382359</v>
      </c>
      <c r="AH1039" s="3"/>
    </row>
    <row r="1040" spans="22:34" x14ac:dyDescent="0.55000000000000004">
      <c r="V1040" s="5">
        <f t="shared" si="123"/>
        <v>291.9375</v>
      </c>
      <c r="W1040" s="4">
        <f t="shared" si="118"/>
        <v>85.045299999999997</v>
      </c>
      <c r="X1040" s="4">
        <f t="shared" si="119"/>
        <v>1.134015581758991E-5</v>
      </c>
      <c r="Y1040" s="4">
        <f t="shared" si="120"/>
        <v>1.8698190143932397E-6</v>
      </c>
      <c r="Z1040" s="4">
        <f t="shared" si="121"/>
        <v>6.2803368031966696E-6</v>
      </c>
      <c r="AB1040">
        <v>-16.954699999999999</v>
      </c>
      <c r="AE1040" s="4">
        <v>85.045299999999997</v>
      </c>
      <c r="AF1040" s="3">
        <f t="shared" si="122"/>
        <v>11.34015581758991</v>
      </c>
      <c r="AG1040" s="3">
        <f t="shared" si="124"/>
        <v>-0.41673130628476984</v>
      </c>
      <c r="AH1040" s="3"/>
    </row>
    <row r="1041" spans="22:34" x14ac:dyDescent="0.55000000000000004">
      <c r="V1041" s="5">
        <f t="shared" si="123"/>
        <v>292.21875</v>
      </c>
      <c r="W1041" s="4">
        <f t="shared" si="118"/>
        <v>85.045299999999997</v>
      </c>
      <c r="X1041" s="4">
        <f t="shared" si="119"/>
        <v>1.1335212898960108E-5</v>
      </c>
      <c r="Y1041" s="4">
        <f t="shared" si="120"/>
        <v>1.8562408852907029E-6</v>
      </c>
      <c r="Z1041" s="4">
        <f t="shared" si="121"/>
        <v>6.2889720136694045E-6</v>
      </c>
      <c r="AB1041">
        <v>-16.954699999999999</v>
      </c>
      <c r="AE1041" s="4">
        <v>85.045299999999997</v>
      </c>
      <c r="AF1041" s="3">
        <f t="shared" si="122"/>
        <v>11.335212898960108</v>
      </c>
      <c r="AG1041" s="3">
        <f t="shared" si="124"/>
        <v>-0.42037199774704392</v>
      </c>
      <c r="AH1041" s="3"/>
    </row>
    <row r="1042" spans="22:34" x14ac:dyDescent="0.55000000000000004">
      <c r="V1042" s="5">
        <f t="shared" si="123"/>
        <v>292.5</v>
      </c>
      <c r="W1042" s="4">
        <f t="shared" si="118"/>
        <v>85.045299999999997</v>
      </c>
      <c r="X1042" s="4">
        <f t="shared" si="119"/>
        <v>1.1330227290583549E-5</v>
      </c>
      <c r="Y1042" s="4">
        <f t="shared" si="120"/>
        <v>1.8426899543902064E-6</v>
      </c>
      <c r="Z1042" s="4">
        <f t="shared" si="121"/>
        <v>6.2975373361933431E-6</v>
      </c>
      <c r="AB1042">
        <v>-16.954699999999999</v>
      </c>
      <c r="AE1042" s="4">
        <v>85.045299999999997</v>
      </c>
      <c r="AF1042" s="3">
        <f t="shared" si="122"/>
        <v>11.330227290583549</v>
      </c>
      <c r="AG1042" s="3">
        <f t="shared" si="124"/>
        <v>-0.42400256006700454</v>
      </c>
      <c r="AH1042" s="3"/>
    </row>
    <row r="1043" spans="22:34" x14ac:dyDescent="0.55000000000000004">
      <c r="V1043" s="5">
        <f t="shared" si="123"/>
        <v>292.78125</v>
      </c>
      <c r="W1043" s="4">
        <f t="shared" si="118"/>
        <v>85.045299999999997</v>
      </c>
      <c r="X1043" s="4">
        <f t="shared" si="119"/>
        <v>1.132519911259179E-5</v>
      </c>
      <c r="Y1043" s="4">
        <f t="shared" si="120"/>
        <v>1.8291665482104532E-6</v>
      </c>
      <c r="Z1043" s="4">
        <f t="shared" si="121"/>
        <v>6.306032564381337E-6</v>
      </c>
      <c r="AB1043">
        <v>-16.954699999999999</v>
      </c>
      <c r="AE1043" s="4">
        <v>85.045299999999997</v>
      </c>
      <c r="AF1043" s="3">
        <f t="shared" si="122"/>
        <v>11.32519911259179</v>
      </c>
      <c r="AG1043" s="3">
        <f t="shared" si="124"/>
        <v>-0.42762290576257261</v>
      </c>
      <c r="AH1043" s="3"/>
    </row>
    <row r="1044" spans="22:34" x14ac:dyDescent="0.55000000000000004">
      <c r="V1044" s="5">
        <f t="shared" si="123"/>
        <v>293.0625</v>
      </c>
      <c r="W1044" s="4">
        <f t="shared" si="118"/>
        <v>85.045299999999997</v>
      </c>
      <c r="X1044" s="4">
        <f t="shared" si="119"/>
        <v>1.1320128486142124E-5</v>
      </c>
      <c r="Y1044" s="4">
        <f t="shared" si="120"/>
        <v>1.8156709926069119E-6</v>
      </c>
      <c r="Z1044" s="4">
        <f t="shared" si="121"/>
        <v>6.3144574935352131E-6</v>
      </c>
      <c r="AB1044">
        <v>-16.954699999999999</v>
      </c>
      <c r="AE1044" s="4">
        <v>85.045299999999997</v>
      </c>
      <c r="AF1044" s="3">
        <f t="shared" si="122"/>
        <v>11.320128486142124</v>
      </c>
      <c r="AG1044" s="3">
        <f t="shared" si="124"/>
        <v>-0.43123294759972741</v>
      </c>
      <c r="AH1044" s="3"/>
    </row>
    <row r="1045" spans="22:34" x14ac:dyDescent="0.55000000000000004">
      <c r="V1045" s="5">
        <f t="shared" si="123"/>
        <v>293.34375</v>
      </c>
      <c r="W1045" s="4">
        <f t="shared" si="118"/>
        <v>85.045299999999997</v>
      </c>
      <c r="X1045" s="4">
        <f t="shared" si="119"/>
        <v>1.131501553341467E-5</v>
      </c>
      <c r="Y1045" s="4">
        <f t="shared" si="120"/>
        <v>1.8022036127639766E-6</v>
      </c>
      <c r="Z1045" s="4">
        <f t="shared" si="121"/>
        <v>6.3228119206506948E-6</v>
      </c>
      <c r="AB1045">
        <v>-16.954699999999999</v>
      </c>
      <c r="AE1045" s="4">
        <v>85.045299999999997</v>
      </c>
      <c r="AF1045" s="3">
        <f t="shared" si="122"/>
        <v>11.315015533414671</v>
      </c>
      <c r="AG1045" s="3">
        <f t="shared" si="124"/>
        <v>-0.43483259859205309</v>
      </c>
      <c r="AH1045" s="3"/>
    </row>
    <row r="1046" spans="22:34" x14ac:dyDescent="0.55000000000000004">
      <c r="V1046" s="5">
        <f t="shared" si="123"/>
        <v>293.625</v>
      </c>
      <c r="W1046" s="4">
        <f t="shared" si="118"/>
        <v>85.045299999999997</v>
      </c>
      <c r="X1046" s="4">
        <f t="shared" si="119"/>
        <v>1.1309860377609426E-5</v>
      </c>
      <c r="Y1046" s="4">
        <f t="shared" si="120"/>
        <v>1.7887647331871236E-6</v>
      </c>
      <c r="Z1046" s="4">
        <f t="shared" si="121"/>
        <v>6.3310956444223028E-6</v>
      </c>
      <c r="AB1046">
        <v>-16.954699999999999</v>
      </c>
      <c r="AE1046" s="4">
        <v>85.045299999999997</v>
      </c>
      <c r="AF1046" s="3">
        <f t="shared" si="122"/>
        <v>11.309860377609427</v>
      </c>
      <c r="AG1046" s="3">
        <f t="shared" si="124"/>
        <v>-0.43842177200376042</v>
      </c>
      <c r="AH1046" s="3"/>
    </row>
    <row r="1047" spans="22:34" x14ac:dyDescent="0.55000000000000004">
      <c r="V1047" s="5">
        <f t="shared" si="123"/>
        <v>293.90625</v>
      </c>
      <c r="W1047" s="4">
        <f t="shared" si="118"/>
        <v>85.697400000000002</v>
      </c>
      <c r="X1047" s="4">
        <f t="shared" si="119"/>
        <v>1.1304663142943306E-5</v>
      </c>
      <c r="Y1047" s="4">
        <f t="shared" si="120"/>
        <v>1.7753546776951074E-6</v>
      </c>
      <c r="Z1047" s="4">
        <f t="shared" si="121"/>
        <v>6.3393084652481986E-6</v>
      </c>
      <c r="AB1047">
        <v>-16.302600000000002</v>
      </c>
      <c r="AE1047" s="4">
        <v>85.697400000000002</v>
      </c>
      <c r="AF1047" s="3">
        <f t="shared" si="122"/>
        <v>11.304663142943305</v>
      </c>
      <c r="AG1047" s="3">
        <f t="shared" si="124"/>
        <v>-0.44369493971363322</v>
      </c>
      <c r="AH1047" s="3"/>
    </row>
    <row r="1048" spans="22:34" x14ac:dyDescent="0.55000000000000004">
      <c r="V1048" s="5">
        <f t="shared" si="123"/>
        <v>294.1875</v>
      </c>
      <c r="W1048" s="4">
        <f t="shared" si="118"/>
        <v>86.349500000000006</v>
      </c>
      <c r="X1048" s="4">
        <f t="shared" si="119"/>
        <v>1.129942395464713E-5</v>
      </c>
      <c r="Y1048" s="4">
        <f t="shared" si="120"/>
        <v>1.7619737694121299E-6</v>
      </c>
      <c r="Z1048" s="4">
        <f t="shared" si="121"/>
        <v>6.3474501852350006E-6</v>
      </c>
      <c r="AB1048">
        <v>-15.650499999999999</v>
      </c>
      <c r="AE1048" s="4">
        <v>86.349500000000006</v>
      </c>
      <c r="AF1048" s="3">
        <f t="shared" si="122"/>
        <v>11.29942395464713</v>
      </c>
      <c r="AG1048" s="3">
        <f t="shared" si="124"/>
        <v>-0.45069305243656482</v>
      </c>
      <c r="AH1048" s="3"/>
    </row>
    <row r="1049" spans="22:34" x14ac:dyDescent="0.55000000000000004">
      <c r="V1049" s="5">
        <f t="shared" si="123"/>
        <v>294.46875</v>
      </c>
      <c r="W1049" s="4">
        <f t="shared" si="118"/>
        <v>86.349500000000006</v>
      </c>
      <c r="X1049" s="4">
        <f t="shared" si="119"/>
        <v>1.1294142938962633E-5</v>
      </c>
      <c r="Y1049" s="4">
        <f t="shared" si="120"/>
        <v>1.748622330760088E-6</v>
      </c>
      <c r="Z1049" s="4">
        <f t="shared" si="121"/>
        <v>6.3555206082025448E-6</v>
      </c>
      <c r="AB1049">
        <v>-15.650499999999999</v>
      </c>
      <c r="AE1049" s="4">
        <v>86.349500000000006</v>
      </c>
      <c r="AF1049" s="3">
        <f t="shared" si="122"/>
        <v>11.294142938962633</v>
      </c>
      <c r="AG1049" s="3">
        <f t="shared" si="124"/>
        <v>-0.45601306384850376</v>
      </c>
      <c r="AH1049" s="3"/>
    </row>
    <row r="1050" spans="22:34" x14ac:dyDescent="0.55000000000000004">
      <c r="V1050" s="5">
        <f t="shared" si="123"/>
        <v>294.75</v>
      </c>
      <c r="W1050" s="4">
        <f t="shared" si="118"/>
        <v>86.349500000000006</v>
      </c>
      <c r="X1050" s="4">
        <f t="shared" si="119"/>
        <v>1.1288820223139399E-5</v>
      </c>
      <c r="Y1050" s="4">
        <f t="shared" si="120"/>
        <v>1.7353006834507784E-6</v>
      </c>
      <c r="Z1050" s="4">
        <f t="shared" si="121"/>
        <v>6.3635195396886208E-6</v>
      </c>
      <c r="AB1050">
        <v>-15.650499999999999</v>
      </c>
      <c r="AE1050" s="4">
        <v>86.349500000000006</v>
      </c>
      <c r="AF1050" s="3">
        <f t="shared" si="122"/>
        <v>11.2888202231394</v>
      </c>
      <c r="AG1050" s="3">
        <f t="shared" si="124"/>
        <v>-0.45961384997827365</v>
      </c>
      <c r="AH1050" s="3"/>
    </row>
    <row r="1051" spans="22:34" x14ac:dyDescent="0.55000000000000004">
      <c r="V1051" s="5">
        <f t="shared" si="123"/>
        <v>295.03125</v>
      </c>
      <c r="W1051" s="4">
        <f t="shared" si="118"/>
        <v>85.697400000000002</v>
      </c>
      <c r="X1051" s="4">
        <f t="shared" si="119"/>
        <v>1.1283455935431809E-5</v>
      </c>
      <c r="Y1051" s="4">
        <f t="shared" si="120"/>
        <v>1.7220091484781589E-6</v>
      </c>
      <c r="Z1051" s="4">
        <f t="shared" si="121"/>
        <v>6.3714467869536513E-6</v>
      </c>
      <c r="AB1051">
        <v>-16.302600000000002</v>
      </c>
      <c r="AE1051" s="4">
        <v>85.697400000000002</v>
      </c>
      <c r="AF1051" s="3">
        <f t="shared" si="122"/>
        <v>11.283455935431808</v>
      </c>
      <c r="AG1051" s="3">
        <f t="shared" si="124"/>
        <v>-0.46145453539958886</v>
      </c>
      <c r="AH1051" s="3"/>
    </row>
    <row r="1052" spans="22:34" x14ac:dyDescent="0.55000000000000004">
      <c r="V1052" s="5">
        <f t="shared" si="123"/>
        <v>295.3125</v>
      </c>
      <c r="W1052" s="4">
        <f t="shared" si="118"/>
        <v>85.045299999999997</v>
      </c>
      <c r="X1052" s="4">
        <f t="shared" si="119"/>
        <v>1.1278050205095946E-5</v>
      </c>
      <c r="Y1052" s="4">
        <f t="shared" si="120"/>
        <v>1.7087480461106082E-6</v>
      </c>
      <c r="Z1052" s="4">
        <f t="shared" si="121"/>
        <v>6.3793021589853387E-6</v>
      </c>
      <c r="AB1052">
        <v>-16.954699999999999</v>
      </c>
      <c r="AE1052" s="4">
        <v>85.045299999999997</v>
      </c>
      <c r="AF1052" s="3">
        <f t="shared" si="122"/>
        <v>11.278050205095946</v>
      </c>
      <c r="AG1052" s="3">
        <f t="shared" si="124"/>
        <v>-0.46149449650853996</v>
      </c>
      <c r="AH1052" s="3"/>
    </row>
    <row r="1053" spans="22:34" x14ac:dyDescent="0.55000000000000004">
      <c r="V1053" s="5">
        <f t="shared" si="123"/>
        <v>295.59375</v>
      </c>
      <c r="W1053" s="4">
        <f t="shared" si="118"/>
        <v>85.045299999999997</v>
      </c>
      <c r="X1053" s="4">
        <f t="shared" si="119"/>
        <v>1.1272603162386483E-5</v>
      </c>
      <c r="Y1053" s="4">
        <f t="shared" si="120"/>
        <v>1.6955176958832161E-6</v>
      </c>
      <c r="Z1053" s="4">
        <f t="shared" si="121"/>
        <v>6.3870854665032661E-6</v>
      </c>
      <c r="AB1053">
        <v>-16.954699999999999</v>
      </c>
      <c r="AE1053" s="4">
        <v>85.045299999999997</v>
      </c>
      <c r="AF1053" s="3">
        <f t="shared" si="122"/>
        <v>11.272603162386483</v>
      </c>
      <c r="AG1053" s="3">
        <f t="shared" si="124"/>
        <v>-0.46324538133907961</v>
      </c>
      <c r="AH1053" s="3"/>
    </row>
    <row r="1054" spans="22:34" x14ac:dyDescent="0.55000000000000004">
      <c r="V1054" s="5">
        <f t="shared" si="123"/>
        <v>295.875</v>
      </c>
      <c r="W1054" s="4">
        <f t="shared" si="118"/>
        <v>85.697400000000002</v>
      </c>
      <c r="X1054" s="4">
        <f t="shared" si="119"/>
        <v>1.126711493855353E-5</v>
      </c>
      <c r="Y1054" s="4">
        <f t="shared" si="120"/>
        <v>1.682318416590075E-6</v>
      </c>
      <c r="Z1054" s="4">
        <f t="shared" si="121"/>
        <v>6.3947965219634548E-6</v>
      </c>
      <c r="AB1054">
        <v>-16.302600000000002</v>
      </c>
      <c r="AE1054" s="4">
        <v>85.697400000000002</v>
      </c>
      <c r="AF1054" s="3">
        <f t="shared" si="122"/>
        <v>11.267114938553529</v>
      </c>
      <c r="AG1054" s="3">
        <f t="shared" si="124"/>
        <v>-0.46853707772142889</v>
      </c>
      <c r="AH1054" s="3"/>
    </row>
    <row r="1055" spans="22:34" x14ac:dyDescent="0.55000000000000004">
      <c r="V1055" s="5">
        <f t="shared" si="123"/>
        <v>296.15625</v>
      </c>
      <c r="W1055" s="4">
        <f t="shared" si="118"/>
        <v>85.697400000000002</v>
      </c>
      <c r="X1055" s="4">
        <f t="shared" si="119"/>
        <v>1.1261585665839501E-5</v>
      </c>
      <c r="Y1055" s="4">
        <f t="shared" si="120"/>
        <v>1.6691505262766028E-6</v>
      </c>
      <c r="Z1055" s="4">
        <f t="shared" si="121"/>
        <v>6.4024351395628987E-6</v>
      </c>
      <c r="AB1055">
        <v>-16.302600000000002</v>
      </c>
      <c r="AE1055" s="4">
        <v>85.697400000000002</v>
      </c>
      <c r="AF1055" s="3">
        <f t="shared" si="122"/>
        <v>11.261585665839501</v>
      </c>
      <c r="AG1055" s="3">
        <f t="shared" si="124"/>
        <v>-0.47384429548317447</v>
      </c>
      <c r="AH1055" s="3"/>
    </row>
    <row r="1056" spans="22:34" x14ac:dyDescent="0.55000000000000004">
      <c r="V1056" s="5">
        <f t="shared" si="123"/>
        <v>296.4375</v>
      </c>
      <c r="W1056" s="4">
        <f t="shared" si="118"/>
        <v>85.697400000000002</v>
      </c>
      <c r="X1056" s="4">
        <f t="shared" si="119"/>
        <v>1.1256015477475897E-5</v>
      </c>
      <c r="Y1056" s="4">
        <f t="shared" si="120"/>
        <v>1.6560143422318793E-6</v>
      </c>
      <c r="Z1056" s="4">
        <f t="shared" si="121"/>
        <v>6.4100011352440184E-6</v>
      </c>
      <c r="AB1056">
        <v>-16.302600000000002</v>
      </c>
      <c r="AE1056" s="4">
        <v>85.697400000000002</v>
      </c>
      <c r="AF1056" s="3">
        <f t="shared" si="122"/>
        <v>11.256015477475897</v>
      </c>
      <c r="AG1056" s="3">
        <f t="shared" si="124"/>
        <v>-0.47735066027114698</v>
      </c>
      <c r="AH1056" s="3"/>
    </row>
    <row r="1057" spans="22:34" x14ac:dyDescent="0.55000000000000004">
      <c r="V1057" s="5">
        <f t="shared" si="123"/>
        <v>296.71875</v>
      </c>
      <c r="W1057" s="4">
        <f t="shared" si="118"/>
        <v>85.697400000000002</v>
      </c>
      <c r="X1057" s="4">
        <f t="shared" si="119"/>
        <v>1.1250404507680116E-5</v>
      </c>
      <c r="Y1057" s="4">
        <f t="shared" si="120"/>
        <v>1.6429101809809995E-6</v>
      </c>
      <c r="Z1057" s="4">
        <f t="shared" si="121"/>
        <v>6.4174943266991164E-6</v>
      </c>
      <c r="AB1057">
        <v>-16.302600000000002</v>
      </c>
      <c r="AE1057" s="4">
        <v>85.697400000000002</v>
      </c>
      <c r="AF1057" s="3">
        <f t="shared" si="122"/>
        <v>11.250404507680116</v>
      </c>
      <c r="AG1057" s="3">
        <f t="shared" si="124"/>
        <v>-0.48084552297691663</v>
      </c>
      <c r="AH1057" s="3"/>
    </row>
    <row r="1058" spans="22:34" x14ac:dyDescent="0.55000000000000004">
      <c r="V1058" s="5">
        <f t="shared" si="123"/>
        <v>297</v>
      </c>
      <c r="W1058" s="4">
        <f t="shared" si="118"/>
        <v>85.045299999999997</v>
      </c>
      <c r="X1058" s="4">
        <f t="shared" si="119"/>
        <v>1.1244752891652207E-5</v>
      </c>
      <c r="Y1058" s="4">
        <f t="shared" si="120"/>
        <v>1.6298383582774533E-6</v>
      </c>
      <c r="Z1058" s="4">
        <f t="shared" si="121"/>
        <v>6.424914533374753E-6</v>
      </c>
      <c r="AB1058">
        <v>-16.954699999999999</v>
      </c>
      <c r="AE1058" s="4">
        <v>85.045299999999997</v>
      </c>
      <c r="AF1058" s="3">
        <f t="shared" si="122"/>
        <v>11.244752891652206</v>
      </c>
      <c r="AG1058" s="3">
        <f t="shared" si="124"/>
        <v>-0.48248608998430309</v>
      </c>
      <c r="AH1058" s="3"/>
    </row>
    <row r="1059" spans="22:34" x14ac:dyDescent="0.55000000000000004">
      <c r="V1059" s="5">
        <f t="shared" si="123"/>
        <v>297.28125</v>
      </c>
      <c r="W1059" s="4">
        <f t="shared" si="118"/>
        <v>85.697400000000002</v>
      </c>
      <c r="X1059" s="4">
        <f t="shared" si="119"/>
        <v>1.123906076557162E-5</v>
      </c>
      <c r="Y1059" s="4">
        <f t="shared" si="120"/>
        <v>1.6167991890955039E-6</v>
      </c>
      <c r="Z1059" s="4">
        <f t="shared" si="121"/>
        <v>6.4322615764761153E-6</v>
      </c>
      <c r="AB1059">
        <v>-16.302600000000002</v>
      </c>
      <c r="AE1059" s="4">
        <v>85.697400000000002</v>
      </c>
      <c r="AF1059" s="3">
        <f t="shared" si="122"/>
        <v>11.239060765571621</v>
      </c>
      <c r="AG1059" s="3">
        <f t="shared" si="124"/>
        <v>-0.48594448786981687</v>
      </c>
      <c r="AH1059" s="3"/>
    </row>
    <row r="1060" spans="22:34" x14ac:dyDescent="0.55000000000000004">
      <c r="V1060" s="5">
        <f t="shared" si="123"/>
        <v>297.5625</v>
      </c>
      <c r="W1060" s="4">
        <f t="shared" si="118"/>
        <v>85.045299999999997</v>
      </c>
      <c r="X1060" s="4">
        <f t="shared" si="119"/>
        <v>1.1233328266593923E-5</v>
      </c>
      <c r="Y1060" s="4">
        <f t="shared" si="120"/>
        <v>1.6037929876226167E-6</v>
      </c>
      <c r="Z1060" s="4">
        <f t="shared" si="121"/>
        <v>6.4395352789713064E-6</v>
      </c>
      <c r="AB1060">
        <v>-16.954699999999999</v>
      </c>
      <c r="AE1060" s="4">
        <v>85.045299999999997</v>
      </c>
      <c r="AF1060" s="3">
        <f t="shared" si="122"/>
        <v>11.233328266593922</v>
      </c>
      <c r="AG1060" s="3">
        <f t="shared" si="124"/>
        <v>-0.48939117659972736</v>
      </c>
      <c r="AH1060" s="3"/>
    </row>
    <row r="1061" spans="22:34" x14ac:dyDescent="0.55000000000000004">
      <c r="V1061" s="5">
        <f t="shared" si="123"/>
        <v>297.84375</v>
      </c>
      <c r="W1061" s="4">
        <f t="shared" si="118"/>
        <v>85.045299999999997</v>
      </c>
      <c r="X1061" s="4">
        <f t="shared" si="119"/>
        <v>1.1227555532847493E-5</v>
      </c>
      <c r="Y1061" s="4">
        <f t="shared" si="120"/>
        <v>1.5908200672518622E-6</v>
      </c>
      <c r="Z1061" s="4">
        <f t="shared" si="121"/>
        <v>6.44673546559563E-6</v>
      </c>
      <c r="AB1061">
        <v>-16.954699999999999</v>
      </c>
      <c r="AE1061" s="4">
        <v>85.045299999999997</v>
      </c>
      <c r="AF1061" s="3">
        <f t="shared" si="122"/>
        <v>11.227555532847493</v>
      </c>
      <c r="AG1061" s="3">
        <f t="shared" si="124"/>
        <v>-0.49094387328520217</v>
      </c>
      <c r="AH1061" s="3"/>
    </row>
    <row r="1062" spans="22:34" x14ac:dyDescent="0.55000000000000004">
      <c r="V1062" s="5">
        <f t="shared" si="123"/>
        <v>298.125</v>
      </c>
      <c r="W1062" s="4">
        <f t="shared" si="118"/>
        <v>85.045299999999997</v>
      </c>
      <c r="X1062" s="4">
        <f t="shared" si="119"/>
        <v>1.1221742703430191E-5</v>
      </c>
      <c r="Y1062" s="4">
        <f t="shared" si="120"/>
        <v>1.5778807405743974E-6</v>
      </c>
      <c r="Z1062" s="4">
        <f t="shared" si="121"/>
        <v>6.453861962855793E-6</v>
      </c>
      <c r="AB1062">
        <v>-16.954699999999999</v>
      </c>
      <c r="AE1062" s="4">
        <v>85.045299999999997</v>
      </c>
      <c r="AF1062" s="3">
        <f t="shared" si="122"/>
        <v>11.221742703430191</v>
      </c>
      <c r="AG1062" s="3">
        <f t="shared" si="124"/>
        <v>-0.4943538216432446</v>
      </c>
      <c r="AH1062" s="3"/>
    </row>
    <row r="1063" spans="22:34" x14ac:dyDescent="0.55000000000000004">
      <c r="V1063" s="5">
        <f t="shared" si="123"/>
        <v>298.40625</v>
      </c>
      <c r="W1063" s="4">
        <f t="shared" si="118"/>
        <v>84.393200000000007</v>
      </c>
      <c r="X1063" s="4">
        <f t="shared" si="119"/>
        <v>1.1215889918406007E-5</v>
      </c>
      <c r="Y1063" s="4">
        <f t="shared" si="120"/>
        <v>1.564975319371907E-6</v>
      </c>
      <c r="Z1063" s="4">
        <f t="shared" si="121"/>
        <v>6.4609145990341002E-6</v>
      </c>
      <c r="AB1063">
        <v>-17.6068</v>
      </c>
      <c r="AE1063" s="4">
        <v>84.393200000000007</v>
      </c>
      <c r="AF1063" s="3">
        <f t="shared" si="122"/>
        <v>11.215889918406008</v>
      </c>
      <c r="AG1063" s="3">
        <f t="shared" si="124"/>
        <v>-0.49584355766004989</v>
      </c>
      <c r="AH1063" s="3"/>
    </row>
    <row r="1064" spans="22:34" x14ac:dyDescent="0.55000000000000004">
      <c r="V1064" s="5">
        <f t="shared" si="123"/>
        <v>298.6875</v>
      </c>
      <c r="W1064" s="4">
        <f t="shared" si="118"/>
        <v>84.393200000000007</v>
      </c>
      <c r="X1064" s="4">
        <f t="shared" si="119"/>
        <v>1.1209997318801695E-5</v>
      </c>
      <c r="Y1064" s="4">
        <f t="shared" si="120"/>
        <v>1.5521041146091031E-6</v>
      </c>
      <c r="Z1064" s="4">
        <f t="shared" si="121"/>
        <v>6.4678932041925914E-6</v>
      </c>
      <c r="AB1064">
        <v>-17.6068</v>
      </c>
      <c r="AE1064" s="4">
        <v>84.393200000000007</v>
      </c>
      <c r="AF1064" s="3">
        <f t="shared" si="122"/>
        <v>11.209997318801694</v>
      </c>
      <c r="AG1064" s="3">
        <f t="shared" si="124"/>
        <v>-0.49729533692679112</v>
      </c>
      <c r="AH1064" s="3"/>
    </row>
    <row r="1065" spans="22:34" x14ac:dyDescent="0.55000000000000004">
      <c r="V1065" s="5">
        <f t="shared" si="123"/>
        <v>298.96875</v>
      </c>
      <c r="W1065" s="4">
        <f t="shared" si="118"/>
        <v>84.393200000000007</v>
      </c>
      <c r="X1065" s="4">
        <f t="shared" si="119"/>
        <v>1.1204065046603364E-5</v>
      </c>
      <c r="Y1065" s="4">
        <f t="shared" si="120"/>
        <v>1.5392674364262279E-6</v>
      </c>
      <c r="Z1065" s="4">
        <f t="shared" si="121"/>
        <v>6.4747976101771356E-6</v>
      </c>
      <c r="AB1065">
        <v>-17.6068</v>
      </c>
      <c r="AE1065" s="4">
        <v>84.393200000000007</v>
      </c>
      <c r="AF1065" s="3">
        <f t="shared" si="122"/>
        <v>11.204065046603365</v>
      </c>
      <c r="AG1065" s="3">
        <f t="shared" si="124"/>
        <v>-0.5006434340880408</v>
      </c>
      <c r="AH1065" s="3"/>
    </row>
    <row r="1066" spans="22:34" x14ac:dyDescent="0.55000000000000004">
      <c r="V1066" s="5">
        <f t="shared" si="123"/>
        <v>299.25</v>
      </c>
      <c r="W1066" s="4">
        <f t="shared" si="118"/>
        <v>84.393200000000007</v>
      </c>
      <c r="X1066" s="4">
        <f t="shared" si="119"/>
        <v>1.1198093244753058E-5</v>
      </c>
      <c r="Y1066" s="4">
        <f t="shared" si="120"/>
        <v>1.5264655941315896E-6</v>
      </c>
      <c r="Z1066" s="4">
        <f t="shared" si="121"/>
        <v>6.4816276506214681E-6</v>
      </c>
      <c r="AB1066">
        <v>-17.6068</v>
      </c>
      <c r="AE1066" s="4">
        <v>84.393200000000007</v>
      </c>
      <c r="AF1066" s="3">
        <f t="shared" si="122"/>
        <v>11.198093244753059</v>
      </c>
      <c r="AG1066" s="3">
        <f t="shared" si="124"/>
        <v>-0.50397946791323422</v>
      </c>
      <c r="AH1066" s="3"/>
    </row>
    <row r="1067" spans="22:34" x14ac:dyDescent="0.55000000000000004">
      <c r="V1067" s="5">
        <f t="shared" si="123"/>
        <v>299.53125</v>
      </c>
      <c r="W1067" s="4">
        <f t="shared" si="118"/>
        <v>85.045299999999997</v>
      </c>
      <c r="X1067" s="4">
        <f t="shared" si="119"/>
        <v>1.119208205714532E-5</v>
      </c>
      <c r="Y1067" s="4">
        <f t="shared" si="120"/>
        <v>1.5136988961940951E-6</v>
      </c>
      <c r="Z1067" s="4">
        <f t="shared" si="121"/>
        <v>6.4883831609512243E-6</v>
      </c>
      <c r="AB1067">
        <v>-16.954699999999999</v>
      </c>
      <c r="AE1067" s="4">
        <v>85.045299999999997</v>
      </c>
      <c r="AF1067" s="3">
        <f t="shared" si="122"/>
        <v>11.192082057145321</v>
      </c>
      <c r="AG1067" s="3">
        <f t="shared" si="124"/>
        <v>-0.50926330573687639</v>
      </c>
      <c r="AH1067" s="3"/>
    </row>
    <row r="1068" spans="22:34" x14ac:dyDescent="0.55000000000000004">
      <c r="V1068" s="5">
        <f t="shared" si="123"/>
        <v>299.8125</v>
      </c>
      <c r="W1068" s="4">
        <f t="shared" si="118"/>
        <v>85.045299999999997</v>
      </c>
      <c r="X1068" s="4">
        <f t="shared" si="119"/>
        <v>1.118603162862371E-5</v>
      </c>
      <c r="Y1068" s="4">
        <f t="shared" si="120"/>
        <v>1.5009676502358278E-6</v>
      </c>
      <c r="Z1068" s="4">
        <f t="shared" si="121"/>
        <v>6.4950639783878829E-6</v>
      </c>
      <c r="AB1068">
        <v>-16.954699999999999</v>
      </c>
      <c r="AE1068" s="4">
        <v>85.045299999999997</v>
      </c>
      <c r="AF1068" s="3">
        <f t="shared" si="122"/>
        <v>11.186031628623711</v>
      </c>
      <c r="AG1068" s="3">
        <f t="shared" si="124"/>
        <v>-0.51456050874882953</v>
      </c>
      <c r="AH1068" s="3"/>
    </row>
    <row r="1069" spans="22:34" x14ac:dyDescent="0.55000000000000004">
      <c r="V1069" s="5">
        <f t="shared" si="123"/>
        <v>300.09375</v>
      </c>
      <c r="W1069" s="4">
        <f t="shared" si="118"/>
        <v>85.697400000000002</v>
      </c>
      <c r="X1069" s="4">
        <f t="shared" si="119"/>
        <v>1.1179942104977336E-5</v>
      </c>
      <c r="Y1069" s="4">
        <f t="shared" si="120"/>
        <v>1.488272163024631E-6</v>
      </c>
      <c r="Z1069" s="4">
        <f t="shared" si="121"/>
        <v>6.5016699419527055E-6</v>
      </c>
      <c r="AB1069">
        <v>-16.302600000000002</v>
      </c>
      <c r="AE1069" s="4">
        <v>85.697400000000002</v>
      </c>
      <c r="AF1069" s="3">
        <f t="shared" si="122"/>
        <v>11.179942104977336</v>
      </c>
      <c r="AG1069" s="3">
        <f t="shared" si="124"/>
        <v>-0.51987085454798909</v>
      </c>
      <c r="AH1069" s="3"/>
    </row>
    <row r="1070" spans="22:34" x14ac:dyDescent="0.55000000000000004">
      <c r="V1070" s="5">
        <f t="shared" si="123"/>
        <v>300.375</v>
      </c>
      <c r="W1070" s="4">
        <f t="shared" si="118"/>
        <v>85.697400000000002</v>
      </c>
      <c r="X1070" s="4">
        <f t="shared" si="119"/>
        <v>1.1173813632937322E-5</v>
      </c>
      <c r="Y1070" s="4">
        <f t="shared" si="120"/>
        <v>1.475612740466716E-6</v>
      </c>
      <c r="Z1070" s="4">
        <f t="shared" si="121"/>
        <v>6.5082008924706048E-6</v>
      </c>
      <c r="AB1070">
        <v>-16.302600000000002</v>
      </c>
      <c r="AE1070" s="4">
        <v>85.697400000000002</v>
      </c>
      <c r="AF1070" s="3">
        <f t="shared" si="122"/>
        <v>11.173813632937321</v>
      </c>
      <c r="AG1070" s="3">
        <f t="shared" si="124"/>
        <v>-0.52519411980194231</v>
      </c>
      <c r="AH1070" s="3"/>
    </row>
    <row r="1071" spans="22:34" x14ac:dyDescent="0.55000000000000004">
      <c r="V1071" s="5">
        <f t="shared" si="123"/>
        <v>300.65625</v>
      </c>
      <c r="W1071" s="4">
        <f t="shared" si="118"/>
        <v>86.349500000000006</v>
      </c>
      <c r="X1071" s="4">
        <f t="shared" si="119"/>
        <v>1.1167646360173275E-5</v>
      </c>
      <c r="Y1071" s="4">
        <f t="shared" si="120"/>
        <v>1.4629896875992976E-6</v>
      </c>
      <c r="Z1071" s="4">
        <f t="shared" si="121"/>
        <v>6.5146566725739775E-6</v>
      </c>
      <c r="AB1071">
        <v>-15.650499999999999</v>
      </c>
      <c r="AE1071" s="4">
        <v>86.349500000000006</v>
      </c>
      <c r="AF1071" s="3">
        <f t="shared" si="122"/>
        <v>11.167646360173276</v>
      </c>
      <c r="AG1071" s="3">
        <f t="shared" si="124"/>
        <v>-0.53053008025423898</v>
      </c>
      <c r="AH1071" s="3"/>
    </row>
    <row r="1072" spans="22:34" x14ac:dyDescent="0.55000000000000004">
      <c r="V1072" s="5">
        <f t="shared" si="123"/>
        <v>300.9375</v>
      </c>
      <c r="W1072" s="4">
        <f t="shared" si="118"/>
        <v>86.349500000000006</v>
      </c>
      <c r="X1072" s="4">
        <f t="shared" si="119"/>
        <v>1.1161440435289741E-5</v>
      </c>
      <c r="Y1072" s="4">
        <f t="shared" si="120"/>
        <v>1.4504033085832337E-6</v>
      </c>
      <c r="Z1072" s="4">
        <f t="shared" si="121"/>
        <v>6.5210371267065069E-6</v>
      </c>
      <c r="AB1072">
        <v>-15.650499999999999</v>
      </c>
      <c r="AE1072" s="4">
        <v>86.349500000000006</v>
      </c>
      <c r="AF1072" s="3">
        <f t="shared" si="122"/>
        <v>11.161440435289741</v>
      </c>
      <c r="AG1072" s="3">
        <f t="shared" si="124"/>
        <v>-0.53587851073077652</v>
      </c>
      <c r="AH1072" s="3"/>
    </row>
    <row r="1073" spans="22:34" x14ac:dyDescent="0.55000000000000004">
      <c r="V1073" s="5">
        <f t="shared" si="123"/>
        <v>301.21875</v>
      </c>
      <c r="W1073" s="4">
        <f t="shared" si="118"/>
        <v>86.349500000000006</v>
      </c>
      <c r="X1073" s="4">
        <f t="shared" si="119"/>
        <v>1.115519600782261E-5</v>
      </c>
      <c r="Y1073" s="4">
        <f t="shared" si="120"/>
        <v>1.4378539066957028E-6</v>
      </c>
      <c r="Z1073" s="4">
        <f t="shared" si="121"/>
        <v>6.527342101126907E-6</v>
      </c>
      <c r="AB1073">
        <v>-15.650499999999999</v>
      </c>
      <c r="AE1073" s="4">
        <v>86.349500000000006</v>
      </c>
      <c r="AF1073" s="3">
        <f t="shared" si="122"/>
        <v>11.15519600782261</v>
      </c>
      <c r="AG1073" s="3">
        <f t="shared" si="124"/>
        <v>-0.53920318957300417</v>
      </c>
      <c r="AH1073" s="3"/>
    </row>
    <row r="1074" spans="22:34" x14ac:dyDescent="0.55000000000000004">
      <c r="V1074" s="5">
        <f t="shared" si="123"/>
        <v>301.5</v>
      </c>
      <c r="W1074" s="4">
        <f t="shared" si="118"/>
        <v>87.001599999999996</v>
      </c>
      <c r="X1074" s="4">
        <f t="shared" si="119"/>
        <v>1.1148913228235514E-5</v>
      </c>
      <c r="Y1074" s="4">
        <f t="shared" si="120"/>
        <v>1.4253417843228922E-6</v>
      </c>
      <c r="Z1074" s="4">
        <f t="shared" si="121"/>
        <v>6.5335714439126224E-6</v>
      </c>
      <c r="AB1074">
        <v>-14.9984</v>
      </c>
      <c r="AE1074" s="4">
        <v>87.001599999999996</v>
      </c>
      <c r="AF1074" s="3">
        <f t="shared" si="122"/>
        <v>11.148913228235514</v>
      </c>
      <c r="AG1074" s="3">
        <f t="shared" si="124"/>
        <v>-0.54456337624030904</v>
      </c>
      <c r="AH1074" s="3"/>
    </row>
    <row r="1075" spans="22:34" x14ac:dyDescent="0.55000000000000004">
      <c r="V1075" s="5">
        <f t="shared" si="123"/>
        <v>301.78125</v>
      </c>
      <c r="W1075" s="4">
        <f t="shared" si="118"/>
        <v>87.001599999999996</v>
      </c>
      <c r="X1075" s="4">
        <f t="shared" si="119"/>
        <v>1.1142592247916212E-5</v>
      </c>
      <c r="Y1075" s="4">
        <f t="shared" si="120"/>
        <v>1.4128672429527236E-6</v>
      </c>
      <c r="Z1075" s="4">
        <f t="shared" si="121"/>
        <v>6.5397250049634889E-6</v>
      </c>
      <c r="AB1075">
        <v>-14.9984</v>
      </c>
      <c r="AE1075" s="4">
        <v>87.001599999999996</v>
      </c>
      <c r="AF1075" s="3">
        <f t="shared" si="122"/>
        <v>11.142592247916213</v>
      </c>
      <c r="AG1075" s="3">
        <f t="shared" si="124"/>
        <v>-0.54993540134777086</v>
      </c>
      <c r="AH1075" s="3"/>
    </row>
    <row r="1076" spans="22:34" x14ac:dyDescent="0.55000000000000004">
      <c r="V1076" s="5">
        <f t="shared" si="123"/>
        <v>302.0625</v>
      </c>
      <c r="W1076" s="4">
        <f t="shared" si="118"/>
        <v>86.349500000000006</v>
      </c>
      <c r="X1076" s="4">
        <f t="shared" si="119"/>
        <v>1.1136233219172932E-5</v>
      </c>
      <c r="Y1076" s="4">
        <f t="shared" si="120"/>
        <v>1.400430583167565E-6</v>
      </c>
      <c r="Z1076" s="4">
        <f t="shared" si="121"/>
        <v>6.5458026360053659E-6</v>
      </c>
      <c r="AB1076">
        <v>-15.650499999999999</v>
      </c>
      <c r="AE1076" s="4">
        <v>86.349500000000006</v>
      </c>
      <c r="AF1076" s="3">
        <f t="shared" si="122"/>
        <v>11.136233219172931</v>
      </c>
      <c r="AG1076" s="3">
        <f t="shared" si="124"/>
        <v>-0.55117231378971676</v>
      </c>
      <c r="AH1076" s="3"/>
    </row>
    <row r="1077" spans="22:34" x14ac:dyDescent="0.55000000000000004">
      <c r="V1077" s="5">
        <f t="shared" si="123"/>
        <v>302.34375</v>
      </c>
      <c r="W1077" s="4">
        <f t="shared" si="118"/>
        <v>85.697400000000002</v>
      </c>
      <c r="X1077" s="4">
        <f t="shared" si="119"/>
        <v>1.1129836295230699E-5</v>
      </c>
      <c r="Y1077" s="4">
        <f t="shared" si="120"/>
        <v>1.3880321046370157E-6</v>
      </c>
      <c r="Z1077" s="4">
        <f t="shared" si="121"/>
        <v>6.5518041905936835E-6</v>
      </c>
      <c r="AB1077">
        <v>-16.302600000000002</v>
      </c>
      <c r="AE1077" s="4">
        <v>85.697400000000002</v>
      </c>
      <c r="AF1077" s="3">
        <f t="shared" si="122"/>
        <v>11.1298362952307</v>
      </c>
      <c r="AG1077" s="3">
        <f t="shared" si="124"/>
        <v>-0.55028546689836988</v>
      </c>
      <c r="AH1077" s="3"/>
    </row>
    <row r="1078" spans="22:34" x14ac:dyDescent="0.55000000000000004">
      <c r="V1078" s="5">
        <f t="shared" si="123"/>
        <v>302.625</v>
      </c>
      <c r="W1078" s="4">
        <f t="shared" si="118"/>
        <v>85.697400000000002</v>
      </c>
      <c r="X1078" s="4">
        <f t="shared" si="119"/>
        <v>1.1123401630227655E-5</v>
      </c>
      <c r="Y1078" s="4">
        <f t="shared" si="120"/>
        <v>1.375672106110666E-6</v>
      </c>
      <c r="Z1078" s="4">
        <f t="shared" si="121"/>
        <v>6.5577295241169887E-6</v>
      </c>
      <c r="AB1078">
        <v>-16.302600000000002</v>
      </c>
      <c r="AE1078" s="4">
        <v>85.697400000000002</v>
      </c>
      <c r="AF1078" s="3">
        <f t="shared" si="122"/>
        <v>11.123401630227654</v>
      </c>
      <c r="AG1078" s="3">
        <f t="shared" si="124"/>
        <v>-0.55143406063195932</v>
      </c>
      <c r="AH1078" s="3"/>
    </row>
    <row r="1079" spans="22:34" x14ac:dyDescent="0.55000000000000004">
      <c r="V1079" s="5">
        <f t="shared" si="123"/>
        <v>302.90625</v>
      </c>
      <c r="W1079" s="4">
        <f t="shared" si="118"/>
        <v>85.697400000000002</v>
      </c>
      <c r="X1079" s="4">
        <f t="shared" si="119"/>
        <v>1.1116929379211337E-5</v>
      </c>
      <c r="Y1079" s="4">
        <f t="shared" si="120"/>
        <v>1.3633508854109048E-6</v>
      </c>
      <c r="Z1079" s="4">
        <f t="shared" si="121"/>
        <v>6.5635784938004325E-6</v>
      </c>
      <c r="AB1079">
        <v>-16.302600000000002</v>
      </c>
      <c r="AE1079" s="4">
        <v>85.697400000000002</v>
      </c>
      <c r="AF1079" s="3">
        <f t="shared" si="122"/>
        <v>11.116929379211337</v>
      </c>
      <c r="AG1079" s="3">
        <f t="shared" si="124"/>
        <v>-0.55465508424577104</v>
      </c>
      <c r="AH1079" s="3"/>
    </row>
    <row r="1080" spans="22:34" x14ac:dyDescent="0.55000000000000004">
      <c r="V1080" s="5">
        <f t="shared" si="123"/>
        <v>303.1875</v>
      </c>
      <c r="W1080" s="4">
        <f t="shared" si="118"/>
        <v>85.697400000000002</v>
      </c>
      <c r="X1080" s="4">
        <f t="shared" si="119"/>
        <v>1.1110419698134935E-5</v>
      </c>
      <c r="Y1080" s="4">
        <f t="shared" si="120"/>
        <v>1.3510687394257423E-6</v>
      </c>
      <c r="Z1080" s="4">
        <f t="shared" si="121"/>
        <v>6.5693509587091931E-6</v>
      </c>
      <c r="AB1080">
        <v>-16.302600000000002</v>
      </c>
      <c r="AE1080" s="4">
        <v>85.697400000000002</v>
      </c>
      <c r="AF1080" s="3">
        <f t="shared" si="122"/>
        <v>11.110419698134935</v>
      </c>
      <c r="AG1080" s="3">
        <f t="shared" si="124"/>
        <v>-0.55786274307683725</v>
      </c>
      <c r="AH1080" s="3"/>
    </row>
    <row r="1081" spans="22:34" x14ac:dyDescent="0.55000000000000004">
      <c r="V1081" s="5">
        <f t="shared" si="123"/>
        <v>303.46875</v>
      </c>
      <c r="W1081" s="4">
        <f t="shared" si="118"/>
        <v>86.349500000000006</v>
      </c>
      <c r="X1081" s="4">
        <f t="shared" si="119"/>
        <v>1.1103872743853554E-5</v>
      </c>
      <c r="Y1081" s="4">
        <f t="shared" si="120"/>
        <v>1.3388259641016651E-6</v>
      </c>
      <c r="Z1081" s="4">
        <f t="shared" si="121"/>
        <v>6.5750467797518884E-6</v>
      </c>
      <c r="AB1081">
        <v>-15.650499999999999</v>
      </c>
      <c r="AE1081" s="4">
        <v>86.349500000000006</v>
      </c>
      <c r="AF1081" s="3">
        <f t="shared" si="122"/>
        <v>11.103872743853554</v>
      </c>
      <c r="AG1081" s="3">
        <f t="shared" si="124"/>
        <v>-0.56319159427668064</v>
      </c>
      <c r="AH1081" s="3"/>
    </row>
    <row r="1082" spans="22:34" x14ac:dyDescent="0.55000000000000004">
      <c r="V1082" s="5">
        <f t="shared" si="123"/>
        <v>303.75</v>
      </c>
      <c r="W1082" s="4">
        <f t="shared" si="118"/>
        <v>86.349500000000006</v>
      </c>
      <c r="X1082" s="4">
        <f t="shared" si="119"/>
        <v>1.1097288674120407E-5</v>
      </c>
      <c r="Y1082" s="4">
        <f t="shared" si="120"/>
        <v>1.3266228544364886E-6</v>
      </c>
      <c r="Z1082" s="4">
        <f t="shared" si="121"/>
        <v>6.5806658196839191E-6</v>
      </c>
      <c r="AB1082">
        <v>-15.650499999999999</v>
      </c>
      <c r="AE1082" s="4">
        <v>86.349500000000006</v>
      </c>
      <c r="AF1082" s="3">
        <f t="shared" si="122"/>
        <v>11.097288674120406</v>
      </c>
      <c r="AG1082" s="3">
        <f t="shared" si="124"/>
        <v>-0.56853112942241157</v>
      </c>
      <c r="AH1082" s="3"/>
    </row>
    <row r="1083" spans="22:34" x14ac:dyDescent="0.55000000000000004">
      <c r="V1083" s="5">
        <f t="shared" si="123"/>
        <v>304.03125</v>
      </c>
      <c r="W1083" s="4">
        <f t="shared" si="118"/>
        <v>86.349500000000006</v>
      </c>
      <c r="X1083" s="4">
        <f t="shared" si="119"/>
        <v>1.1090667647583041E-5</v>
      </c>
      <c r="Y1083" s="4">
        <f t="shared" si="120"/>
        <v>1.3144597044722596E-6</v>
      </c>
      <c r="Z1083" s="4">
        <f t="shared" si="121"/>
        <v>6.586207943110782E-6</v>
      </c>
      <c r="AB1083">
        <v>-15.650499999999999</v>
      </c>
      <c r="AE1083" s="4">
        <v>86.349500000000006</v>
      </c>
      <c r="AF1083" s="3">
        <f t="shared" si="122"/>
        <v>11.090667647583041</v>
      </c>
      <c r="AG1083" s="3">
        <f t="shared" si="124"/>
        <v>-0.57172233098821479</v>
      </c>
      <c r="AH1083" s="3"/>
    </row>
    <row r="1084" spans="22:34" x14ac:dyDescent="0.55000000000000004">
      <c r="V1084" s="5">
        <f t="shared" si="123"/>
        <v>304.3125</v>
      </c>
      <c r="W1084" s="4">
        <f t="shared" si="118"/>
        <v>86.349500000000006</v>
      </c>
      <c r="X1084" s="4">
        <f t="shared" si="119"/>
        <v>1.1084009823779498E-5</v>
      </c>
      <c r="Y1084" s="4">
        <f t="shared" si="120"/>
        <v>1.3023368072881752E-6</v>
      </c>
      <c r="Z1084" s="4">
        <f t="shared" si="121"/>
        <v>6.5916730164913226E-6</v>
      </c>
      <c r="AB1084">
        <v>-15.650499999999999</v>
      </c>
      <c r="AE1084" s="4">
        <v>86.349500000000006</v>
      </c>
      <c r="AF1084" s="3">
        <f t="shared" si="122"/>
        <v>11.084009823779498</v>
      </c>
      <c r="AG1084" s="3">
        <f t="shared" si="124"/>
        <v>-0.57489975652406178</v>
      </c>
      <c r="AH1084" s="3"/>
    </row>
    <row r="1085" spans="22:34" x14ac:dyDescent="0.55000000000000004">
      <c r="V1085" s="5">
        <f t="shared" si="123"/>
        <v>304.59375</v>
      </c>
      <c r="W1085" s="4">
        <f t="shared" si="118"/>
        <v>85.697400000000002</v>
      </c>
      <c r="X1085" s="4">
        <f t="shared" si="119"/>
        <v>1.1077315363134467E-5</v>
      </c>
      <c r="Y1085" s="4">
        <f t="shared" si="120"/>
        <v>1.2902544549935084E-6</v>
      </c>
      <c r="Z1085" s="4">
        <f t="shared" si="121"/>
        <v>6.597060908140959E-6</v>
      </c>
      <c r="AB1085">
        <v>-16.302600000000002</v>
      </c>
      <c r="AE1085" s="4">
        <v>85.697400000000002</v>
      </c>
      <c r="AF1085" s="3">
        <f t="shared" si="122"/>
        <v>11.077315363134467</v>
      </c>
      <c r="AG1085" s="3">
        <f t="shared" si="124"/>
        <v>-0.57588060057479074</v>
      </c>
      <c r="AH1085" s="3"/>
    </row>
    <row r="1086" spans="22:34" x14ac:dyDescent="0.55000000000000004">
      <c r="V1086" s="5">
        <f t="shared" si="123"/>
        <v>304.875</v>
      </c>
      <c r="W1086" s="4">
        <f t="shared" si="118"/>
        <v>85.045299999999997</v>
      </c>
      <c r="X1086" s="4">
        <f t="shared" si="119"/>
        <v>1.1070584426955437E-5</v>
      </c>
      <c r="Y1086" s="4">
        <f t="shared" si="120"/>
        <v>1.2782129387205782E-6</v>
      </c>
      <c r="Z1086" s="4">
        <f t="shared" si="121"/>
        <v>6.6023714882348598E-6</v>
      </c>
      <c r="AB1086">
        <v>-16.954699999999999</v>
      </c>
      <c r="AE1086" s="4">
        <v>85.045299999999997</v>
      </c>
      <c r="AF1086" s="3">
        <f t="shared" si="122"/>
        <v>11.070584426955438</v>
      </c>
      <c r="AG1086" s="3">
        <f t="shared" si="124"/>
        <v>-0.57462910836751724</v>
      </c>
      <c r="AH1086" s="3"/>
    </row>
    <row r="1087" spans="22:34" x14ac:dyDescent="0.55000000000000004">
      <c r="V1087" s="5">
        <f t="shared" si="123"/>
        <v>305.15625</v>
      </c>
      <c r="W1087" s="4">
        <f t="shared" si="118"/>
        <v>85.045299999999997</v>
      </c>
      <c r="X1087" s="4">
        <f t="shared" si="119"/>
        <v>1.106381717742879E-5</v>
      </c>
      <c r="Y1087" s="4">
        <f t="shared" si="120"/>
        <v>1.266212548617731E-6</v>
      </c>
      <c r="Z1087" s="4">
        <f t="shared" si="121"/>
        <v>6.6076046288110598E-6</v>
      </c>
      <c r="AB1087">
        <v>-16.954699999999999</v>
      </c>
      <c r="AE1087" s="4">
        <v>85.045299999999997</v>
      </c>
      <c r="AF1087" s="3">
        <f t="shared" si="122"/>
        <v>11.06381717742879</v>
      </c>
      <c r="AG1087" s="3">
        <f t="shared" si="124"/>
        <v>-0.57552276616865417</v>
      </c>
      <c r="AH1087" s="3"/>
    </row>
    <row r="1088" spans="22:34" x14ac:dyDescent="0.55000000000000004">
      <c r="V1088" s="5">
        <f t="shared" si="123"/>
        <v>305.4375</v>
      </c>
      <c r="W1088" s="4">
        <f t="shared" si="118"/>
        <v>85.045299999999997</v>
      </c>
      <c r="X1088" s="4">
        <f t="shared" si="119"/>
        <v>1.1057013777615917E-5</v>
      </c>
      <c r="Y1088" s="4">
        <f t="shared" si="120"/>
        <v>1.2542535738423584E-6</v>
      </c>
      <c r="Z1088" s="4">
        <f t="shared" si="121"/>
        <v>6.6127602037735581E-6</v>
      </c>
      <c r="AB1088">
        <v>-16.954699999999999</v>
      </c>
      <c r="AE1088" s="4">
        <v>85.045299999999997</v>
      </c>
      <c r="AF1088" s="3">
        <f t="shared" si="122"/>
        <v>11.057013777615918</v>
      </c>
      <c r="AG1088" s="3">
        <f t="shared" si="124"/>
        <v>-0.57859717810566491</v>
      </c>
      <c r="AH1088" s="3"/>
    </row>
    <row r="1089" spans="22:34" x14ac:dyDescent="0.55000000000000004">
      <c r="V1089" s="5">
        <f t="shared" si="123"/>
        <v>305.71875</v>
      </c>
      <c r="W1089" s="4">
        <f t="shared" si="118"/>
        <v>84.393200000000007</v>
      </c>
      <c r="X1089" s="4">
        <f t="shared" si="119"/>
        <v>1.105017439144925E-5</v>
      </c>
      <c r="Y1089" s="4">
        <f t="shared" si="120"/>
        <v>1.2423363025539082E-6</v>
      </c>
      <c r="Z1089" s="4">
        <f t="shared" si="121"/>
        <v>6.6178380888953423E-6</v>
      </c>
      <c r="AB1089">
        <v>-17.6068</v>
      </c>
      <c r="AE1089" s="4">
        <v>84.393200000000007</v>
      </c>
      <c r="AF1089" s="3">
        <f t="shared" si="122"/>
        <v>11.05017439144925</v>
      </c>
      <c r="AG1089" s="3">
        <f t="shared" si="124"/>
        <v>-0.57942766650047051</v>
      </c>
      <c r="AH1089" s="3"/>
    </row>
    <row r="1090" spans="22:34" x14ac:dyDescent="0.55000000000000004">
      <c r="V1090" s="5">
        <f t="shared" si="123"/>
        <v>306</v>
      </c>
      <c r="W1090" s="4">
        <f t="shared" si="118"/>
        <v>85.045299999999997</v>
      </c>
      <c r="X1090" s="4">
        <f t="shared" si="119"/>
        <v>1.1043299183728362E-5</v>
      </c>
      <c r="Y1090" s="4">
        <f t="shared" si="120"/>
        <v>1.2304610219069684E-6</v>
      </c>
      <c r="Z1090" s="4">
        <f t="shared" si="121"/>
        <v>6.6228381618213934E-6</v>
      </c>
      <c r="AB1090">
        <v>-16.954699999999999</v>
      </c>
      <c r="AE1090" s="4">
        <v>85.045299999999997</v>
      </c>
      <c r="AF1090" s="3">
        <f t="shared" si="122"/>
        <v>11.043299183728362</v>
      </c>
      <c r="AG1090" s="3">
        <f t="shared" si="124"/>
        <v>-0.5824624417078792</v>
      </c>
      <c r="AH1090" s="3"/>
    </row>
    <row r="1091" spans="22:34" x14ac:dyDescent="0.55000000000000004">
      <c r="V1091" s="5">
        <f t="shared" si="123"/>
        <v>306.28125</v>
      </c>
      <c r="W1091" s="4">
        <f t="shared" ref="W1091:W1154" si="125">102+AB1091</f>
        <v>85.045299999999997</v>
      </c>
      <c r="X1091" s="4">
        <f t="shared" ref="X1091:X1154" si="126">Y1091+Z1091+$T$5</f>
        <v>1.1036388320115952E-5</v>
      </c>
      <c r="Y1091" s="4">
        <f t="shared" ref="Y1091:Y1154" si="127">$T$3*(1-COS(V1091*PI()/180))/2</f>
        <v>1.2186280180443276E-6</v>
      </c>
      <c r="Z1091" s="4">
        <f t="shared" ref="Z1091:Z1154" si="128">$T$3*(1+COS(V1091*PI()/180))/2+$T$4*(1-COS(V1091*PI()/180-$T$7*PI()/180))/2-$T$14</f>
        <v>6.6277603020716239E-6</v>
      </c>
      <c r="AB1091">
        <v>-16.954699999999999</v>
      </c>
      <c r="AE1091" s="4">
        <v>85.045299999999997</v>
      </c>
      <c r="AF1091" s="3">
        <f t="shared" ref="AF1091:AF1154" si="129">X1091*10^6</f>
        <v>11.036388320115952</v>
      </c>
      <c r="AG1091" s="3">
        <f t="shared" si="124"/>
        <v>-0.5877364691764545</v>
      </c>
      <c r="AH1091" s="3"/>
    </row>
    <row r="1092" spans="22:34" x14ac:dyDescent="0.55000000000000004">
      <c r="V1092" s="5">
        <f t="shared" ref="V1092:V1155" si="130">V1091+$V$3</f>
        <v>306.5625</v>
      </c>
      <c r="W1092" s="4">
        <f t="shared" si="125"/>
        <v>85.697400000000002</v>
      </c>
      <c r="X1092" s="4">
        <f t="shared" si="126"/>
        <v>1.1029441967133878E-5</v>
      </c>
      <c r="Y1092" s="4">
        <f t="shared" si="127"/>
        <v>1.2068375760900879E-6</v>
      </c>
      <c r="Z1092" s="4">
        <f t="shared" si="128"/>
        <v>6.6326043910437909E-6</v>
      </c>
      <c r="AB1092">
        <v>-16.302600000000002</v>
      </c>
      <c r="AE1092" s="4">
        <v>85.697400000000002</v>
      </c>
      <c r="AF1092" s="3">
        <f t="shared" si="129"/>
        <v>11.029441967133877</v>
      </c>
      <c r="AG1092" s="3">
        <f t="shared" ref="AG1092:AG1155" si="131">(AE1091+AE1092)/2*(AF1092-AF1091)</f>
        <v>-0.59301953165625143</v>
      </c>
      <c r="AH1092" s="3"/>
    </row>
    <row r="1093" spans="22:34" x14ac:dyDescent="0.55000000000000004">
      <c r="V1093" s="5">
        <f t="shared" si="130"/>
        <v>306.84375</v>
      </c>
      <c r="W1093" s="4">
        <f t="shared" si="125"/>
        <v>85.697400000000002</v>
      </c>
      <c r="X1093" s="4">
        <f t="shared" si="126"/>
        <v>1.1022460292159142E-5</v>
      </c>
      <c r="Y1093" s="4">
        <f t="shared" si="127"/>
        <v>1.1950899801427933E-6</v>
      </c>
      <c r="Z1093" s="4">
        <f t="shared" si="128"/>
        <v>6.6373703120163478E-6</v>
      </c>
      <c r="AB1093">
        <v>-16.302600000000002</v>
      </c>
      <c r="AE1093" s="4">
        <v>85.697400000000002</v>
      </c>
      <c r="AF1093" s="3">
        <f t="shared" si="129"/>
        <v>11.022460292159142</v>
      </c>
      <c r="AG1093" s="3">
        <f t="shared" si="131"/>
        <v>-0.59831139297988445</v>
      </c>
      <c r="AH1093" s="3"/>
    </row>
    <row r="1094" spans="22:34" x14ac:dyDescent="0.55000000000000004">
      <c r="V1094" s="5">
        <f t="shared" si="130"/>
        <v>307.125</v>
      </c>
      <c r="W1094" s="4">
        <f t="shared" si="125"/>
        <v>85.697400000000002</v>
      </c>
      <c r="X1094" s="4">
        <f t="shared" si="126"/>
        <v>1.1015443463419844E-5</v>
      </c>
      <c r="Y1094" s="4">
        <f t="shared" si="127"/>
        <v>1.1833855132685897E-6</v>
      </c>
      <c r="Z1094" s="4">
        <f t="shared" si="128"/>
        <v>6.6420579501512543E-6</v>
      </c>
      <c r="AB1094">
        <v>-16.302600000000002</v>
      </c>
      <c r="AE1094" s="4">
        <v>85.697400000000002</v>
      </c>
      <c r="AF1094" s="3">
        <f t="shared" si="129"/>
        <v>11.015443463419844</v>
      </c>
      <c r="AG1094" s="3">
        <f t="shared" si="131"/>
        <v>-0.60132397920309621</v>
      </c>
      <c r="AH1094" s="3"/>
    </row>
    <row r="1095" spans="22:34" x14ac:dyDescent="0.55000000000000004">
      <c r="V1095" s="5">
        <f t="shared" si="130"/>
        <v>307.40625</v>
      </c>
      <c r="W1095" s="4">
        <f t="shared" si="125"/>
        <v>85.697400000000002</v>
      </c>
      <c r="X1095" s="4">
        <f t="shared" si="126"/>
        <v>1.1008391649991145E-5</v>
      </c>
      <c r="Y1095" s="4">
        <f t="shared" si="127"/>
        <v>1.1717244574943935E-6</v>
      </c>
      <c r="Z1095" s="4">
        <f t="shared" si="128"/>
        <v>6.6466671924967516E-6</v>
      </c>
      <c r="AB1095">
        <v>-16.302600000000002</v>
      </c>
      <c r="AE1095" s="4">
        <v>85.697400000000002</v>
      </c>
      <c r="AF1095" s="3">
        <f t="shared" si="129"/>
        <v>11.008391649991145</v>
      </c>
      <c r="AG1095" s="3">
        <f t="shared" si="131"/>
        <v>-0.60432207612460731</v>
      </c>
      <c r="AH1095" s="3"/>
    </row>
    <row r="1096" spans="22:34" x14ac:dyDescent="0.55000000000000004">
      <c r="V1096" s="5">
        <f t="shared" si="130"/>
        <v>307.6875</v>
      </c>
      <c r="W1096" s="4">
        <f t="shared" si="125"/>
        <v>85.697400000000002</v>
      </c>
      <c r="X1096" s="4">
        <f t="shared" si="126"/>
        <v>1.1001305021791182E-5</v>
      </c>
      <c r="Y1096" s="4">
        <f t="shared" si="127"/>
        <v>1.160107093801104E-6</v>
      </c>
      <c r="Z1096" s="4">
        <f t="shared" si="128"/>
        <v>6.6511979279900779E-6</v>
      </c>
      <c r="AB1096">
        <v>-16.302600000000002</v>
      </c>
      <c r="AE1096" s="4">
        <v>85.697400000000002</v>
      </c>
      <c r="AF1096" s="3">
        <f t="shared" si="129"/>
        <v>11.001305021791183</v>
      </c>
      <c r="AG1096" s="3">
        <f t="shared" si="131"/>
        <v>-0.60730561150345941</v>
      </c>
      <c r="AH1096" s="3"/>
    </row>
    <row r="1097" spans="22:34" x14ac:dyDescent="0.55000000000000004">
      <c r="V1097" s="5">
        <f t="shared" si="130"/>
        <v>307.96875</v>
      </c>
      <c r="W1097" s="4">
        <f t="shared" si="125"/>
        <v>85.697400000000002</v>
      </c>
      <c r="X1097" s="4">
        <f t="shared" si="126"/>
        <v>1.0994183749576978E-5</v>
      </c>
      <c r="Y1097" s="4">
        <f t="shared" si="127"/>
        <v>1.1485337021168308E-6</v>
      </c>
      <c r="Z1097" s="4">
        <f t="shared" si="128"/>
        <v>6.6556500474601467E-6</v>
      </c>
      <c r="AB1097">
        <v>-16.302600000000002</v>
      </c>
      <c r="AE1097" s="4">
        <v>85.697400000000002</v>
      </c>
      <c r="AF1097" s="3">
        <f t="shared" si="129"/>
        <v>10.994183749576978</v>
      </c>
      <c r="AG1097" s="3">
        <f t="shared" si="131"/>
        <v>-0.61027451344958294</v>
      </c>
      <c r="AH1097" s="3"/>
    </row>
    <row r="1098" spans="22:34" x14ac:dyDescent="0.55000000000000004">
      <c r="V1098" s="5">
        <f t="shared" si="130"/>
        <v>308.25</v>
      </c>
      <c r="W1098" s="4">
        <f t="shared" si="125"/>
        <v>85.697400000000002</v>
      </c>
      <c r="X1098" s="4">
        <f t="shared" si="126"/>
        <v>1.0987028004940321E-5</v>
      </c>
      <c r="Y1098" s="4">
        <f t="shared" si="127"/>
        <v>1.1370045613101458E-6</v>
      </c>
      <c r="Z1098" s="4">
        <f t="shared" si="128"/>
        <v>6.6600234436301758E-6</v>
      </c>
      <c r="AB1098">
        <v>-16.302600000000002</v>
      </c>
      <c r="AE1098" s="4">
        <v>85.697400000000002</v>
      </c>
      <c r="AF1098" s="3">
        <f t="shared" si="129"/>
        <v>10.987028004940321</v>
      </c>
      <c r="AG1098" s="3">
        <f t="shared" si="131"/>
        <v>-0.61322871042547067</v>
      </c>
      <c r="AH1098" s="3"/>
    </row>
    <row r="1099" spans="22:34" x14ac:dyDescent="0.55000000000000004">
      <c r="V1099" s="5">
        <f t="shared" si="130"/>
        <v>308.53125</v>
      </c>
      <c r="W1099" s="4">
        <f t="shared" si="125"/>
        <v>85.045299999999997</v>
      </c>
      <c r="X1099" s="4">
        <f t="shared" si="126"/>
        <v>1.0979837960303649E-5</v>
      </c>
      <c r="Y1099" s="4">
        <f t="shared" si="127"/>
        <v>1.1255199491833734E-6</v>
      </c>
      <c r="Z1099" s="4">
        <f t="shared" si="128"/>
        <v>6.6643180111202745E-6</v>
      </c>
      <c r="AB1099">
        <v>-16.954699999999999</v>
      </c>
      <c r="AE1099" s="4">
        <v>85.045299999999997</v>
      </c>
      <c r="AF1099" s="3">
        <f t="shared" si="129"/>
        <v>10.979837960303648</v>
      </c>
      <c r="AG1099" s="3">
        <f t="shared" si="131"/>
        <v>-0.61382381719300028</v>
      </c>
      <c r="AH1099" s="3"/>
    </row>
    <row r="1100" spans="22:34" x14ac:dyDescent="0.55000000000000004">
      <c r="V1100" s="5">
        <f t="shared" si="130"/>
        <v>308.8125</v>
      </c>
      <c r="W1100" s="4">
        <f t="shared" si="125"/>
        <v>85.045299999999997</v>
      </c>
      <c r="X1100" s="4">
        <f t="shared" si="126"/>
        <v>1.0972613788915863E-5</v>
      </c>
      <c r="Y1100" s="4">
        <f t="shared" si="127"/>
        <v>1.1140801424658823E-6</v>
      </c>
      <c r="Z1100" s="4">
        <f t="shared" si="128"/>
        <v>6.6685336464499812E-6</v>
      </c>
      <c r="AB1100">
        <v>-16.954699999999999</v>
      </c>
      <c r="AE1100" s="4">
        <v>85.045299999999997</v>
      </c>
      <c r="AF1100" s="3">
        <f t="shared" si="129"/>
        <v>10.972613788915863</v>
      </c>
      <c r="AG1100" s="3">
        <f t="shared" si="131"/>
        <v>-0.61438182292557042</v>
      </c>
      <c r="AH1100" s="3"/>
    </row>
    <row r="1101" spans="22:34" x14ac:dyDescent="0.55000000000000004">
      <c r="V1101" s="5">
        <f t="shared" si="130"/>
        <v>309.09375</v>
      </c>
      <c r="W1101" s="4">
        <f t="shared" si="125"/>
        <v>85.045299999999997</v>
      </c>
      <c r="X1101" s="4">
        <f t="shared" si="126"/>
        <v>1.096535566484819E-5</v>
      </c>
      <c r="Y1101" s="4">
        <f t="shared" si="127"/>
        <v>1.1026854168074338E-6</v>
      </c>
      <c r="Z1101" s="4">
        <f t="shared" si="128"/>
        <v>6.6726702480407568E-6</v>
      </c>
      <c r="AB1101">
        <v>-16.954699999999999</v>
      </c>
      <c r="AE1101" s="4">
        <v>85.045299999999997</v>
      </c>
      <c r="AF1101" s="3">
        <f t="shared" si="129"/>
        <v>10.96535566484819</v>
      </c>
      <c r="AG1101" s="3">
        <f t="shared" si="131"/>
        <v>-0.6172693387725281</v>
      </c>
      <c r="AH1101" s="3"/>
    </row>
    <row r="1102" spans="22:34" x14ac:dyDescent="0.55000000000000004">
      <c r="V1102" s="5">
        <f t="shared" si="130"/>
        <v>309.375</v>
      </c>
      <c r="W1102" s="4">
        <f t="shared" si="125"/>
        <v>85.045299999999997</v>
      </c>
      <c r="X1102" s="4">
        <f t="shared" si="126"/>
        <v>1.0958063762989952E-5</v>
      </c>
      <c r="Y1102" s="4">
        <f t="shared" si="127"/>
        <v>1.091336046771518E-6</v>
      </c>
      <c r="Z1102" s="4">
        <f t="shared" si="128"/>
        <v>6.676727716218433E-6</v>
      </c>
      <c r="AB1102">
        <v>-16.954699999999999</v>
      </c>
      <c r="AE1102" s="4">
        <v>85.045299999999997</v>
      </c>
      <c r="AF1102" s="3">
        <f t="shared" si="129"/>
        <v>10.958063762989951</v>
      </c>
      <c r="AG1102" s="3">
        <f t="shared" si="131"/>
        <v>-0.6201419811044292</v>
      </c>
      <c r="AH1102" s="3"/>
    </row>
    <row r="1103" spans="22:34" x14ac:dyDescent="0.55000000000000004">
      <c r="V1103" s="5">
        <f t="shared" si="130"/>
        <v>309.65625</v>
      </c>
      <c r="W1103" s="4">
        <f t="shared" si="125"/>
        <v>85.045299999999997</v>
      </c>
      <c r="X1103" s="4">
        <f t="shared" si="126"/>
        <v>1.095073825904438E-5</v>
      </c>
      <c r="Y1103" s="4">
        <f t="shared" si="127"/>
        <v>1.0800323058287646E-6</v>
      </c>
      <c r="Z1103" s="4">
        <f t="shared" si="128"/>
        <v>6.6807059532156158E-6</v>
      </c>
      <c r="AB1103">
        <v>-16.954699999999999</v>
      </c>
      <c r="AE1103" s="4">
        <v>85.045299999999997</v>
      </c>
      <c r="AF1103" s="3">
        <f t="shared" si="129"/>
        <v>10.95073825904438</v>
      </c>
      <c r="AG1103" s="3">
        <f t="shared" si="131"/>
        <v>-0.62299968070229472</v>
      </c>
      <c r="AH1103" s="3"/>
    </row>
    <row r="1104" spans="22:34" x14ac:dyDescent="0.55000000000000004">
      <c r="V1104" s="5">
        <f t="shared" si="130"/>
        <v>309.9375</v>
      </c>
      <c r="W1104" s="4">
        <f t="shared" si="125"/>
        <v>85.045299999999997</v>
      </c>
      <c r="X1104" s="4">
        <f t="shared" si="126"/>
        <v>1.0943379329524365E-5</v>
      </c>
      <c r="Y1104" s="4">
        <f t="shared" si="127"/>
        <v>1.0687744663503319E-6</v>
      </c>
      <c r="Z1104" s="4">
        <f t="shared" si="128"/>
        <v>6.6846048631740338E-6</v>
      </c>
      <c r="AB1104">
        <v>-16.954699999999999</v>
      </c>
      <c r="AE1104" s="4">
        <v>85.045299999999997</v>
      </c>
      <c r="AF1104" s="3">
        <f t="shared" si="129"/>
        <v>10.943379329524365</v>
      </c>
      <c r="AG1104" s="3">
        <f t="shared" si="131"/>
        <v>-0.62584236870850718</v>
      </c>
      <c r="AH1104" s="3"/>
    </row>
    <row r="1105" spans="22:34" x14ac:dyDescent="0.55000000000000004">
      <c r="V1105" s="5">
        <f t="shared" si="130"/>
        <v>310.21875</v>
      </c>
      <c r="W1105" s="4">
        <f t="shared" si="125"/>
        <v>85.045299999999997</v>
      </c>
      <c r="X1105" s="4">
        <f t="shared" si="126"/>
        <v>1.0935987151748213E-5</v>
      </c>
      <c r="Y1105" s="4">
        <f t="shared" si="127"/>
        <v>1.0575627996013541E-6</v>
      </c>
      <c r="Z1105" s="4">
        <f t="shared" si="128"/>
        <v>6.688424352146859E-6</v>
      </c>
      <c r="AB1105">
        <v>-16.954699999999999</v>
      </c>
      <c r="AE1105" s="4">
        <v>85.045299999999997</v>
      </c>
      <c r="AF1105" s="3">
        <f t="shared" si="129"/>
        <v>10.935987151748213</v>
      </c>
      <c r="AG1105" s="3">
        <f t="shared" si="131"/>
        <v>-0.62866997662620594</v>
      </c>
      <c r="AH1105" s="3"/>
    </row>
    <row r="1106" spans="22:34" x14ac:dyDescent="0.55000000000000004">
      <c r="V1106" s="5">
        <f t="shared" si="130"/>
        <v>310.5</v>
      </c>
      <c r="W1106" s="4">
        <f t="shared" si="125"/>
        <v>85.697400000000002</v>
      </c>
      <c r="X1106" s="4">
        <f t="shared" si="126"/>
        <v>1.0928561903835364E-5</v>
      </c>
      <c r="Y1106" s="4">
        <f t="shared" si="127"/>
        <v>1.0463975757344011E-6</v>
      </c>
      <c r="Z1106" s="4">
        <f t="shared" si="128"/>
        <v>6.6921643281009632E-6</v>
      </c>
      <c r="AB1106">
        <v>-16.302600000000002</v>
      </c>
      <c r="AE1106" s="4">
        <v>85.697400000000002</v>
      </c>
      <c r="AF1106" s="3">
        <f t="shared" si="129"/>
        <v>10.928561903835364</v>
      </c>
      <c r="AG1106" s="3">
        <f t="shared" si="131"/>
        <v>-0.63390343840459562</v>
      </c>
      <c r="AH1106" s="3"/>
    </row>
    <row r="1107" spans="22:34" x14ac:dyDescent="0.55000000000000004">
      <c r="V1107" s="5">
        <f t="shared" si="130"/>
        <v>310.78125</v>
      </c>
      <c r="W1107" s="4">
        <f t="shared" si="125"/>
        <v>85.697400000000002</v>
      </c>
      <c r="X1107" s="4">
        <f t="shared" si="126"/>
        <v>1.0921103764702112E-5</v>
      </c>
      <c r="Y1107" s="4">
        <f t="shared" si="127"/>
        <v>1.0352790637829765E-6</v>
      </c>
      <c r="Z1107" s="4">
        <f t="shared" si="128"/>
        <v>6.6958247009191355E-6</v>
      </c>
      <c r="AB1107">
        <v>-16.302600000000002</v>
      </c>
      <c r="AE1107" s="4">
        <v>85.697400000000002</v>
      </c>
      <c r="AF1107" s="3">
        <f t="shared" si="129"/>
        <v>10.921103764702112</v>
      </c>
      <c r="AG1107" s="3">
        <f t="shared" si="131"/>
        <v>-0.63914313255796862</v>
      </c>
      <c r="AH1107" s="3"/>
    </row>
    <row r="1108" spans="22:34" x14ac:dyDescent="0.55000000000000004">
      <c r="V1108" s="5">
        <f t="shared" si="130"/>
        <v>311.0625</v>
      </c>
      <c r="W1108" s="4">
        <f t="shared" si="125"/>
        <v>85.697400000000002</v>
      </c>
      <c r="X1108" s="4">
        <f t="shared" si="126"/>
        <v>1.091361291405728E-5</v>
      </c>
      <c r="Y1108" s="4">
        <f t="shared" si="127"/>
        <v>1.0242075316550218E-6</v>
      </c>
      <c r="Z1108" s="4">
        <f t="shared" si="128"/>
        <v>6.6994053824022577E-6</v>
      </c>
      <c r="AB1108">
        <v>-16.302600000000002</v>
      </c>
      <c r="AE1108" s="4">
        <v>85.697400000000002</v>
      </c>
      <c r="AF1108" s="3">
        <f t="shared" si="129"/>
        <v>10.91361291405728</v>
      </c>
      <c r="AG1108" s="3">
        <f t="shared" si="131"/>
        <v>-0.64194642405039859</v>
      </c>
      <c r="AH1108" s="3"/>
    </row>
    <row r="1109" spans="22:34" x14ac:dyDescent="0.55000000000000004">
      <c r="V1109" s="5">
        <f t="shared" si="130"/>
        <v>311.34375</v>
      </c>
      <c r="W1109" s="4">
        <f t="shared" si="125"/>
        <v>86.349500000000006</v>
      </c>
      <c r="X1109" s="4">
        <f t="shared" si="126"/>
        <v>1.0906089532397901E-5</v>
      </c>
      <c r="Y1109" s="4">
        <f t="shared" si="127"/>
        <v>1.0131832461264727E-6</v>
      </c>
      <c r="Z1109" s="4">
        <f t="shared" si="128"/>
        <v>6.7029062862714283E-6</v>
      </c>
      <c r="AB1109">
        <v>-15.650499999999999</v>
      </c>
      <c r="AE1109" s="4">
        <v>86.349500000000006</v>
      </c>
      <c r="AF1109" s="3">
        <f t="shared" si="129"/>
        <v>10.906089532397901</v>
      </c>
      <c r="AG1109" s="3">
        <f t="shared" si="131"/>
        <v>-0.64718724600648181</v>
      </c>
      <c r="AH1109" s="3"/>
    </row>
    <row r="1110" spans="22:34" x14ac:dyDescent="0.55000000000000004">
      <c r="V1110" s="5">
        <f t="shared" si="130"/>
        <v>311.625</v>
      </c>
      <c r="W1110" s="4">
        <f t="shared" si="125"/>
        <v>86.349500000000006</v>
      </c>
      <c r="X1110" s="4">
        <f t="shared" si="126"/>
        <v>1.0898533801004859E-5</v>
      </c>
      <c r="Y1110" s="4">
        <f t="shared" si="127"/>
        <v>1.0022064728348254E-6</v>
      </c>
      <c r="Z1110" s="4">
        <f t="shared" si="128"/>
        <v>6.7063273281700348E-6</v>
      </c>
      <c r="AB1110">
        <v>-15.650499999999999</v>
      </c>
      <c r="AE1110" s="4">
        <v>86.349500000000006</v>
      </c>
      <c r="AF1110" s="3">
        <f t="shared" si="129"/>
        <v>10.898533801004859</v>
      </c>
      <c r="AG1110" s="3">
        <f t="shared" si="131"/>
        <v>-0.65243362792348958</v>
      </c>
      <c r="AH1110" s="3"/>
    </row>
    <row r="1111" spans="22:34" x14ac:dyDescent="0.55000000000000004">
      <c r="V1111" s="5">
        <f t="shared" si="130"/>
        <v>311.90625</v>
      </c>
      <c r="W1111" s="4">
        <f t="shared" si="125"/>
        <v>86.349500000000006</v>
      </c>
      <c r="X1111" s="4">
        <f t="shared" si="126"/>
        <v>1.0890945901938533E-5</v>
      </c>
      <c r="Y1111" s="4">
        <f t="shared" si="127"/>
        <v>9.9127747627273463E-7</v>
      </c>
      <c r="Z1111" s="4">
        <f t="shared" si="128"/>
        <v>6.7096684256657997E-6</v>
      </c>
      <c r="AB1111">
        <v>-15.650499999999999</v>
      </c>
      <c r="AE1111" s="4">
        <v>86.349500000000006</v>
      </c>
      <c r="AF1111" s="3">
        <f t="shared" si="129"/>
        <v>10.890945901938533</v>
      </c>
      <c r="AG1111" s="3">
        <f t="shared" si="131"/>
        <v>-0.65521129042774173</v>
      </c>
      <c r="AH1111" s="3"/>
    </row>
    <row r="1112" spans="22:34" x14ac:dyDescent="0.55000000000000004">
      <c r="V1112" s="5">
        <f t="shared" si="130"/>
        <v>312.1875</v>
      </c>
      <c r="W1112" s="4">
        <f t="shared" si="125"/>
        <v>86.349500000000006</v>
      </c>
      <c r="X1112" s="4">
        <f t="shared" si="126"/>
        <v>1.0883326018034403E-5</v>
      </c>
      <c r="Y1112" s="4">
        <f t="shared" si="127"/>
        <v>9.8039651978165041E-7</v>
      </c>
      <c r="Z1112" s="4">
        <f t="shared" si="128"/>
        <v>6.7129294982527527E-6</v>
      </c>
      <c r="AB1112">
        <v>-15.650499999999999</v>
      </c>
      <c r="AE1112" s="4">
        <v>86.349500000000006</v>
      </c>
      <c r="AF1112" s="3">
        <f t="shared" si="129"/>
        <v>10.883326018034403</v>
      </c>
      <c r="AG1112" s="3">
        <f t="shared" si="131"/>
        <v>-0.65797316517970594</v>
      </c>
      <c r="AH1112" s="3"/>
    </row>
    <row r="1113" spans="22:34" x14ac:dyDescent="0.55000000000000004">
      <c r="V1113" s="5">
        <f t="shared" si="130"/>
        <v>312.46875</v>
      </c>
      <c r="W1113" s="4">
        <f t="shared" si="125"/>
        <v>87.001599999999996</v>
      </c>
      <c r="X1113" s="4">
        <f t="shared" si="126"/>
        <v>1.087567433289864E-5</v>
      </c>
      <c r="Y1113" s="4">
        <f t="shared" si="127"/>
        <v>9.6956386554545777E-7</v>
      </c>
      <c r="Z1113" s="4">
        <f t="shared" si="128"/>
        <v>6.7161104673531822E-6</v>
      </c>
      <c r="AB1113">
        <v>-14.9984</v>
      </c>
      <c r="AE1113" s="4">
        <v>87.001599999999996</v>
      </c>
      <c r="AF1113" s="3">
        <f t="shared" si="129"/>
        <v>10.87567433289864</v>
      </c>
      <c r="AG1113" s="3">
        <f t="shared" si="131"/>
        <v>-0.66321401756903242</v>
      </c>
      <c r="AH1113" s="3"/>
    </row>
    <row r="1114" spans="22:34" x14ac:dyDescent="0.55000000000000004">
      <c r="V1114" s="5">
        <f t="shared" si="130"/>
        <v>312.75</v>
      </c>
      <c r="W1114" s="4">
        <f t="shared" si="125"/>
        <v>86.349500000000006</v>
      </c>
      <c r="X1114" s="4">
        <f t="shared" si="126"/>
        <v>1.0867991030903689E-5</v>
      </c>
      <c r="Y1114" s="4">
        <f t="shared" si="127"/>
        <v>9.5877977458416976E-7</v>
      </c>
      <c r="Z1114" s="4">
        <f t="shared" si="128"/>
        <v>6.7192112563195188E-6</v>
      </c>
      <c r="AB1114">
        <v>-15.650499999999999</v>
      </c>
      <c r="AE1114" s="4">
        <v>86.349500000000006</v>
      </c>
      <c r="AF1114" s="3">
        <f t="shared" si="129"/>
        <v>10.867991030903688</v>
      </c>
      <c r="AG1114" s="3">
        <f t="shared" si="131"/>
        <v>-0.66595442622854617</v>
      </c>
      <c r="AH1114" s="3"/>
    </row>
    <row r="1115" spans="22:34" x14ac:dyDescent="0.55000000000000004">
      <c r="V1115" s="5">
        <f t="shared" si="130"/>
        <v>313.03125</v>
      </c>
      <c r="W1115" s="4">
        <f t="shared" si="125"/>
        <v>85.697400000000002</v>
      </c>
      <c r="X1115" s="4">
        <f t="shared" si="126"/>
        <v>1.0860276297183823E-5</v>
      </c>
      <c r="Y1115" s="4">
        <f t="shared" si="127"/>
        <v>9.4804450674763336E-7</v>
      </c>
      <c r="Z1115" s="4">
        <f t="shared" si="128"/>
        <v>6.722231790436189E-6</v>
      </c>
      <c r="AB1115">
        <v>-16.302600000000002</v>
      </c>
      <c r="AE1115" s="4">
        <v>85.697400000000002</v>
      </c>
      <c r="AF1115" s="3">
        <f t="shared" si="129"/>
        <v>10.860276297183823</v>
      </c>
      <c r="AG1115" s="3">
        <f t="shared" si="131"/>
        <v>-0.66364801041414723</v>
      </c>
      <c r="AH1115" s="3"/>
    </row>
    <row r="1116" spans="22:34" x14ac:dyDescent="0.55000000000000004">
      <c r="V1116" s="5">
        <f t="shared" si="130"/>
        <v>313.3125</v>
      </c>
      <c r="W1116" s="4">
        <f t="shared" si="125"/>
        <v>85.697400000000002</v>
      </c>
      <c r="X1116" s="4">
        <f t="shared" si="126"/>
        <v>1.0852530317630689E-5</v>
      </c>
      <c r="Y1116" s="4">
        <f t="shared" si="127"/>
        <v>9.373583207092764E-7</v>
      </c>
      <c r="Z1116" s="4">
        <f t="shared" si="128"/>
        <v>6.7251719969214127E-6</v>
      </c>
      <c r="AB1116">
        <v>-16.302600000000002</v>
      </c>
      <c r="AE1116" s="4">
        <v>85.697400000000002</v>
      </c>
      <c r="AF1116" s="3">
        <f t="shared" si="129"/>
        <v>10.85253031763069</v>
      </c>
      <c r="AG1116" s="3">
        <f t="shared" si="131"/>
        <v>-0.66381030815671216</v>
      </c>
      <c r="AH1116" s="3"/>
    </row>
    <row r="1117" spans="22:34" x14ac:dyDescent="0.55000000000000004">
      <c r="V1117" s="5">
        <f t="shared" si="130"/>
        <v>313.59375</v>
      </c>
      <c r="W1117" s="4">
        <f t="shared" si="125"/>
        <v>85.697400000000002</v>
      </c>
      <c r="X1117" s="4">
        <f t="shared" si="126"/>
        <v>1.0844753278888816E-5</v>
      </c>
      <c r="Y1117" s="4">
        <f t="shared" si="127"/>
        <v>9.2672147395985554E-7</v>
      </c>
      <c r="Z1117" s="4">
        <f t="shared" si="128"/>
        <v>6.7280318049289609E-6</v>
      </c>
      <c r="AB1117">
        <v>-16.302600000000002</v>
      </c>
      <c r="AE1117" s="4">
        <v>85.697400000000002</v>
      </c>
      <c r="AF1117" s="3">
        <f t="shared" si="129"/>
        <v>10.844753278888817</v>
      </c>
      <c r="AG1117" s="3">
        <f t="shared" si="131"/>
        <v>-0.66647199987776529</v>
      </c>
      <c r="AH1117" s="3"/>
    </row>
    <row r="1118" spans="22:34" x14ac:dyDescent="0.55000000000000004">
      <c r="V1118" s="5">
        <f t="shared" si="130"/>
        <v>313.875</v>
      </c>
      <c r="W1118" s="4">
        <f t="shared" si="125"/>
        <v>86.349500000000006</v>
      </c>
      <c r="X1118" s="4">
        <f t="shared" si="126"/>
        <v>1.083694536835113E-5</v>
      </c>
      <c r="Y1118" s="4">
        <f t="shared" si="127"/>
        <v>9.1613422280127766E-7</v>
      </c>
      <c r="Z1118" s="4">
        <f t="shared" si="128"/>
        <v>6.7308111455498524E-6</v>
      </c>
      <c r="AB1118">
        <v>-15.650499999999999</v>
      </c>
      <c r="AE1118" s="4">
        <v>86.349500000000006</v>
      </c>
      <c r="AF1118" s="3">
        <f t="shared" si="129"/>
        <v>10.836945368351129</v>
      </c>
      <c r="AG1118" s="3">
        <f t="shared" si="131"/>
        <v>-0.67166340174324146</v>
      </c>
      <c r="AH1118" s="3"/>
    </row>
    <row r="1119" spans="22:34" x14ac:dyDescent="0.55000000000000004">
      <c r="V1119" s="5">
        <f t="shared" si="130"/>
        <v>314.15625</v>
      </c>
      <c r="W1119" s="4">
        <f t="shared" si="125"/>
        <v>86.349500000000006</v>
      </c>
      <c r="X1119" s="4">
        <f t="shared" si="126"/>
        <v>1.0829106774154431E-5</v>
      </c>
      <c r="Y1119" s="4">
        <f t="shared" si="127"/>
        <v>9.0559682234040324E-7</v>
      </c>
      <c r="Z1119" s="4">
        <f t="shared" si="128"/>
        <v>6.7335099518140285E-6</v>
      </c>
      <c r="AB1119">
        <v>-15.650499999999999</v>
      </c>
      <c r="AE1119" s="4">
        <v>86.349500000000006</v>
      </c>
      <c r="AF1119" s="3">
        <f t="shared" si="129"/>
        <v>10.829106774154431</v>
      </c>
      <c r="AG1119" s="3">
        <f t="shared" si="131"/>
        <v>-0.67685868958781914</v>
      </c>
      <c r="AH1119" s="3"/>
    </row>
    <row r="1120" spans="22:34" x14ac:dyDescent="0.55000000000000004">
      <c r="V1120" s="5">
        <f t="shared" si="130"/>
        <v>314.4375</v>
      </c>
      <c r="W1120" s="4">
        <f t="shared" si="125"/>
        <v>86.349500000000006</v>
      </c>
      <c r="X1120" s="4">
        <f t="shared" si="126"/>
        <v>1.0821237685174865E-5</v>
      </c>
      <c r="Y1120" s="4">
        <f t="shared" si="127"/>
        <v>8.9510952648290857E-7</v>
      </c>
      <c r="Z1120" s="4">
        <f t="shared" si="128"/>
        <v>6.7361281586919561E-6</v>
      </c>
      <c r="AB1120">
        <v>-15.650499999999999</v>
      </c>
      <c r="AE1120" s="4">
        <v>86.349500000000006</v>
      </c>
      <c r="AF1120" s="3">
        <f t="shared" si="129"/>
        <v>10.821237685174864</v>
      </c>
      <c r="AG1120" s="3">
        <f t="shared" si="131"/>
        <v>-0.67949189884105898</v>
      </c>
      <c r="AH1120" s="3"/>
    </row>
    <row r="1121" spans="22:34" x14ac:dyDescent="0.55000000000000004">
      <c r="V1121" s="5">
        <f t="shared" si="130"/>
        <v>314.71875</v>
      </c>
      <c r="W1121" s="4">
        <f t="shared" si="125"/>
        <v>87.001599999999996</v>
      </c>
      <c r="X1121" s="4">
        <f t="shared" si="126"/>
        <v>1.0813338291023362E-5</v>
      </c>
      <c r="Y1121" s="4">
        <f t="shared" si="127"/>
        <v>8.8467258792716497E-7</v>
      </c>
      <c r="Z1121" s="4">
        <f t="shared" si="128"/>
        <v>6.7386657030961977E-6</v>
      </c>
      <c r="AB1121">
        <v>-14.9984</v>
      </c>
      <c r="AE1121" s="4">
        <v>87.001599999999996</v>
      </c>
      <c r="AF1121" s="3">
        <f t="shared" si="129"/>
        <v>10.813338291023362</v>
      </c>
      <c r="AG1121" s="3">
        <f t="shared" si="131"/>
        <v>-0.68468433274827534</v>
      </c>
      <c r="AH1121" s="3"/>
    </row>
    <row r="1122" spans="22:34" x14ac:dyDescent="0.55000000000000004">
      <c r="V1122" s="5">
        <f t="shared" si="130"/>
        <v>315</v>
      </c>
      <c r="W1122" s="4">
        <f t="shared" si="125"/>
        <v>87.001599999999996</v>
      </c>
      <c r="X1122" s="4">
        <f t="shared" si="126"/>
        <v>1.0805408782041087E-5</v>
      </c>
      <c r="Y1122" s="4">
        <f t="shared" si="127"/>
        <v>8.7428625815815625E-7</v>
      </c>
      <c r="Z1122" s="4">
        <f t="shared" si="128"/>
        <v>6.7411225238829296E-6</v>
      </c>
      <c r="AB1122">
        <v>-14.9984</v>
      </c>
      <c r="AE1122" s="4">
        <v>87.001599999999996</v>
      </c>
      <c r="AF1122" s="3">
        <f t="shared" si="129"/>
        <v>10.805408782041086</v>
      </c>
      <c r="AG1122" s="3">
        <f t="shared" si="131"/>
        <v>-0.68987996867236057</v>
      </c>
      <c r="AH1122" s="3"/>
    </row>
    <row r="1123" spans="22:34" x14ac:dyDescent="0.55000000000000004">
      <c r="V1123" s="5">
        <f t="shared" si="130"/>
        <v>315.28125</v>
      </c>
      <c r="W1123" s="4">
        <f t="shared" si="125"/>
        <v>87.001599999999996</v>
      </c>
      <c r="X1123" s="4">
        <f t="shared" si="126"/>
        <v>1.0797449349294829E-5</v>
      </c>
      <c r="Y1123" s="4">
        <f t="shared" si="127"/>
        <v>8.6395078744140814E-7</v>
      </c>
      <c r="Z1123" s="4">
        <f t="shared" si="128"/>
        <v>6.7434985618534205E-6</v>
      </c>
      <c r="AB1123">
        <v>-14.9984</v>
      </c>
      <c r="AE1123" s="4">
        <v>87.001599999999996</v>
      </c>
      <c r="AF1123" s="3">
        <f t="shared" si="129"/>
        <v>10.797449349294828</v>
      </c>
      <c r="AG1123" s="3">
        <f t="shared" si="131"/>
        <v>-0.69248338401683895</v>
      </c>
      <c r="AH1123" s="3"/>
    </row>
    <row r="1124" spans="22:34" x14ac:dyDescent="0.55000000000000004">
      <c r="V1124" s="5">
        <f t="shared" si="130"/>
        <v>315.5625</v>
      </c>
      <c r="W1124" s="4">
        <f t="shared" si="125"/>
        <v>87.001599999999996</v>
      </c>
      <c r="X1124" s="4">
        <f t="shared" si="126"/>
        <v>1.0789460184572424E-5</v>
      </c>
      <c r="Y1124" s="4">
        <f t="shared" si="127"/>
        <v>8.5366642481696375E-7</v>
      </c>
      <c r="Z1124" s="4">
        <f t="shared" si="128"/>
        <v>6.74579375975546E-6</v>
      </c>
      <c r="AB1124">
        <v>-14.9984</v>
      </c>
      <c r="AE1124" s="4">
        <v>87.001599999999996</v>
      </c>
      <c r="AF1124" s="3">
        <f t="shared" si="129"/>
        <v>10.789460184572425</v>
      </c>
      <c r="AG1124" s="3">
        <f t="shared" si="131"/>
        <v>-0.69507011351262338</v>
      </c>
      <c r="AH1124" s="3"/>
    </row>
    <row r="1125" spans="22:34" x14ac:dyDescent="0.55000000000000004">
      <c r="V1125" s="5">
        <f t="shared" si="130"/>
        <v>315.84375</v>
      </c>
      <c r="W1125" s="4">
        <f t="shared" si="125"/>
        <v>87.001599999999996</v>
      </c>
      <c r="X1125" s="4">
        <f t="shared" si="126"/>
        <v>1.0781441480378109E-5</v>
      </c>
      <c r="Y1125" s="4">
        <f t="shared" si="127"/>
        <v>8.434334180933886E-7</v>
      </c>
      <c r="Z1125" s="4">
        <f t="shared" si="128"/>
        <v>6.7480080622847202E-6</v>
      </c>
      <c r="AB1125">
        <v>-14.9984</v>
      </c>
      <c r="AE1125" s="4">
        <v>87.001599999999996</v>
      </c>
      <c r="AF1125" s="3">
        <f t="shared" si="129"/>
        <v>10.78144148037811</v>
      </c>
      <c r="AG1125" s="3">
        <f t="shared" si="131"/>
        <v>-0.69764009483213008</v>
      </c>
      <c r="AH1125" s="3"/>
    </row>
    <row r="1126" spans="22:34" x14ac:dyDescent="0.55000000000000004">
      <c r="V1126" s="5">
        <f t="shared" si="130"/>
        <v>316.125</v>
      </c>
      <c r="W1126" s="4">
        <f t="shared" si="125"/>
        <v>87.001599999999996</v>
      </c>
      <c r="X1126" s="4">
        <f t="shared" si="126"/>
        <v>1.0773393429927898E-5</v>
      </c>
      <c r="Y1126" s="4">
        <f t="shared" si="127"/>
        <v>8.3325201384178772E-7</v>
      </c>
      <c r="Z1126" s="4">
        <f t="shared" si="128"/>
        <v>6.7501414160861096E-6</v>
      </c>
      <c r="AB1126">
        <v>-14.9984</v>
      </c>
      <c r="AE1126" s="4">
        <v>87.001599999999996</v>
      </c>
      <c r="AF1126" s="3">
        <f t="shared" si="129"/>
        <v>10.773393429927898</v>
      </c>
      <c r="AG1126" s="3">
        <f t="shared" si="131"/>
        <v>-0.70019326604913112</v>
      </c>
      <c r="AH1126" s="3"/>
    </row>
    <row r="1127" spans="22:34" x14ac:dyDescent="0.55000000000000004">
      <c r="V1127" s="5">
        <f t="shared" si="130"/>
        <v>316.40625</v>
      </c>
      <c r="W1127" s="4">
        <f t="shared" si="125"/>
        <v>87.001599999999996</v>
      </c>
      <c r="X1127" s="4">
        <f t="shared" si="126"/>
        <v>1.0765316227144925E-5</v>
      </c>
      <c r="Y1127" s="4">
        <f t="shared" si="127"/>
        <v>8.2312245738987205E-7</v>
      </c>
      <c r="Z1127" s="4">
        <f t="shared" si="128"/>
        <v>6.752193769755052E-6</v>
      </c>
      <c r="AB1127">
        <v>-14.9984</v>
      </c>
      <c r="AE1127" s="4">
        <v>87.001599999999996</v>
      </c>
      <c r="AF1127" s="3">
        <f t="shared" si="129"/>
        <v>10.765316227144925</v>
      </c>
      <c r="AG1127" s="3">
        <f t="shared" si="131"/>
        <v>-0.70272956564308175</v>
      </c>
      <c r="AH1127" s="3"/>
    </row>
    <row r="1128" spans="22:34" x14ac:dyDescent="0.55000000000000004">
      <c r="V1128" s="5">
        <f t="shared" si="130"/>
        <v>316.6875</v>
      </c>
      <c r="W1128" s="4">
        <f t="shared" si="125"/>
        <v>87.001599999999996</v>
      </c>
      <c r="X1128" s="4">
        <f t="shared" si="126"/>
        <v>1.0757210066654762E-5</v>
      </c>
      <c r="Y1128" s="4">
        <f t="shared" si="127"/>
        <v>8.1304499281604333E-7</v>
      </c>
      <c r="Z1128" s="4">
        <f t="shared" si="128"/>
        <v>6.7541650738387179E-6</v>
      </c>
      <c r="AB1128">
        <v>-14.9984</v>
      </c>
      <c r="AE1128" s="4">
        <v>87.001599999999996</v>
      </c>
      <c r="AF1128" s="3">
        <f t="shared" si="129"/>
        <v>10.757210066654762</v>
      </c>
      <c r="AG1128" s="3">
        <f t="shared" si="131"/>
        <v>-0.70524893250097442</v>
      </c>
      <c r="AH1128" s="3"/>
    </row>
    <row r="1129" spans="22:34" x14ac:dyDescent="0.55000000000000004">
      <c r="V1129" s="5">
        <f t="shared" si="130"/>
        <v>316.96875</v>
      </c>
      <c r="W1129" s="4">
        <f t="shared" si="125"/>
        <v>87.001599999999996</v>
      </c>
      <c r="X1129" s="4">
        <f t="shared" si="126"/>
        <v>1.0749075143780746E-5</v>
      </c>
      <c r="Y1129" s="4">
        <f t="shared" si="127"/>
        <v>8.0301986294352273E-7</v>
      </c>
      <c r="Z1129" s="4">
        <f t="shared" si="128"/>
        <v>6.7560552808372226E-6</v>
      </c>
      <c r="AB1129">
        <v>-14.9984</v>
      </c>
      <c r="AE1129" s="4">
        <v>87.001599999999996</v>
      </c>
      <c r="AF1129" s="3">
        <f t="shared" si="129"/>
        <v>10.749075143780747</v>
      </c>
      <c r="AG1129" s="3">
        <f t="shared" si="131"/>
        <v>-0.70775130591594826</v>
      </c>
      <c r="AH1129" s="3"/>
    </row>
    <row r="1130" spans="22:34" x14ac:dyDescent="0.55000000000000004">
      <c r="V1130" s="5">
        <f t="shared" si="130"/>
        <v>317.25</v>
      </c>
      <c r="W1130" s="4">
        <f t="shared" si="125"/>
        <v>87.001599999999996</v>
      </c>
      <c r="X1130" s="4">
        <f t="shared" si="126"/>
        <v>1.0740911654539251E-5</v>
      </c>
      <c r="Y1130" s="4">
        <f t="shared" si="127"/>
        <v>7.9304730933447865E-7</v>
      </c>
      <c r="Z1130" s="4">
        <f t="shared" si="128"/>
        <v>6.7578643452047726E-6</v>
      </c>
      <c r="AB1130">
        <v>-14.9984</v>
      </c>
      <c r="AE1130" s="4">
        <v>87.001599999999996</v>
      </c>
      <c r="AF1130" s="3">
        <f t="shared" si="129"/>
        <v>10.74091165453925</v>
      </c>
      <c r="AG1130" s="3">
        <f t="shared" si="131"/>
        <v>-0.71023662559300715</v>
      </c>
      <c r="AH1130" s="3"/>
    </row>
    <row r="1131" spans="22:34" x14ac:dyDescent="0.55000000000000004">
      <c r="V1131" s="5">
        <f t="shared" si="130"/>
        <v>317.53125</v>
      </c>
      <c r="W1131" s="4">
        <f t="shared" si="125"/>
        <v>87.001599999999996</v>
      </c>
      <c r="X1131" s="4">
        <f t="shared" si="126"/>
        <v>1.0732719795634988E-5</v>
      </c>
      <c r="Y1131" s="4">
        <f t="shared" si="127"/>
        <v>7.8312757228423242E-7</v>
      </c>
      <c r="Z1131" s="4">
        <f t="shared" si="128"/>
        <v>6.7595922233507554E-6</v>
      </c>
      <c r="AB1131">
        <v>-14.9984</v>
      </c>
      <c r="AE1131" s="4">
        <v>87.001599999999996</v>
      </c>
      <c r="AF1131" s="3">
        <f t="shared" si="129"/>
        <v>10.732719795634988</v>
      </c>
      <c r="AG1131" s="3">
        <f t="shared" si="131"/>
        <v>-0.71270483164500176</v>
      </c>
      <c r="AH1131" s="3"/>
    </row>
    <row r="1132" spans="22:34" x14ac:dyDescent="0.55000000000000004">
      <c r="V1132" s="5">
        <f t="shared" si="130"/>
        <v>317.8125</v>
      </c>
      <c r="W1132" s="4">
        <f t="shared" si="125"/>
        <v>87.653700000000001</v>
      </c>
      <c r="X1132" s="4">
        <f t="shared" si="126"/>
        <v>1.0724499764456247E-5</v>
      </c>
      <c r="Y1132" s="4">
        <f t="shared" si="127"/>
        <v>7.7326089081544781E-7</v>
      </c>
      <c r="Z1132" s="4">
        <f t="shared" si="128"/>
        <v>6.7612388736407978E-6</v>
      </c>
      <c r="AB1132">
        <v>-14.346299999999999</v>
      </c>
      <c r="AE1132" s="4">
        <v>87.653700000000001</v>
      </c>
      <c r="AF1132" s="3">
        <f t="shared" si="129"/>
        <v>10.724499764456247</v>
      </c>
      <c r="AG1132" s="3">
        <f t="shared" si="131"/>
        <v>-0.71783600576618489</v>
      </c>
      <c r="AH1132" s="3"/>
    </row>
    <row r="1133" spans="22:34" x14ac:dyDescent="0.55000000000000004">
      <c r="V1133" s="5">
        <f t="shared" si="130"/>
        <v>318.09375</v>
      </c>
      <c r="W1133" s="4">
        <f t="shared" si="125"/>
        <v>87.653700000000001</v>
      </c>
      <c r="X1133" s="4">
        <f t="shared" si="126"/>
        <v>1.0716251759070152E-5</v>
      </c>
      <c r="Y1133" s="4">
        <f t="shared" si="127"/>
        <v>7.6344750267238112E-7</v>
      </c>
      <c r="Z1133" s="4">
        <f t="shared" si="128"/>
        <v>6.7628042563977693E-6</v>
      </c>
      <c r="AB1133">
        <v>-14.346299999999999</v>
      </c>
      <c r="AE1133" s="4">
        <v>87.653700000000001</v>
      </c>
      <c r="AF1133" s="3">
        <f t="shared" si="129"/>
        <v>10.716251759070152</v>
      </c>
      <c r="AG1133" s="3">
        <f t="shared" si="131"/>
        <v>-0.72296818971116916</v>
      </c>
      <c r="AH1133" s="3"/>
    </row>
    <row r="1134" spans="22:34" x14ac:dyDescent="0.55000000000000004">
      <c r="V1134" s="5">
        <f t="shared" si="130"/>
        <v>318.375</v>
      </c>
      <c r="W1134" s="4">
        <f t="shared" si="125"/>
        <v>87.653700000000001</v>
      </c>
      <c r="X1134" s="4">
        <f t="shared" si="126"/>
        <v>1.0707975978217876E-5</v>
      </c>
      <c r="Y1134" s="4">
        <f t="shared" si="127"/>
        <v>7.5368764431514851E-7</v>
      </c>
      <c r="Z1134" s="4">
        <f t="shared" si="128"/>
        <v>6.7642883339027267E-6</v>
      </c>
      <c r="AB1134">
        <v>-14.346299999999999</v>
      </c>
      <c r="AE1134" s="4">
        <v>87.653700000000001</v>
      </c>
      <c r="AF1134" s="3">
        <f t="shared" si="129"/>
        <v>10.707975978217876</v>
      </c>
      <c r="AG1134" s="3">
        <f t="shared" si="131"/>
        <v>-0.72540281209118218</v>
      </c>
      <c r="AH1134" s="3"/>
    </row>
    <row r="1135" spans="22:34" x14ac:dyDescent="0.55000000000000004">
      <c r="V1135" s="5">
        <f t="shared" si="130"/>
        <v>318.65625</v>
      </c>
      <c r="W1135" s="4">
        <f t="shared" si="125"/>
        <v>87.653700000000001</v>
      </c>
      <c r="X1135" s="4">
        <f t="shared" si="126"/>
        <v>1.0699672621309868E-5</v>
      </c>
      <c r="Y1135" s="4">
        <f t="shared" si="127"/>
        <v>7.4398155091403546E-7</v>
      </c>
      <c r="Z1135" s="4">
        <f t="shared" si="128"/>
        <v>6.7656910703958332E-6</v>
      </c>
      <c r="AB1135">
        <v>-14.346299999999999</v>
      </c>
      <c r="AE1135" s="4">
        <v>87.653700000000001</v>
      </c>
      <c r="AF1135" s="3">
        <f t="shared" si="129"/>
        <v>10.699672621309869</v>
      </c>
      <c r="AG1135" s="3">
        <f t="shared" si="131"/>
        <v>-0.72781995540736233</v>
      </c>
      <c r="AH1135" s="3"/>
    </row>
    <row r="1136" spans="22:34" x14ac:dyDescent="0.55000000000000004">
      <c r="V1136" s="5">
        <f t="shared" si="130"/>
        <v>318.9375</v>
      </c>
      <c r="W1136" s="4">
        <f t="shared" si="125"/>
        <v>87.653700000000001</v>
      </c>
      <c r="X1136" s="4">
        <f t="shared" si="126"/>
        <v>1.0691341888421043E-5</v>
      </c>
      <c r="Y1136" s="4">
        <f t="shared" si="127"/>
        <v>7.3432945634382012E-7</v>
      </c>
      <c r="Z1136" s="4">
        <f t="shared" si="128"/>
        <v>6.7670124320772231E-6</v>
      </c>
      <c r="AB1136">
        <v>-14.346299999999999</v>
      </c>
      <c r="AE1136" s="4">
        <v>87.653700000000001</v>
      </c>
      <c r="AF1136" s="3">
        <f t="shared" si="129"/>
        <v>10.691341888421043</v>
      </c>
      <c r="AG1136" s="3">
        <f t="shared" si="131"/>
        <v>-0.73021956141728928</v>
      </c>
      <c r="AH1136" s="3"/>
    </row>
    <row r="1137" spans="22:34" x14ac:dyDescent="0.55000000000000004">
      <c r="V1137" s="5">
        <f t="shared" si="130"/>
        <v>319.21875</v>
      </c>
      <c r="W1137" s="4">
        <f t="shared" si="125"/>
        <v>87.653700000000001</v>
      </c>
      <c r="X1137" s="4">
        <f t="shared" si="126"/>
        <v>1.0682983980285952E-5</v>
      </c>
      <c r="Y1137" s="4">
        <f t="shared" si="127"/>
        <v>7.2473159317814465E-7</v>
      </c>
      <c r="Z1137" s="4">
        <f t="shared" si="128"/>
        <v>6.7682523871078072E-6</v>
      </c>
      <c r="AB1137">
        <v>-14.346299999999999</v>
      </c>
      <c r="AE1137" s="4">
        <v>87.653700000000001</v>
      </c>
      <c r="AF1137" s="3">
        <f t="shared" si="129"/>
        <v>10.682983980285952</v>
      </c>
      <c r="AG1137" s="3">
        <f t="shared" si="131"/>
        <v>-0.73260157230081302</v>
      </c>
      <c r="AH1137" s="3"/>
    </row>
    <row r="1138" spans="22:34" x14ac:dyDescent="0.55000000000000004">
      <c r="V1138" s="5">
        <f t="shared" si="130"/>
        <v>319.5</v>
      </c>
      <c r="W1138" s="4">
        <f t="shared" si="125"/>
        <v>87.653700000000001</v>
      </c>
      <c r="X1138" s="4">
        <f t="shared" si="126"/>
        <v>1.067459909829395E-5</v>
      </c>
      <c r="Y1138" s="4">
        <f t="shared" si="127"/>
        <v>7.1518819268390901E-7</v>
      </c>
      <c r="Z1138" s="4">
        <f t="shared" si="128"/>
        <v>6.7694109056100416E-6</v>
      </c>
      <c r="AB1138">
        <v>-14.346299999999999</v>
      </c>
      <c r="AE1138" s="4">
        <v>87.653700000000001</v>
      </c>
      <c r="AF1138" s="3">
        <f t="shared" si="129"/>
        <v>10.67459909829395</v>
      </c>
      <c r="AG1138" s="3">
        <f t="shared" si="131"/>
        <v>-0.73496593066238869</v>
      </c>
      <c r="AH1138" s="3"/>
    </row>
    <row r="1139" spans="22:34" x14ac:dyDescent="0.55000000000000004">
      <c r="V1139" s="5">
        <f t="shared" si="130"/>
        <v>319.78125</v>
      </c>
      <c r="W1139" s="4">
        <f t="shared" si="125"/>
        <v>88.305800000000005</v>
      </c>
      <c r="X1139" s="4">
        <f t="shared" si="126"/>
        <v>1.0666187444484351E-5</v>
      </c>
      <c r="Y1139" s="4">
        <f t="shared" si="127"/>
        <v>7.0569948481569739E-7</v>
      </c>
      <c r="Z1139" s="4">
        <f t="shared" si="128"/>
        <v>6.7704879596686544E-6</v>
      </c>
      <c r="AB1139">
        <v>-13.6942</v>
      </c>
      <c r="AE1139" s="4">
        <v>88.305800000000005</v>
      </c>
      <c r="AF1139" s="3">
        <f t="shared" si="129"/>
        <v>10.666187444484352</v>
      </c>
      <c r="AG1139" s="3">
        <f t="shared" si="131"/>
        <v>-0.74005519925491781</v>
      </c>
      <c r="AH1139" s="3"/>
    </row>
    <row r="1140" spans="22:34" x14ac:dyDescent="0.55000000000000004">
      <c r="V1140" s="5">
        <f t="shared" si="130"/>
        <v>320.0625</v>
      </c>
      <c r="W1140" s="4">
        <f t="shared" si="125"/>
        <v>87.653700000000001</v>
      </c>
      <c r="X1140" s="4">
        <f t="shared" si="126"/>
        <v>1.0657749221541552E-5</v>
      </c>
      <c r="Y1140" s="4">
        <f t="shared" si="127"/>
        <v>6.9626569821024436E-7</v>
      </c>
      <c r="Z1140" s="4">
        <f t="shared" si="128"/>
        <v>6.7714835233313084E-6</v>
      </c>
      <c r="AB1140">
        <v>-14.346299999999999</v>
      </c>
      <c r="AE1140" s="4">
        <v>87.653700000000001</v>
      </c>
      <c r="AF1140" s="3">
        <f t="shared" si="129"/>
        <v>10.657749221541552</v>
      </c>
      <c r="AG1140" s="3">
        <f t="shared" si="131"/>
        <v>-0.74239274495182295</v>
      </c>
      <c r="AH1140" s="3"/>
    </row>
    <row r="1141" spans="22:34" x14ac:dyDescent="0.55000000000000004">
      <c r="V1141" s="5">
        <f t="shared" si="130"/>
        <v>320.34375</v>
      </c>
      <c r="W1141" s="4">
        <f t="shared" si="125"/>
        <v>87.653700000000001</v>
      </c>
      <c r="X1141" s="4">
        <f t="shared" si="126"/>
        <v>1.064928463279015E-5</v>
      </c>
      <c r="Y1141" s="4">
        <f t="shared" si="127"/>
        <v>6.8688706018091216E-7</v>
      </c>
      <c r="Z1141" s="4">
        <f t="shared" si="128"/>
        <v>6.7723975726092376E-6</v>
      </c>
      <c r="AB1141">
        <v>-14.346299999999999</v>
      </c>
      <c r="AE1141" s="4">
        <v>87.653700000000001</v>
      </c>
      <c r="AF1141" s="3">
        <f t="shared" si="129"/>
        <v>10.649284632790151</v>
      </c>
      <c r="AG1141" s="3">
        <f t="shared" si="131"/>
        <v>-0.74195252303871606</v>
      </c>
      <c r="AH1141" s="3"/>
    </row>
    <row r="1142" spans="22:34" x14ac:dyDescent="0.55000000000000004">
      <c r="V1142" s="5">
        <f t="shared" si="130"/>
        <v>320.625</v>
      </c>
      <c r="W1142" s="4">
        <f t="shared" si="125"/>
        <v>87.653700000000001</v>
      </c>
      <c r="X1142" s="4">
        <f t="shared" si="126"/>
        <v>1.0640793882190045E-5</v>
      </c>
      <c r="Y1142" s="4">
        <f t="shared" si="127"/>
        <v>6.7756379671223109E-7</v>
      </c>
      <c r="Z1142" s="4">
        <f t="shared" si="128"/>
        <v>6.7732300854778134E-6</v>
      </c>
      <c r="AB1142">
        <v>-14.346299999999999</v>
      </c>
      <c r="AE1142" s="4">
        <v>87.653700000000001</v>
      </c>
      <c r="AF1142" s="3">
        <f t="shared" si="129"/>
        <v>10.640793882190044</v>
      </c>
      <c r="AG1142" s="3">
        <f t="shared" si="131"/>
        <v>-0.7442457058765658</v>
      </c>
      <c r="AH1142" s="3"/>
    </row>
    <row r="1143" spans="22:34" x14ac:dyDescent="0.55000000000000004">
      <c r="V1143" s="5">
        <f t="shared" si="130"/>
        <v>320.90625</v>
      </c>
      <c r="W1143" s="4">
        <f t="shared" si="125"/>
        <v>87.653700000000001</v>
      </c>
      <c r="X1143" s="4">
        <f t="shared" si="126"/>
        <v>1.063227717433152E-5</v>
      </c>
      <c r="Y1143" s="4">
        <f t="shared" si="127"/>
        <v>6.6829613245443219E-7</v>
      </c>
      <c r="Z1143" s="4">
        <f t="shared" si="128"/>
        <v>6.7739810418770882E-6</v>
      </c>
      <c r="AB1143">
        <v>-14.346299999999999</v>
      </c>
      <c r="AE1143" s="4">
        <v>87.653700000000001</v>
      </c>
      <c r="AF1143" s="3">
        <f t="shared" si="129"/>
        <v>10.63227717433152</v>
      </c>
      <c r="AG1143" s="3">
        <f t="shared" si="131"/>
        <v>-0.74652095561870391</v>
      </c>
      <c r="AH1143" s="3"/>
    </row>
    <row r="1144" spans="22:34" x14ac:dyDescent="0.55000000000000004">
      <c r="V1144" s="5">
        <f t="shared" si="130"/>
        <v>321.1875</v>
      </c>
      <c r="W1144" s="4">
        <f t="shared" si="125"/>
        <v>87.653700000000001</v>
      </c>
      <c r="X1144" s="4">
        <f t="shared" si="126"/>
        <v>1.0623734714430323E-5</v>
      </c>
      <c r="Y1144" s="4">
        <f t="shared" si="127"/>
        <v>6.5908429071805762E-7</v>
      </c>
      <c r="Z1144" s="4">
        <f t="shared" si="128"/>
        <v>6.7746504237122649E-6</v>
      </c>
      <c r="AB1144">
        <v>-14.346299999999999</v>
      </c>
      <c r="AE1144" s="4">
        <v>87.653700000000001</v>
      </c>
      <c r="AF1144" s="3">
        <f t="shared" si="129"/>
        <v>10.623734714430324</v>
      </c>
      <c r="AG1144" s="3">
        <f t="shared" si="131"/>
        <v>-0.74877821744150841</v>
      </c>
      <c r="AH1144" s="3"/>
    </row>
    <row r="1145" spans="22:34" x14ac:dyDescent="0.55000000000000004">
      <c r="V1145" s="5">
        <f t="shared" si="130"/>
        <v>321.46875</v>
      </c>
      <c r="W1145" s="4">
        <f t="shared" si="125"/>
        <v>87.653700000000001</v>
      </c>
      <c r="X1145" s="4">
        <f t="shared" si="126"/>
        <v>1.0615166708322708E-5</v>
      </c>
      <c r="Y1145" s="4">
        <f t="shared" si="127"/>
        <v>6.4992849346856363E-7</v>
      </c>
      <c r="Z1145" s="4">
        <f t="shared" si="128"/>
        <v>6.7752382148541437E-6</v>
      </c>
      <c r="AB1145">
        <v>-14.346299999999999</v>
      </c>
      <c r="AE1145" s="4">
        <v>87.653700000000001</v>
      </c>
      <c r="AF1145" s="3">
        <f t="shared" si="129"/>
        <v>10.615166708322707</v>
      </c>
      <c r="AG1145" s="3">
        <f t="shared" si="131"/>
        <v>-0.75101743695514933</v>
      </c>
      <c r="AH1145" s="3"/>
    </row>
    <row r="1146" spans="22:34" x14ac:dyDescent="0.55000000000000004">
      <c r="V1146" s="5">
        <f t="shared" si="130"/>
        <v>321.75</v>
      </c>
      <c r="W1146" s="4">
        <f t="shared" si="125"/>
        <v>87.653700000000001</v>
      </c>
      <c r="X1146" s="4">
        <f t="shared" si="126"/>
        <v>1.0606573362460481E-5</v>
      </c>
      <c r="Y1146" s="4">
        <f t="shared" si="127"/>
        <v>6.4082896132097741E-7</v>
      </c>
      <c r="Z1146" s="4">
        <f t="shared" si="128"/>
        <v>6.7757444011395036E-6</v>
      </c>
      <c r="AB1146">
        <v>-14.346299999999999</v>
      </c>
      <c r="AE1146" s="4">
        <v>87.653700000000001</v>
      </c>
      <c r="AF1146" s="3">
        <f t="shared" si="129"/>
        <v>10.60657336246048</v>
      </c>
      <c r="AG1146" s="3">
        <f t="shared" si="131"/>
        <v>-0.75323856020390023</v>
      </c>
      <c r="AH1146" s="3"/>
    </row>
    <row r="1147" spans="22:34" x14ac:dyDescent="0.55000000000000004">
      <c r="V1147" s="5">
        <f t="shared" si="130"/>
        <v>322.03125</v>
      </c>
      <c r="W1147" s="4">
        <f t="shared" si="125"/>
        <v>87.653700000000001</v>
      </c>
      <c r="X1147" s="4">
        <f t="shared" si="126"/>
        <v>1.0597954883906033E-5</v>
      </c>
      <c r="Y1147" s="4">
        <f t="shared" si="127"/>
        <v>6.3178591353457982E-7</v>
      </c>
      <c r="Z1147" s="4">
        <f t="shared" si="128"/>
        <v>6.7761689703714531E-6</v>
      </c>
      <c r="AB1147">
        <v>-14.346299999999999</v>
      </c>
      <c r="AE1147" s="4">
        <v>87.653700000000001</v>
      </c>
      <c r="AF1147" s="3">
        <f t="shared" si="129"/>
        <v>10.597954883906032</v>
      </c>
      <c r="AG1147" s="3">
        <f t="shared" si="131"/>
        <v>-0.75544153366800648</v>
      </c>
      <c r="AH1147" s="3"/>
    </row>
    <row r="1148" spans="22:34" x14ac:dyDescent="0.55000000000000004">
      <c r="V1148" s="5">
        <f t="shared" si="130"/>
        <v>322.3125</v>
      </c>
      <c r="W1148" s="4">
        <f t="shared" si="125"/>
        <v>88.305800000000005</v>
      </c>
      <c r="X1148" s="4">
        <f t="shared" si="126"/>
        <v>1.0589311480327342E-5</v>
      </c>
      <c r="Y1148" s="4">
        <f t="shared" si="127"/>
        <v>6.2279956800763104E-7</v>
      </c>
      <c r="Z1148" s="4">
        <f t="shared" si="128"/>
        <v>6.7765119123197095E-6</v>
      </c>
      <c r="AB1148">
        <v>-13.6942</v>
      </c>
      <c r="AE1148" s="4">
        <v>88.305800000000005</v>
      </c>
      <c r="AF1148" s="3">
        <f t="shared" si="129"/>
        <v>10.589311480327341</v>
      </c>
      <c r="AG1148" s="3">
        <f t="shared" si="131"/>
        <v>-0.76044448600238634</v>
      </c>
      <c r="AH1148" s="3"/>
    </row>
    <row r="1149" spans="22:34" x14ac:dyDescent="0.55000000000000004">
      <c r="V1149" s="5">
        <f t="shared" si="130"/>
        <v>322.59375</v>
      </c>
      <c r="W1149" s="4">
        <f t="shared" si="125"/>
        <v>88.305800000000005</v>
      </c>
      <c r="X1149" s="4">
        <f t="shared" si="126"/>
        <v>1.0580643359992963E-5</v>
      </c>
      <c r="Y1149" s="4">
        <f t="shared" si="127"/>
        <v>6.1387014127209924E-7</v>
      </c>
      <c r="Z1149" s="4">
        <f t="shared" si="128"/>
        <v>6.7767732187208633E-6</v>
      </c>
      <c r="AB1149">
        <v>-13.6942</v>
      </c>
      <c r="AE1149" s="4">
        <v>88.305800000000005</v>
      </c>
      <c r="AF1149" s="3">
        <f t="shared" si="129"/>
        <v>10.580643359992962</v>
      </c>
      <c r="AG1149" s="3">
        <f t="shared" si="131"/>
        <v>-0.76544530062360738</v>
      </c>
      <c r="AH1149" s="3"/>
    </row>
    <row r="1150" spans="22:34" x14ac:dyDescent="0.55000000000000004">
      <c r="V1150" s="5">
        <f t="shared" si="130"/>
        <v>322.875</v>
      </c>
      <c r="W1150" s="4">
        <f t="shared" si="125"/>
        <v>88.305800000000005</v>
      </c>
      <c r="X1150" s="4">
        <f t="shared" si="126"/>
        <v>1.057195073176703E-5</v>
      </c>
      <c r="Y1150" s="4">
        <f t="shared" si="127"/>
        <v>6.0499784848846998E-7</v>
      </c>
      <c r="Z1150" s="4">
        <f t="shared" si="128"/>
        <v>6.7769528832785594E-6</v>
      </c>
      <c r="AB1150">
        <v>-13.6942</v>
      </c>
      <c r="AE1150" s="4">
        <v>88.305800000000005</v>
      </c>
      <c r="AF1150" s="3">
        <f t="shared" si="129"/>
        <v>10.57195073176703</v>
      </c>
      <c r="AG1150" s="3">
        <f t="shared" si="131"/>
        <v>-0.76760948959347441</v>
      </c>
      <c r="AH1150" s="3"/>
    </row>
    <row r="1151" spans="22:34" x14ac:dyDescent="0.55000000000000004">
      <c r="V1151" s="5">
        <f t="shared" si="130"/>
        <v>323.15625</v>
      </c>
      <c r="W1151" s="4">
        <f t="shared" si="125"/>
        <v>88.305800000000005</v>
      </c>
      <c r="X1151" s="4">
        <f t="shared" si="126"/>
        <v>1.0563233805104202E-5</v>
      </c>
      <c r="Y1151" s="4">
        <f t="shared" si="127"/>
        <v>5.9618290344053975E-7</v>
      </c>
      <c r="Z1151" s="4">
        <f t="shared" si="128"/>
        <v>6.7770509016636617E-6</v>
      </c>
      <c r="AB1151">
        <v>-13.6942</v>
      </c>
      <c r="AE1151" s="4">
        <v>88.305800000000005</v>
      </c>
      <c r="AF1151" s="3">
        <f t="shared" si="129"/>
        <v>10.563233805104202</v>
      </c>
      <c r="AG1151" s="3">
        <f t="shared" si="131"/>
        <v>-0.76975518250235442</v>
      </c>
      <c r="AH1151" s="3"/>
    </row>
    <row r="1152" spans="22:34" x14ac:dyDescent="0.55000000000000004">
      <c r="V1152" s="5">
        <f t="shared" si="130"/>
        <v>323.4375</v>
      </c>
      <c r="W1152" s="4">
        <f t="shared" si="125"/>
        <v>88.305800000000005</v>
      </c>
      <c r="X1152" s="4">
        <f t="shared" si="126"/>
        <v>1.0554492790044628E-5</v>
      </c>
      <c r="Y1152" s="4">
        <f t="shared" si="127"/>
        <v>5.8742551853027461E-7</v>
      </c>
      <c r="Z1152" s="4">
        <f t="shared" si="128"/>
        <v>6.7770672715143526E-6</v>
      </c>
      <c r="AB1152">
        <v>-13.6942</v>
      </c>
      <c r="AE1152" s="4">
        <v>88.305800000000005</v>
      </c>
      <c r="AF1152" s="3">
        <f t="shared" si="129"/>
        <v>10.554492790044629</v>
      </c>
      <c r="AG1152" s="3">
        <f t="shared" si="131"/>
        <v>-0.77188232764770315</v>
      </c>
      <c r="AH1152" s="3"/>
    </row>
    <row r="1153" spans="22:34" x14ac:dyDescent="0.55000000000000004">
      <c r="V1153" s="5">
        <f t="shared" si="130"/>
        <v>323.71875</v>
      </c>
      <c r="W1153" s="4">
        <f t="shared" si="125"/>
        <v>88.305800000000005</v>
      </c>
      <c r="X1153" s="4">
        <f t="shared" si="126"/>
        <v>1.0545727897208884E-5</v>
      </c>
      <c r="Y1153" s="4">
        <f t="shared" si="127"/>
        <v>5.7872590477269502E-7</v>
      </c>
      <c r="Z1153" s="4">
        <f t="shared" si="128"/>
        <v>6.777001992436189E-6</v>
      </c>
      <c r="AB1153">
        <v>-13.6942</v>
      </c>
      <c r="AE1153" s="4">
        <v>88.305800000000005</v>
      </c>
      <c r="AF1153" s="3">
        <f t="shared" si="129"/>
        <v>10.545727897208884</v>
      </c>
      <c r="AG1153" s="3">
        <f t="shared" si="131"/>
        <v>-0.77399087377466202</v>
      </c>
      <c r="AH1153" s="3"/>
    </row>
    <row r="1154" spans="22:34" x14ac:dyDescent="0.55000000000000004">
      <c r="V1154" s="5">
        <f t="shared" si="130"/>
        <v>324</v>
      </c>
      <c r="W1154" s="4">
        <f t="shared" si="125"/>
        <v>87.653700000000001</v>
      </c>
      <c r="X1154" s="4">
        <f t="shared" si="126"/>
        <v>1.0536939337792898E-5</v>
      </c>
      <c r="Y1154" s="4">
        <f t="shared" si="127"/>
        <v>5.7008427179078219E-7</v>
      </c>
      <c r="Z1154" s="4">
        <f t="shared" si="128"/>
        <v>6.7768550660021147E-6</v>
      </c>
      <c r="AB1154">
        <v>-14.346299999999999</v>
      </c>
      <c r="AE1154" s="4">
        <v>87.653700000000001</v>
      </c>
      <c r="AF1154" s="3">
        <f t="shared" si="129"/>
        <v>10.536939337792898</v>
      </c>
      <c r="AG1154" s="3">
        <f t="shared" si="131"/>
        <v>-0.77321526027863308</v>
      </c>
      <c r="AH1154" s="3"/>
    </row>
    <row r="1155" spans="22:34" x14ac:dyDescent="0.55000000000000004">
      <c r="V1155" s="5">
        <f t="shared" si="130"/>
        <v>324.28125</v>
      </c>
      <c r="W1155" s="4">
        <f t="shared" ref="W1155:W1218" si="132">102+AB1155</f>
        <v>87.653700000000001</v>
      </c>
      <c r="X1155" s="4">
        <f t="shared" ref="X1155:X1218" si="133">Y1155+Z1155+$T$5</f>
        <v>1.0528127323562851E-5</v>
      </c>
      <c r="Y1155" s="4">
        <f t="shared" ref="Y1155:Y1218" si="134">$T$3*(1-COS(V1155*PI()/180))/2</f>
        <v>5.6150082781043422E-7</v>
      </c>
      <c r="Z1155" s="4">
        <f t="shared" ref="Z1155:Z1218" si="135">$T$3*(1+COS(V1155*PI()/180))/2+$T$4*(1-COS(V1155*PI()/180-$T$7*PI()/180))/2-$T$14</f>
        <v>6.7766264957524157E-6</v>
      </c>
      <c r="AB1155">
        <v>-14.346299999999999</v>
      </c>
      <c r="AE1155" s="4">
        <v>87.653700000000001</v>
      </c>
      <c r="AF1155" s="3">
        <f t="shared" ref="AF1155:AF1218" si="136">X1155*10^6</f>
        <v>10.528127323562851</v>
      </c>
      <c r="AG1155" s="3">
        <f t="shared" si="131"/>
        <v>-0.77240565171628672</v>
      </c>
      <c r="AH1155" s="3"/>
    </row>
    <row r="1156" spans="22:34" x14ac:dyDescent="0.55000000000000004">
      <c r="V1156" s="5">
        <f t="shared" ref="V1156:V1219" si="137">V1155+$V$3</f>
        <v>324.5625</v>
      </c>
      <c r="W1156" s="4">
        <f t="shared" si="132"/>
        <v>87.653700000000001</v>
      </c>
      <c r="X1156" s="4">
        <f t="shared" si="133"/>
        <v>1.0519292066850094E-5</v>
      </c>
      <c r="Y1156" s="4">
        <f t="shared" si="134"/>
        <v>5.5297577965544379E-7</v>
      </c>
      <c r="Z1156" s="4">
        <f t="shared" si="135"/>
        <v>6.7763162871946508E-6</v>
      </c>
      <c r="AB1156">
        <v>-14.346299999999999</v>
      </c>
      <c r="AE1156" s="4">
        <v>87.653700000000001</v>
      </c>
      <c r="AF1156" s="3">
        <f t="shared" si="136"/>
        <v>10.519292066850094</v>
      </c>
      <c r="AG1156" s="3">
        <f t="shared" ref="AG1156:AG1219" si="138">(AE1155+AE1156)/2*(AF1156-AF1155)</f>
        <v>-0.77444294132300584</v>
      </c>
      <c r="AH1156" s="3"/>
    </row>
    <row r="1157" spans="22:34" x14ac:dyDescent="0.55000000000000004">
      <c r="V1157" s="5">
        <f t="shared" si="137"/>
        <v>324.84375</v>
      </c>
      <c r="W1157" s="4">
        <f t="shared" si="132"/>
        <v>87.653700000000001</v>
      </c>
      <c r="X1157" s="4">
        <f t="shared" si="133"/>
        <v>1.0510433780546021E-5</v>
      </c>
      <c r="Y1157" s="4">
        <f t="shared" si="134"/>
        <v>5.4450933274252402E-7</v>
      </c>
      <c r="Z1157" s="4">
        <f t="shared" si="135"/>
        <v>6.7759244478034964E-6</v>
      </c>
      <c r="AB1157">
        <v>-14.346299999999999</v>
      </c>
      <c r="AE1157" s="4">
        <v>87.653700000000001</v>
      </c>
      <c r="AF1157" s="3">
        <f t="shared" si="136"/>
        <v>10.510433780546022</v>
      </c>
      <c r="AG1157" s="3">
        <f t="shared" si="138"/>
        <v>-0.77646157021123918</v>
      </c>
      <c r="AH1157" s="3"/>
    </row>
    <row r="1158" spans="22:34" x14ac:dyDescent="0.55000000000000004">
      <c r="V1158" s="5">
        <f t="shared" si="137"/>
        <v>325.125</v>
      </c>
      <c r="W1158" s="4">
        <f t="shared" si="132"/>
        <v>87.653700000000001</v>
      </c>
      <c r="X1158" s="4">
        <f t="shared" si="133"/>
        <v>1.0501552678096929E-5</v>
      </c>
      <c r="Y1158" s="4">
        <f t="shared" si="134"/>
        <v>5.3610169107634195E-7</v>
      </c>
      <c r="Z1158" s="4">
        <f t="shared" si="135"/>
        <v>6.7754509870205862E-6</v>
      </c>
      <c r="AB1158">
        <v>-14.346299999999999</v>
      </c>
      <c r="AE1158" s="4">
        <v>87.653700000000001</v>
      </c>
      <c r="AF1158" s="3">
        <f t="shared" si="136"/>
        <v>10.501552678096928</v>
      </c>
      <c r="AG1158" s="3">
        <f t="shared" si="138"/>
        <v>-0.77846148974209362</v>
      </c>
      <c r="AH1158" s="3"/>
    </row>
    <row r="1159" spans="22:34" x14ac:dyDescent="0.55000000000000004">
      <c r="V1159" s="5">
        <f t="shared" si="137"/>
        <v>325.40625</v>
      </c>
      <c r="W1159" s="4">
        <f t="shared" si="132"/>
        <v>87.653700000000001</v>
      </c>
      <c r="X1159" s="4">
        <f t="shared" si="133"/>
        <v>1.0492648973498895E-5</v>
      </c>
      <c r="Y1159" s="4">
        <f t="shared" si="134"/>
        <v>5.2775305724462324E-7</v>
      </c>
      <c r="Z1159" s="4">
        <f t="shared" si="135"/>
        <v>6.7748959162542718E-6</v>
      </c>
      <c r="AB1159">
        <v>-14.346299999999999</v>
      </c>
      <c r="AE1159" s="4">
        <v>87.653700000000001</v>
      </c>
      <c r="AF1159" s="3">
        <f t="shared" si="136"/>
        <v>10.492648973498895</v>
      </c>
      <c r="AG1159" s="3">
        <f t="shared" si="138"/>
        <v>-0.78044265172463645</v>
      </c>
      <c r="AH1159" s="3"/>
    </row>
    <row r="1160" spans="22:34" x14ac:dyDescent="0.55000000000000004">
      <c r="V1160" s="5">
        <f t="shared" si="137"/>
        <v>325.6875</v>
      </c>
      <c r="W1160" s="4">
        <f t="shared" si="132"/>
        <v>87.653700000000001</v>
      </c>
      <c r="X1160" s="4">
        <f t="shared" si="133"/>
        <v>1.0483722881292609E-5</v>
      </c>
      <c r="Y1160" s="4">
        <f t="shared" si="134"/>
        <v>5.1946363241325452E-7</v>
      </c>
      <c r="Z1160" s="4">
        <f t="shared" si="135"/>
        <v>6.7742592488793541E-6</v>
      </c>
      <c r="AB1160">
        <v>-14.346299999999999</v>
      </c>
      <c r="AE1160" s="4">
        <v>87.653700000000001</v>
      </c>
      <c r="AF1160" s="3">
        <f t="shared" si="136"/>
        <v>10.483722881292609</v>
      </c>
      <c r="AG1160" s="3">
        <f t="shared" si="138"/>
        <v>-0.78240500842212501</v>
      </c>
      <c r="AH1160" s="3"/>
    </row>
    <row r="1161" spans="22:34" x14ac:dyDescent="0.55000000000000004">
      <c r="V1161" s="5">
        <f t="shared" si="137"/>
        <v>325.96875</v>
      </c>
      <c r="W1161" s="4">
        <f t="shared" si="132"/>
        <v>88.305800000000005</v>
      </c>
      <c r="X1161" s="4">
        <f t="shared" si="133"/>
        <v>1.0474774616558197E-5</v>
      </c>
      <c r="Y1161" s="4">
        <f t="shared" si="134"/>
        <v>5.1123361632144153E-7</v>
      </c>
      <c r="Z1161" s="4">
        <f t="shared" si="135"/>
        <v>6.7735410002367551E-6</v>
      </c>
      <c r="AB1161">
        <v>-13.6942</v>
      </c>
      <c r="AE1161" s="4">
        <v>88.305800000000005</v>
      </c>
      <c r="AF1161" s="3">
        <f t="shared" si="136"/>
        <v>10.474774616558197</v>
      </c>
      <c r="AG1161" s="3">
        <f t="shared" si="138"/>
        <v>-0.78726609426741467</v>
      </c>
      <c r="AH1161" s="3"/>
    </row>
    <row r="1162" spans="22:34" x14ac:dyDescent="0.55000000000000004">
      <c r="V1162" s="5">
        <f t="shared" si="137"/>
        <v>326.25</v>
      </c>
      <c r="W1162" s="4">
        <f t="shared" si="132"/>
        <v>88.305800000000005</v>
      </c>
      <c r="X1162" s="4">
        <f t="shared" si="133"/>
        <v>1.0465804394910057E-5</v>
      </c>
      <c r="Y1162" s="4">
        <f t="shared" si="134"/>
        <v>5.0306320727690253E-7</v>
      </c>
      <c r="Z1162" s="4">
        <f t="shared" si="135"/>
        <v>6.7727411876331537E-6</v>
      </c>
      <c r="AB1162">
        <v>-13.6942</v>
      </c>
      <c r="AE1162" s="4">
        <v>88.305800000000005</v>
      </c>
      <c r="AF1162" s="3">
        <f t="shared" si="136"/>
        <v>10.465804394910057</v>
      </c>
      <c r="AG1162" s="3">
        <f t="shared" si="138"/>
        <v>-0.79212259881628089</v>
      </c>
      <c r="AH1162" s="3"/>
    </row>
    <row r="1163" spans="22:34" x14ac:dyDescent="0.55000000000000004">
      <c r="V1163" s="5">
        <f t="shared" si="137"/>
        <v>326.53125</v>
      </c>
      <c r="W1163" s="4">
        <f t="shared" si="132"/>
        <v>88.305800000000005</v>
      </c>
      <c r="X1163" s="4">
        <f t="shared" si="133"/>
        <v>1.0456812432491647E-5</v>
      </c>
      <c r="Y1163" s="4">
        <f t="shared" si="134"/>
        <v>4.9495260215107885E-7</v>
      </c>
      <c r="Z1163" s="4">
        <f t="shared" si="135"/>
        <v>6.7718598303405688E-6</v>
      </c>
      <c r="AB1163">
        <v>-13.6942</v>
      </c>
      <c r="AE1163" s="4">
        <v>88.305800000000005</v>
      </c>
      <c r="AF1163" s="3">
        <f t="shared" si="136"/>
        <v>10.456812432491647</v>
      </c>
      <c r="AG1163" s="3">
        <f t="shared" si="138"/>
        <v>-0.7940424349276145</v>
      </c>
      <c r="AH1163" s="3"/>
    </row>
    <row r="1164" spans="22:34" x14ac:dyDescent="0.55000000000000004">
      <c r="V1164" s="5">
        <f t="shared" si="137"/>
        <v>326.8125</v>
      </c>
      <c r="W1164" s="4">
        <f t="shared" si="132"/>
        <v>87.653700000000001</v>
      </c>
      <c r="X1164" s="4">
        <f t="shared" si="133"/>
        <v>1.044779894597029E-5</v>
      </c>
      <c r="Y1164" s="4">
        <f t="shared" si="134"/>
        <v>4.8690199637439744E-7</v>
      </c>
      <c r="Z1164" s="4">
        <f t="shared" si="135"/>
        <v>6.7708969495958916E-6</v>
      </c>
      <c r="AB1164">
        <v>-14.346299999999999</v>
      </c>
      <c r="AE1164" s="4">
        <v>87.653700000000001</v>
      </c>
      <c r="AF1164" s="3">
        <f t="shared" si="136"/>
        <v>10.447798945970289</v>
      </c>
      <c r="AG1164" s="3">
        <f t="shared" si="138"/>
        <v>-0.79300429077742929</v>
      </c>
      <c r="AH1164" s="3"/>
    </row>
    <row r="1165" spans="22:34" x14ac:dyDescent="0.55000000000000004">
      <c r="V1165" s="5">
        <f t="shared" si="137"/>
        <v>327.09375</v>
      </c>
      <c r="W1165" s="4">
        <f t="shared" si="132"/>
        <v>88.305800000000005</v>
      </c>
      <c r="X1165" s="4">
        <f t="shared" si="133"/>
        <v>1.0438764152531937E-5</v>
      </c>
      <c r="Y1165" s="4">
        <f t="shared" si="134"/>
        <v>4.7891158393156616E-7</v>
      </c>
      <c r="Z1165" s="4">
        <f t="shared" si="135"/>
        <v>6.7698525686003711E-6</v>
      </c>
      <c r="AB1165">
        <v>-13.6942</v>
      </c>
      <c r="AE1165" s="4">
        <v>88.305800000000005</v>
      </c>
      <c r="AF1165" s="3">
        <f t="shared" si="136"/>
        <v>10.438764152531936</v>
      </c>
      <c r="AG1165" s="3">
        <f t="shared" si="138"/>
        <v>-0.79487886800793783</v>
      </c>
      <c r="AH1165" s="3"/>
    </row>
    <row r="1166" spans="22:34" x14ac:dyDescent="0.55000000000000004">
      <c r="V1166" s="5">
        <f t="shared" si="137"/>
        <v>327.375</v>
      </c>
      <c r="W1166" s="4">
        <f t="shared" si="132"/>
        <v>88.957899999999995</v>
      </c>
      <c r="X1166" s="4">
        <f t="shared" si="133"/>
        <v>1.042970826987595E-5</v>
      </c>
      <c r="Y1166" s="4">
        <f t="shared" si="134"/>
        <v>4.7098155735688604E-7</v>
      </c>
      <c r="Z1166" s="4">
        <f t="shared" si="135"/>
        <v>6.7687267125190648E-6</v>
      </c>
      <c r="AB1166">
        <v>-13.0421</v>
      </c>
      <c r="AE1166" s="4">
        <v>88.957899999999995</v>
      </c>
      <c r="AF1166" s="3">
        <f t="shared" si="136"/>
        <v>10.429708269875951</v>
      </c>
      <c r="AG1166" s="3">
        <f t="shared" si="138"/>
        <v>-0.80263963318292353</v>
      </c>
      <c r="AH1166" s="3"/>
    </row>
    <row r="1167" spans="22:34" x14ac:dyDescent="0.55000000000000004">
      <c r="V1167" s="5">
        <f t="shared" si="137"/>
        <v>327.65625</v>
      </c>
      <c r="W1167" s="4">
        <f t="shared" si="132"/>
        <v>89.61</v>
      </c>
      <c r="X1167" s="4">
        <f t="shared" si="133"/>
        <v>1.0420631516209847E-5</v>
      </c>
      <c r="Y1167" s="4">
        <f t="shared" si="134"/>
        <v>4.6311210772962464E-7</v>
      </c>
      <c r="Z1167" s="4">
        <f t="shared" si="135"/>
        <v>6.767519408480222E-6</v>
      </c>
      <c r="AB1167">
        <v>-12.39</v>
      </c>
      <c r="AE1167" s="4">
        <v>89.61</v>
      </c>
      <c r="AF1167" s="3">
        <f t="shared" si="136"/>
        <v>10.420631516209847</v>
      </c>
      <c r="AG1167" s="3">
        <f t="shared" si="138"/>
        <v>-0.8104084204867511</v>
      </c>
      <c r="AH1167" s="3"/>
    </row>
    <row r="1168" spans="22:34" x14ac:dyDescent="0.55000000000000004">
      <c r="V1168" s="5">
        <f t="shared" si="137"/>
        <v>327.9375</v>
      </c>
      <c r="W1168" s="4">
        <f t="shared" si="132"/>
        <v>90.914199999999994</v>
      </c>
      <c r="X1168" s="4">
        <f t="shared" si="133"/>
        <v>1.0411534110244052E-5</v>
      </c>
      <c r="Y1168" s="4">
        <f t="shared" si="134"/>
        <v>4.553034246694106E-7</v>
      </c>
      <c r="Z1168" s="4">
        <f t="shared" si="135"/>
        <v>6.7662306855746406E-6</v>
      </c>
      <c r="AB1168">
        <v>-11.085800000000001</v>
      </c>
      <c r="AE1168" s="4">
        <v>90.914199999999994</v>
      </c>
      <c r="AF1168" s="3">
        <f t="shared" si="136"/>
        <v>10.411534110244052</v>
      </c>
      <c r="AG1168" s="3">
        <f t="shared" si="138"/>
        <v>-0.82115096702517509</v>
      </c>
      <c r="AH1168" s="3"/>
    </row>
    <row r="1169" spans="22:34" x14ac:dyDescent="0.55000000000000004">
      <c r="V1169" s="5">
        <f t="shared" si="137"/>
        <v>328.21875</v>
      </c>
      <c r="W1169" s="4">
        <f t="shared" si="132"/>
        <v>90.262100000000004</v>
      </c>
      <c r="X1169" s="4">
        <f t="shared" si="133"/>
        <v>1.0402416271186611E-5</v>
      </c>
      <c r="Y1169" s="4">
        <f t="shared" si="134"/>
        <v>4.4755569633165768E-7</v>
      </c>
      <c r="Z1169" s="4">
        <f t="shared" si="135"/>
        <v>6.7648605748549533E-6</v>
      </c>
      <c r="AB1169">
        <v>-11.7379</v>
      </c>
      <c r="AE1169" s="4">
        <v>90.262100000000004</v>
      </c>
      <c r="AF1169" s="3">
        <f t="shared" si="136"/>
        <v>10.402416271186611</v>
      </c>
      <c r="AG1169" s="3">
        <f t="shared" si="138"/>
        <v>-0.82596817221125463</v>
      </c>
      <c r="AH1169" s="3"/>
    </row>
    <row r="1170" spans="22:34" x14ac:dyDescent="0.55000000000000004">
      <c r="V1170" s="5">
        <f t="shared" si="137"/>
        <v>328.5</v>
      </c>
      <c r="W1170" s="4">
        <f t="shared" si="132"/>
        <v>89.61</v>
      </c>
      <c r="X1170" s="4">
        <f t="shared" si="133"/>
        <v>1.0393278218737926E-5</v>
      </c>
      <c r="Y1170" s="4">
        <f t="shared" si="134"/>
        <v>4.3986910940303456E-7</v>
      </c>
      <c r="Z1170" s="4">
        <f t="shared" si="135"/>
        <v>6.7634091093348908E-6</v>
      </c>
      <c r="AB1170">
        <v>-12.39</v>
      </c>
      <c r="AE1170" s="4">
        <v>89.61</v>
      </c>
      <c r="AF1170" s="3">
        <f t="shared" si="136"/>
        <v>10.393278218737926</v>
      </c>
      <c r="AG1170" s="3">
        <f t="shared" si="138"/>
        <v>-0.82184034192760014</v>
      </c>
      <c r="AH1170" s="3"/>
    </row>
    <row r="1171" spans="22:34" x14ac:dyDescent="0.55000000000000004">
      <c r="V1171" s="5">
        <f t="shared" si="137"/>
        <v>328.78125</v>
      </c>
      <c r="W1171" s="4">
        <f t="shared" si="132"/>
        <v>89.61</v>
      </c>
      <c r="X1171" s="4">
        <f t="shared" si="133"/>
        <v>1.0384120173085454E-5</v>
      </c>
      <c r="Y1171" s="4">
        <f t="shared" si="134"/>
        <v>4.3224384909697124E-7</v>
      </c>
      <c r="Z1171" s="4">
        <f t="shared" si="135"/>
        <v>6.7618763239884826E-6</v>
      </c>
      <c r="AB1171">
        <v>-12.39</v>
      </c>
      <c r="AE1171" s="4">
        <v>89.61</v>
      </c>
      <c r="AF1171" s="3">
        <f t="shared" si="136"/>
        <v>10.384120173085455</v>
      </c>
      <c r="AG1171" s="3">
        <f t="shared" si="138"/>
        <v>-0.82065247091795845</v>
      </c>
      <c r="AH1171" s="3"/>
    </row>
    <row r="1172" spans="22:34" x14ac:dyDescent="0.55000000000000004">
      <c r="V1172" s="5">
        <f t="shared" si="137"/>
        <v>329.0625</v>
      </c>
      <c r="W1172" s="4">
        <f t="shared" si="132"/>
        <v>90.262100000000004</v>
      </c>
      <c r="X1172" s="4">
        <f t="shared" si="133"/>
        <v>1.0374942354898398E-5</v>
      </c>
      <c r="Y1172" s="4">
        <f t="shared" si="134"/>
        <v>4.246800991491894E-7</v>
      </c>
      <c r="Z1172" s="4">
        <f t="shared" si="135"/>
        <v>6.7602622557492094E-6</v>
      </c>
      <c r="AB1172">
        <v>-11.7379</v>
      </c>
      <c r="AE1172" s="4">
        <v>90.262100000000004</v>
      </c>
      <c r="AF1172" s="3">
        <f t="shared" si="136"/>
        <v>10.374942354898398</v>
      </c>
      <c r="AG1172" s="3">
        <f t="shared" si="138"/>
        <v>-0.82541671536206629</v>
      </c>
      <c r="AH1172" s="3"/>
    </row>
    <row r="1173" spans="22:34" x14ac:dyDescent="0.55000000000000004">
      <c r="V1173" s="5">
        <f t="shared" si="137"/>
        <v>329.34375</v>
      </c>
      <c r="W1173" s="4">
        <f t="shared" si="132"/>
        <v>89.61</v>
      </c>
      <c r="X1173" s="4">
        <f t="shared" si="133"/>
        <v>1.0365744985322392E-5</v>
      </c>
      <c r="Y1173" s="4">
        <f t="shared" si="134"/>
        <v>4.1717804181327251E-7</v>
      </c>
      <c r="Z1173" s="4">
        <f t="shared" si="135"/>
        <v>6.7585669435091193E-6</v>
      </c>
      <c r="AB1173">
        <v>-12.39</v>
      </c>
      <c r="AE1173" s="4">
        <v>89.61</v>
      </c>
      <c r="AF1173" s="3">
        <f t="shared" si="136"/>
        <v>10.365744985322392</v>
      </c>
      <c r="AG1173" s="3">
        <f t="shared" si="138"/>
        <v>-0.82717509005612722</v>
      </c>
      <c r="AH1173" s="3"/>
    </row>
    <row r="1174" spans="22:34" x14ac:dyDescent="0.55000000000000004">
      <c r="V1174" s="5">
        <f t="shared" si="137"/>
        <v>329.625</v>
      </c>
      <c r="W1174" s="4">
        <f t="shared" si="132"/>
        <v>89.61</v>
      </c>
      <c r="X1174" s="4">
        <f t="shared" si="133"/>
        <v>1.0356528285974181E-5</v>
      </c>
      <c r="Y1174" s="4">
        <f t="shared" si="134"/>
        <v>4.0973785785629236E-7</v>
      </c>
      <c r="Z1174" s="4">
        <f t="shared" si="135"/>
        <v>6.756790428117889E-6</v>
      </c>
      <c r="AB1174">
        <v>-12.39</v>
      </c>
      <c r="AE1174" s="4">
        <v>89.61</v>
      </c>
      <c r="AF1174" s="3">
        <f t="shared" si="136"/>
        <v>10.35652828597418</v>
      </c>
      <c r="AG1174" s="3">
        <f t="shared" si="138"/>
        <v>-0.82590842859324831</v>
      </c>
      <c r="AH1174" s="3"/>
    </row>
    <row r="1175" spans="22:34" x14ac:dyDescent="0.55000000000000004">
      <c r="V1175" s="5">
        <f t="shared" si="137"/>
        <v>329.90625</v>
      </c>
      <c r="W1175" s="4">
        <f t="shared" si="132"/>
        <v>88.957899999999995</v>
      </c>
      <c r="X1175" s="4">
        <f t="shared" si="133"/>
        <v>1.0347292478936269E-5</v>
      </c>
      <c r="Y1175" s="4">
        <f t="shared" si="134"/>
        <v>4.0235972655442724E-7</v>
      </c>
      <c r="Z1175" s="4">
        <f t="shared" si="135"/>
        <v>6.7549327523818413E-6</v>
      </c>
      <c r="AB1175">
        <v>-13.0421</v>
      </c>
      <c r="AE1175" s="4">
        <v>88.957899999999995</v>
      </c>
      <c r="AF1175" s="3">
        <f t="shared" si="136"/>
        <v>10.347292478936268</v>
      </c>
      <c r="AG1175" s="3">
        <f t="shared" si="138"/>
        <v>-0.82460933378261714</v>
      </c>
      <c r="AH1175" s="3"/>
    </row>
    <row r="1176" spans="22:34" x14ac:dyDescent="0.55000000000000004">
      <c r="V1176" s="5">
        <f t="shared" si="137"/>
        <v>330.1875</v>
      </c>
      <c r="W1176" s="4">
        <f t="shared" si="132"/>
        <v>88.957899999999995</v>
      </c>
      <c r="X1176" s="4">
        <f t="shared" si="133"/>
        <v>1.033803778675157E-5</v>
      </c>
      <c r="Y1176" s="4">
        <f t="shared" si="134"/>
        <v>3.9504382568866127E-7</v>
      </c>
      <c r="Z1176" s="4">
        <f t="shared" si="135"/>
        <v>6.7529939610629083E-6</v>
      </c>
      <c r="AB1176">
        <v>-13.0421</v>
      </c>
      <c r="AE1176" s="4">
        <v>88.957899999999995</v>
      </c>
      <c r="AF1176" s="3">
        <f t="shared" si="136"/>
        <v>10.33803778675157</v>
      </c>
      <c r="AG1176" s="3">
        <f t="shared" si="138"/>
        <v>-0.82327798189709567</v>
      </c>
      <c r="AH1176" s="3"/>
    </row>
    <row r="1177" spans="22:34" x14ac:dyDescent="0.55000000000000004">
      <c r="V1177" s="5">
        <f t="shared" si="137"/>
        <v>330.46875</v>
      </c>
      <c r="W1177" s="4">
        <f t="shared" si="132"/>
        <v>88.957899999999995</v>
      </c>
      <c r="X1177" s="4">
        <f t="shared" si="133"/>
        <v>1.0328764432418051E-5</v>
      </c>
      <c r="Y1177" s="4">
        <f t="shared" si="134"/>
        <v>3.8779033154049664E-7</v>
      </c>
      <c r="Z1177" s="4">
        <f t="shared" si="135"/>
        <v>6.750974100877554E-6</v>
      </c>
      <c r="AB1177">
        <v>-13.0421</v>
      </c>
      <c r="AE1177" s="4">
        <v>88.957899999999995</v>
      </c>
      <c r="AF1177" s="3">
        <f t="shared" si="136"/>
        <v>10.328764432418051</v>
      </c>
      <c r="AG1177" s="3">
        <f t="shared" si="138"/>
        <v>-0.82493812746577466</v>
      </c>
      <c r="AH1177" s="3"/>
    </row>
    <row r="1178" spans="22:34" x14ac:dyDescent="0.55000000000000004">
      <c r="V1178" s="5">
        <f t="shared" si="137"/>
        <v>330.75</v>
      </c>
      <c r="W1178" s="4">
        <f t="shared" si="132"/>
        <v>88.957899999999995</v>
      </c>
      <c r="X1178" s="4">
        <f t="shared" si="133"/>
        <v>1.0319472639383361E-5</v>
      </c>
      <c r="Y1178" s="4">
        <f t="shared" si="134"/>
        <v>3.8059941888770145E-7</v>
      </c>
      <c r="Z1178" s="4">
        <f t="shared" si="135"/>
        <v>6.7488732204956597E-6</v>
      </c>
      <c r="AB1178">
        <v>-13.0421</v>
      </c>
      <c r="AE1178" s="4">
        <v>88.957899999999995</v>
      </c>
      <c r="AF1178" s="3">
        <f t="shared" si="136"/>
        <v>10.319472639383362</v>
      </c>
      <c r="AG1178" s="3">
        <f t="shared" si="138"/>
        <v>-0.82657839560061686</v>
      </c>
      <c r="AH1178" s="3"/>
    </row>
    <row r="1179" spans="22:34" x14ac:dyDescent="0.55000000000000004">
      <c r="V1179" s="5">
        <f t="shared" si="137"/>
        <v>331.03125</v>
      </c>
      <c r="W1179" s="4">
        <f t="shared" si="132"/>
        <v>88.957899999999995</v>
      </c>
      <c r="X1179" s="4">
        <f t="shared" si="133"/>
        <v>1.031016263153943E-5</v>
      </c>
      <c r="Y1179" s="4">
        <f t="shared" si="134"/>
        <v>3.7347126100009909E-7</v>
      </c>
      <c r="Z1179" s="4">
        <f t="shared" si="135"/>
        <v>6.7466913705393312E-6</v>
      </c>
      <c r="AB1179">
        <v>-13.0421</v>
      </c>
      <c r="AE1179" s="4">
        <v>88.957899999999995</v>
      </c>
      <c r="AF1179" s="3">
        <f t="shared" si="136"/>
        <v>10.310162631539431</v>
      </c>
      <c r="AG1179" s="3">
        <f t="shared" si="138"/>
        <v>-0.82819874677962857</v>
      </c>
      <c r="AH1179" s="3"/>
    </row>
    <row r="1180" spans="22:34" x14ac:dyDescent="0.55000000000000004">
      <c r="V1180" s="5">
        <f t="shared" si="137"/>
        <v>331.3125</v>
      </c>
      <c r="W1180" s="4">
        <f t="shared" si="132"/>
        <v>88.957899999999995</v>
      </c>
      <c r="X1180" s="4">
        <f t="shared" si="133"/>
        <v>1.0300834633217097E-5</v>
      </c>
      <c r="Y1180" s="4">
        <f t="shared" si="134"/>
        <v>3.6640602963540108E-7</v>
      </c>
      <c r="Z1180" s="4">
        <f t="shared" si="135"/>
        <v>6.7444286035816963E-6</v>
      </c>
      <c r="AB1180">
        <v>-13.0421</v>
      </c>
      <c r="AE1180" s="4">
        <v>88.957899999999995</v>
      </c>
      <c r="AF1180" s="3">
        <f t="shared" si="136"/>
        <v>10.300834633217097</v>
      </c>
      <c r="AG1180" s="3">
        <f t="shared" si="138"/>
        <v>-0.82979914195835536</v>
      </c>
      <c r="AH1180" s="3"/>
    </row>
    <row r="1181" spans="22:34" x14ac:dyDescent="0.55000000000000004">
      <c r="V1181" s="5">
        <f t="shared" si="137"/>
        <v>331.59375</v>
      </c>
      <c r="W1181" s="4">
        <f t="shared" si="132"/>
        <v>89.61</v>
      </c>
      <c r="X1181" s="4">
        <f t="shared" si="133"/>
        <v>1.0291488869180692E-5</v>
      </c>
      <c r="Y1181" s="4">
        <f t="shared" si="134"/>
        <v>3.5940389503505869E-7</v>
      </c>
      <c r="Z1181" s="4">
        <f t="shared" si="135"/>
        <v>6.7420849741456339E-6</v>
      </c>
      <c r="AB1181">
        <v>-12.39</v>
      </c>
      <c r="AE1181" s="4">
        <v>89.61</v>
      </c>
      <c r="AF1181" s="3">
        <f t="shared" si="136"/>
        <v>10.291488869180693</v>
      </c>
      <c r="AG1181" s="3">
        <f t="shared" si="138"/>
        <v>-0.83442672893806047</v>
      </c>
      <c r="AH1181" s="3"/>
    </row>
    <row r="1182" spans="22:34" x14ac:dyDescent="0.55000000000000004">
      <c r="V1182" s="5">
        <f t="shared" si="137"/>
        <v>331.875</v>
      </c>
      <c r="W1182" s="4">
        <f t="shared" si="132"/>
        <v>89.61</v>
      </c>
      <c r="X1182" s="4">
        <f t="shared" si="133"/>
        <v>1.0282125564622611E-5</v>
      </c>
      <c r="Y1182" s="4">
        <f t="shared" si="134"/>
        <v>3.5246502592016089E-7</v>
      </c>
      <c r="Z1182" s="4">
        <f t="shared" si="135"/>
        <v>6.7396605387024493E-6</v>
      </c>
      <c r="AB1182">
        <v>-12.39</v>
      </c>
      <c r="AE1182" s="4">
        <v>89.61</v>
      </c>
      <c r="AF1182" s="3">
        <f t="shared" si="136"/>
        <v>10.282125564622611</v>
      </c>
      <c r="AG1182" s="3">
        <f t="shared" si="138"/>
        <v>-0.83904572144975664</v>
      </c>
      <c r="AH1182" s="3"/>
    </row>
    <row r="1183" spans="22:34" x14ac:dyDescent="0.55000000000000004">
      <c r="V1183" s="5">
        <f t="shared" si="137"/>
        <v>332.15625</v>
      </c>
      <c r="W1183" s="4">
        <f t="shared" si="132"/>
        <v>89.61</v>
      </c>
      <c r="X1183" s="4">
        <f t="shared" si="133"/>
        <v>1.0272744945157916E-5</v>
      </c>
      <c r="Y1183" s="4">
        <f t="shared" si="134"/>
        <v>3.4558958948738038E-7</v>
      </c>
      <c r="Z1183" s="4">
        <f t="shared" si="135"/>
        <v>6.7371553556705346E-6</v>
      </c>
      <c r="AB1183">
        <v>-12.39</v>
      </c>
      <c r="AE1183" s="4">
        <v>89.61</v>
      </c>
      <c r="AF1183" s="3">
        <f t="shared" si="136"/>
        <v>10.272744945157916</v>
      </c>
      <c r="AG1183" s="3">
        <f t="shared" si="138"/>
        <v>-0.84059731023130257</v>
      </c>
      <c r="AH1183" s="3"/>
    </row>
    <row r="1184" spans="22:34" x14ac:dyDescent="0.55000000000000004">
      <c r="V1184" s="5">
        <f t="shared" si="137"/>
        <v>332.4375</v>
      </c>
      <c r="W1184" s="4">
        <f t="shared" si="132"/>
        <v>89.61</v>
      </c>
      <c r="X1184" s="4">
        <f t="shared" si="133"/>
        <v>1.0263347236818869E-5</v>
      </c>
      <c r="Y1184" s="4">
        <f t="shared" si="134"/>
        <v>3.387777514049329E-7</v>
      </c>
      <c r="Z1184" s="4">
        <f t="shared" si="135"/>
        <v>6.7345694854139366E-6</v>
      </c>
      <c r="AB1184">
        <v>-12.39</v>
      </c>
      <c r="AE1184" s="4">
        <v>89.61</v>
      </c>
      <c r="AF1184" s="3">
        <f t="shared" si="136"/>
        <v>10.26334723681887</v>
      </c>
      <c r="AG1184" s="3">
        <f t="shared" si="138"/>
        <v>-0.8421286442619087</v>
      </c>
      <c r="AH1184" s="3"/>
    </row>
    <row r="1185" spans="22:34" x14ac:dyDescent="0.55000000000000004">
      <c r="V1185" s="5">
        <f t="shared" si="137"/>
        <v>332.71875</v>
      </c>
      <c r="W1185" s="4">
        <f t="shared" si="132"/>
        <v>89.61</v>
      </c>
      <c r="X1185" s="4">
        <f t="shared" si="133"/>
        <v>1.0253932666049509E-5</v>
      </c>
      <c r="Y1185" s="4">
        <f t="shared" si="134"/>
        <v>3.3202967580858869E-7</v>
      </c>
      <c r="Z1185" s="4">
        <f t="shared" si="135"/>
        <v>6.7319029902409207E-6</v>
      </c>
      <c r="AB1185">
        <v>-12.39</v>
      </c>
      <c r="AE1185" s="4">
        <v>89.61</v>
      </c>
      <c r="AF1185" s="3">
        <f t="shared" si="136"/>
        <v>10.25393266604951</v>
      </c>
      <c r="AG1185" s="3">
        <f t="shared" si="138"/>
        <v>-0.84363968664237232</v>
      </c>
      <c r="AH1185" s="3"/>
    </row>
    <row r="1186" spans="22:34" x14ac:dyDescent="0.55000000000000004">
      <c r="V1186" s="5">
        <f t="shared" si="137"/>
        <v>333</v>
      </c>
      <c r="W1186" s="4">
        <f t="shared" si="132"/>
        <v>89.61</v>
      </c>
      <c r="X1186" s="4">
        <f t="shared" si="133"/>
        <v>1.0244501459700189E-5</v>
      </c>
      <c r="Y1186" s="4">
        <f t="shared" si="134"/>
        <v>3.2534552529772219E-7</v>
      </c>
      <c r="Z1186" s="4">
        <f t="shared" si="135"/>
        <v>6.7291559344024663E-6</v>
      </c>
      <c r="AB1186">
        <v>-12.39</v>
      </c>
      <c r="AE1186" s="4">
        <v>89.61</v>
      </c>
      <c r="AF1186" s="3">
        <f t="shared" si="136"/>
        <v>10.244501459700189</v>
      </c>
      <c r="AG1186" s="3">
        <f t="shared" si="138"/>
        <v>-0.84513040096264858</v>
      </c>
      <c r="AH1186" s="3"/>
    </row>
    <row r="1187" spans="22:34" x14ac:dyDescent="0.55000000000000004">
      <c r="V1187" s="5">
        <f t="shared" si="137"/>
        <v>333.28125</v>
      </c>
      <c r="W1187" s="4">
        <f t="shared" si="132"/>
        <v>89.61</v>
      </c>
      <c r="X1187" s="4">
        <f t="shared" si="133"/>
        <v>1.0235053845022096E-5</v>
      </c>
      <c r="Y1187" s="4">
        <f t="shared" si="134"/>
        <v>3.1872546093138747E-7</v>
      </c>
      <c r="Z1187" s="4">
        <f t="shared" si="135"/>
        <v>6.726328384090707E-6</v>
      </c>
      <c r="AB1187">
        <v>-12.39</v>
      </c>
      <c r="AE1187" s="4">
        <v>89.61</v>
      </c>
      <c r="AF1187" s="3">
        <f t="shared" si="136"/>
        <v>10.235053845022096</v>
      </c>
      <c r="AG1187" s="3">
        <f t="shared" si="138"/>
        <v>-0.84660075130392043</v>
      </c>
      <c r="AH1187" s="3"/>
    </row>
    <row r="1188" spans="22:34" x14ac:dyDescent="0.55000000000000004">
      <c r="V1188" s="5">
        <f t="shared" si="137"/>
        <v>333.5625</v>
      </c>
      <c r="W1188" s="4">
        <f t="shared" si="132"/>
        <v>89.61</v>
      </c>
      <c r="X1188" s="4">
        <f t="shared" si="133"/>
        <v>1.0225590049661793E-5</v>
      </c>
      <c r="Y1188" s="4">
        <f t="shared" si="134"/>
        <v>3.1216964222443906E-7</v>
      </c>
      <c r="Z1188" s="4">
        <f t="shared" si="135"/>
        <v>6.7234204074373526E-6</v>
      </c>
      <c r="AB1188">
        <v>-12.39</v>
      </c>
      <c r="AE1188" s="4">
        <v>89.61</v>
      </c>
      <c r="AF1188" s="3">
        <f t="shared" si="136"/>
        <v>10.225590049661793</v>
      </c>
      <c r="AG1188" s="3">
        <f t="shared" si="138"/>
        <v>-0.84805070223668777</v>
      </c>
      <c r="AH1188" s="3"/>
    </row>
    <row r="1189" spans="22:34" x14ac:dyDescent="0.55000000000000004">
      <c r="V1189" s="5">
        <f t="shared" si="137"/>
        <v>333.84375</v>
      </c>
      <c r="W1189" s="4">
        <f t="shared" si="132"/>
        <v>89.61</v>
      </c>
      <c r="X1189" s="4">
        <f t="shared" si="133"/>
        <v>1.0216110301655732E-5</v>
      </c>
      <c r="Y1189" s="4">
        <f t="shared" si="134"/>
        <v>3.0567822714369596E-7</v>
      </c>
      <c r="Z1189" s="4">
        <f t="shared" si="135"/>
        <v>6.720432074512035E-6</v>
      </c>
      <c r="AB1189">
        <v>-12.39</v>
      </c>
      <c r="AE1189" s="4">
        <v>89.61</v>
      </c>
      <c r="AF1189" s="3">
        <f t="shared" si="136"/>
        <v>10.216110301655732</v>
      </c>
      <c r="AG1189" s="3">
        <f t="shared" si="138"/>
        <v>-0.84948021882315561</v>
      </c>
      <c r="AH1189" s="3"/>
    </row>
    <row r="1190" spans="22:34" x14ac:dyDescent="0.55000000000000004">
      <c r="V1190" s="5">
        <f t="shared" si="137"/>
        <v>334.125</v>
      </c>
      <c r="W1190" s="4">
        <f t="shared" si="132"/>
        <v>90.262100000000004</v>
      </c>
      <c r="X1190" s="4">
        <f t="shared" si="133"/>
        <v>1.0206614829424747E-5</v>
      </c>
      <c r="Y1190" s="4">
        <f t="shared" si="134"/>
        <v>2.9925137210412013E-7</v>
      </c>
      <c r="Z1190" s="4">
        <f t="shared" si="135"/>
        <v>6.7173634573206267E-6</v>
      </c>
      <c r="AB1190">
        <v>-11.7379</v>
      </c>
      <c r="AE1190" s="4">
        <v>90.262100000000004</v>
      </c>
      <c r="AF1190" s="3">
        <f t="shared" si="136"/>
        <v>10.206614829424746</v>
      </c>
      <c r="AG1190" s="3">
        <f t="shared" si="138"/>
        <v>-0.85398526533957952</v>
      </c>
      <c r="AH1190" s="3"/>
    </row>
    <row r="1191" spans="22:34" x14ac:dyDescent="0.55000000000000004">
      <c r="V1191" s="5">
        <f t="shared" si="137"/>
        <v>334.40625</v>
      </c>
      <c r="W1191" s="4">
        <f t="shared" si="132"/>
        <v>90.262100000000004</v>
      </c>
      <c r="X1191" s="4">
        <f t="shared" si="133"/>
        <v>1.0197103861768558E-5</v>
      </c>
      <c r="Y1191" s="4">
        <f t="shared" si="134"/>
        <v>2.9288923196506147E-7</v>
      </c>
      <c r="Z1191" s="4">
        <f t="shared" si="135"/>
        <v>6.7142146298034968E-6</v>
      </c>
      <c r="AB1191">
        <v>-11.7379</v>
      </c>
      <c r="AE1191" s="4">
        <v>90.262100000000004</v>
      </c>
      <c r="AF1191" s="3">
        <f t="shared" si="136"/>
        <v>10.197103861768559</v>
      </c>
      <c r="AG1191" s="3">
        <f t="shared" si="138"/>
        <v>-0.85847991367950438</v>
      </c>
      <c r="AH1191" s="3"/>
    </row>
    <row r="1192" spans="22:34" x14ac:dyDescent="0.55000000000000004">
      <c r="V1192" s="5">
        <f t="shared" si="137"/>
        <v>334.6875</v>
      </c>
      <c r="W1192" s="4">
        <f t="shared" si="132"/>
        <v>90.262100000000004</v>
      </c>
      <c r="X1192" s="4">
        <f t="shared" si="133"/>
        <v>1.0187577627860264E-5</v>
      </c>
      <c r="Y1192" s="4">
        <f t="shared" si="134"/>
        <v>2.8659196002652234E-7</v>
      </c>
      <c r="Z1192" s="4">
        <f t="shared" si="135"/>
        <v>6.7109856678337417E-6</v>
      </c>
      <c r="AB1192">
        <v>-11.7379</v>
      </c>
      <c r="AE1192" s="4">
        <v>90.262100000000004</v>
      </c>
      <c r="AF1192" s="3">
        <f t="shared" si="136"/>
        <v>10.187577627860264</v>
      </c>
      <c r="AG1192" s="3">
        <f t="shared" si="138"/>
        <v>-0.85985787765388322</v>
      </c>
      <c r="AH1192" s="3"/>
    </row>
    <row r="1193" spans="22:34" x14ac:dyDescent="0.55000000000000004">
      <c r="V1193" s="5">
        <f t="shared" si="137"/>
        <v>334.96875</v>
      </c>
      <c r="W1193" s="4">
        <f t="shared" si="132"/>
        <v>89.61</v>
      </c>
      <c r="X1193" s="4">
        <f t="shared" si="133"/>
        <v>1.0178036357240811E-5</v>
      </c>
      <c r="Y1193" s="4">
        <f t="shared" si="134"/>
        <v>2.803597080254598E-7</v>
      </c>
      <c r="Z1193" s="4">
        <f t="shared" si="135"/>
        <v>6.707676649215351E-6</v>
      </c>
      <c r="AB1193">
        <v>-12.39</v>
      </c>
      <c r="AE1193" s="4">
        <v>89.61</v>
      </c>
      <c r="AF1193" s="3">
        <f t="shared" si="136"/>
        <v>10.178036357240812</v>
      </c>
      <c r="AG1193" s="3">
        <f t="shared" si="138"/>
        <v>-0.85810419149462414</v>
      </c>
      <c r="AH1193" s="3"/>
    </row>
    <row r="1194" spans="22:34" x14ac:dyDescent="0.55000000000000004">
      <c r="V1194" s="5">
        <f t="shared" si="137"/>
        <v>335.25</v>
      </c>
      <c r="W1194" s="4">
        <f t="shared" si="132"/>
        <v>90.262100000000004</v>
      </c>
      <c r="X1194" s="4">
        <f t="shared" si="133"/>
        <v>1.0168480279813459E-5</v>
      </c>
      <c r="Y1194" s="4">
        <f t="shared" si="134"/>
        <v>2.7419262613213247E-7</v>
      </c>
      <c r="Z1194" s="4">
        <f t="shared" si="135"/>
        <v>6.7042876536813265E-6</v>
      </c>
      <c r="AB1194">
        <v>-11.7379</v>
      </c>
      <c r="AE1194" s="4">
        <v>90.262100000000004</v>
      </c>
      <c r="AF1194" s="3">
        <f t="shared" si="136"/>
        <v>10.16848027981346</v>
      </c>
      <c r="AG1194" s="3">
        <f t="shared" si="138"/>
        <v>-0.85943585731015937</v>
      </c>
      <c r="AH1194" s="3"/>
    </row>
    <row r="1195" spans="22:34" x14ac:dyDescent="0.55000000000000004">
      <c r="V1195" s="5">
        <f t="shared" si="137"/>
        <v>335.53125</v>
      </c>
      <c r="W1195" s="4">
        <f t="shared" si="132"/>
        <v>90.262100000000004</v>
      </c>
      <c r="X1195" s="4">
        <f t="shared" si="133"/>
        <v>1.0158909625838258E-5</v>
      </c>
      <c r="Y1195" s="4">
        <f t="shared" si="134"/>
        <v>2.6809086294648427E-7</v>
      </c>
      <c r="Z1195" s="4">
        <f t="shared" si="135"/>
        <v>6.7008187628917736E-6</v>
      </c>
      <c r="AB1195">
        <v>-11.7379</v>
      </c>
      <c r="AE1195" s="4">
        <v>90.262100000000004</v>
      </c>
      <c r="AF1195" s="3">
        <f t="shared" si="136"/>
        <v>10.158909625838259</v>
      </c>
      <c r="AG1195" s="3">
        <f t="shared" si="138"/>
        <v>-0.86386732617500661</v>
      </c>
      <c r="AH1195" s="3"/>
    </row>
    <row r="1196" spans="22:34" x14ac:dyDescent="0.55000000000000004">
      <c r="V1196" s="5">
        <f t="shared" si="137"/>
        <v>335.8125</v>
      </c>
      <c r="W1196" s="4">
        <f t="shared" si="132"/>
        <v>89.61</v>
      </c>
      <c r="X1196" s="4">
        <f t="shared" si="133"/>
        <v>1.0149324625926484E-5</v>
      </c>
      <c r="Y1196" s="4">
        <f t="shared" si="134"/>
        <v>2.6205456549455854E-7</v>
      </c>
      <c r="Z1196" s="4">
        <f t="shared" si="135"/>
        <v>6.6972700604319254E-6</v>
      </c>
      <c r="AB1196">
        <v>-12.39</v>
      </c>
      <c r="AE1196" s="4">
        <v>89.61</v>
      </c>
      <c r="AF1196" s="3">
        <f t="shared" si="136"/>
        <v>10.149324625926484</v>
      </c>
      <c r="AG1196" s="3">
        <f t="shared" si="138"/>
        <v>-0.86203703131538945</v>
      </c>
      <c r="AH1196" s="3"/>
    </row>
    <row r="1197" spans="22:34" x14ac:dyDescent="0.55000000000000004">
      <c r="V1197" s="5">
        <f t="shared" si="137"/>
        <v>336.09375</v>
      </c>
      <c r="W1197" s="4">
        <f t="shared" si="132"/>
        <v>90.262100000000004</v>
      </c>
      <c r="X1197" s="4">
        <f t="shared" si="133"/>
        <v>1.0139725511035086E-5</v>
      </c>
      <c r="Y1197" s="4">
        <f t="shared" si="134"/>
        <v>2.5608387922496056E-7</v>
      </c>
      <c r="Z1197" s="4">
        <f t="shared" si="135"/>
        <v>6.6936416318101257E-6</v>
      </c>
      <c r="AB1197">
        <v>-11.7379</v>
      </c>
      <c r="AE1197" s="4">
        <v>90.262100000000004</v>
      </c>
      <c r="AF1197" s="3">
        <f t="shared" si="136"/>
        <v>10.139725511035087</v>
      </c>
      <c r="AG1197" s="3">
        <f t="shared" si="138"/>
        <v>-0.86330647682846284</v>
      </c>
      <c r="AH1197" s="3"/>
    </row>
    <row r="1198" spans="22:34" x14ac:dyDescent="0.55000000000000004">
      <c r="V1198" s="5">
        <f t="shared" si="137"/>
        <v>336.375</v>
      </c>
      <c r="W1198" s="4">
        <f t="shared" si="132"/>
        <v>90.262100000000004</v>
      </c>
      <c r="X1198" s="4">
        <f t="shared" si="133"/>
        <v>1.0130112512461133E-5</v>
      </c>
      <c r="Y1198" s="4">
        <f t="shared" si="134"/>
        <v>2.5017894800535015E-7</v>
      </c>
      <c r="Z1198" s="4">
        <f t="shared" si="135"/>
        <v>6.689933564455782E-6</v>
      </c>
      <c r="AB1198">
        <v>-11.7379</v>
      </c>
      <c r="AE1198" s="4">
        <v>90.262100000000004</v>
      </c>
      <c r="AF1198" s="3">
        <f t="shared" si="136"/>
        <v>10.130112512461134</v>
      </c>
      <c r="AG1198" s="3">
        <f t="shared" si="138"/>
        <v>-0.86768943858200631</v>
      </c>
      <c r="AH1198" s="3"/>
    </row>
    <row r="1199" spans="22:34" x14ac:dyDescent="0.55000000000000004">
      <c r="V1199" s="5">
        <f t="shared" si="137"/>
        <v>336.65625</v>
      </c>
      <c r="W1199" s="4">
        <f t="shared" si="132"/>
        <v>90.262100000000004</v>
      </c>
      <c r="X1199" s="4">
        <f t="shared" si="133"/>
        <v>1.0120485861836211E-5</v>
      </c>
      <c r="Y1199" s="4">
        <f t="shared" si="134"/>
        <v>2.4433991411897137E-7</v>
      </c>
      <c r="Z1199" s="4">
        <f t="shared" si="135"/>
        <v>6.6861459477172397E-6</v>
      </c>
      <c r="AB1199">
        <v>-11.7379</v>
      </c>
      <c r="AE1199" s="4">
        <v>90.262100000000004</v>
      </c>
      <c r="AF1199" s="3">
        <f t="shared" si="136"/>
        <v>10.120485861836212</v>
      </c>
      <c r="AG1199" s="3">
        <f t="shared" si="138"/>
        <v>-0.86892170137175861</v>
      </c>
      <c r="AH1199" s="3"/>
    </row>
    <row r="1200" spans="22:34" x14ac:dyDescent="0.55000000000000004">
      <c r="V1200" s="5">
        <f t="shared" si="137"/>
        <v>336.9375</v>
      </c>
      <c r="W1200" s="4">
        <f t="shared" si="132"/>
        <v>90.262100000000004</v>
      </c>
      <c r="X1200" s="4">
        <f t="shared" si="133"/>
        <v>1.0110845791120881E-5</v>
      </c>
      <c r="Y1200" s="4">
        <f t="shared" si="134"/>
        <v>2.3856691826123448E-7</v>
      </c>
      <c r="Z1200" s="4">
        <f t="shared" si="135"/>
        <v>6.6822788728596461E-6</v>
      </c>
      <c r="AB1200">
        <v>-11.7379</v>
      </c>
      <c r="AE1200" s="4">
        <v>90.262100000000004</v>
      </c>
      <c r="AF1200" s="3">
        <f t="shared" si="136"/>
        <v>10.110845791120882</v>
      </c>
      <c r="AG1200" s="3">
        <f t="shared" si="138"/>
        <v>-0.87013302691415961</v>
      </c>
      <c r="AH1200" s="3"/>
    </row>
    <row r="1201" spans="22:34" x14ac:dyDescent="0.55000000000000004">
      <c r="V1201" s="5">
        <f t="shared" si="137"/>
        <v>337.21875</v>
      </c>
      <c r="W1201" s="4">
        <f t="shared" si="132"/>
        <v>90.262100000000004</v>
      </c>
      <c r="X1201" s="4">
        <f t="shared" si="133"/>
        <v>1.0101192532599061E-5</v>
      </c>
      <c r="Y1201" s="4">
        <f t="shared" si="134"/>
        <v>2.3286009953631564E-7</v>
      </c>
      <c r="Z1201" s="4">
        <f t="shared" si="135"/>
        <v>6.6783324330627443E-6</v>
      </c>
      <c r="AB1201">
        <v>-11.7379</v>
      </c>
      <c r="AE1201" s="4">
        <v>90.262100000000004</v>
      </c>
      <c r="AF1201" s="3">
        <f t="shared" si="136"/>
        <v>10.101192532599061</v>
      </c>
      <c r="AG1201" s="3">
        <f t="shared" si="138"/>
        <v>-0.87132338602245696</v>
      </c>
      <c r="AH1201" s="3"/>
    </row>
    <row r="1202" spans="22:34" x14ac:dyDescent="0.55000000000000004">
      <c r="V1202" s="5">
        <f t="shared" si="137"/>
        <v>337.5</v>
      </c>
      <c r="W1202" s="4">
        <f t="shared" si="132"/>
        <v>89.61</v>
      </c>
      <c r="X1202" s="4">
        <f t="shared" si="133"/>
        <v>1.0091526318872439E-5</v>
      </c>
      <c r="Y1202" s="4">
        <f t="shared" si="134"/>
        <v>2.2721959545380876E-7</v>
      </c>
      <c r="Z1202" s="4">
        <f t="shared" si="135"/>
        <v>6.6743067234186288E-6</v>
      </c>
      <c r="AB1202">
        <v>-12.39</v>
      </c>
      <c r="AE1202" s="4">
        <v>89.61</v>
      </c>
      <c r="AF1202" s="3">
        <f t="shared" si="136"/>
        <v>10.09152631887244</v>
      </c>
      <c r="AG1202" s="3">
        <f t="shared" si="138"/>
        <v>-0.86934108102811425</v>
      </c>
      <c r="AH1202" s="3"/>
    </row>
    <row r="1203" spans="22:34" x14ac:dyDescent="0.55000000000000004">
      <c r="V1203" s="5">
        <f t="shared" si="137"/>
        <v>337.78125</v>
      </c>
      <c r="W1203" s="4">
        <f t="shared" si="132"/>
        <v>90.262100000000004</v>
      </c>
      <c r="X1203" s="4">
        <f t="shared" si="133"/>
        <v>1.0081847382854865E-5</v>
      </c>
      <c r="Y1203" s="4">
        <f t="shared" si="134"/>
        <v>2.2164554192541542E-7</v>
      </c>
      <c r="Z1203" s="4">
        <f t="shared" si="135"/>
        <v>6.6702018409294484E-6</v>
      </c>
      <c r="AB1203">
        <v>-11.7379</v>
      </c>
      <c r="AE1203" s="4">
        <v>90.262100000000004</v>
      </c>
      <c r="AF1203" s="3">
        <f t="shared" si="136"/>
        <v>10.081847382854864</v>
      </c>
      <c r="AG1203" s="3">
        <f t="shared" si="138"/>
        <v>-0.87048527362347305</v>
      </c>
      <c r="AH1203" s="3"/>
    </row>
    <row r="1204" spans="22:34" x14ac:dyDescent="0.55000000000000004">
      <c r="V1204" s="5">
        <f t="shared" si="137"/>
        <v>338.0625</v>
      </c>
      <c r="W1204" s="4">
        <f t="shared" si="132"/>
        <v>90.262100000000004</v>
      </c>
      <c r="X1204" s="4">
        <f t="shared" si="133"/>
        <v>1.0072155957766747E-5</v>
      </c>
      <c r="Y1204" s="4">
        <f t="shared" si="134"/>
        <v>2.1613807326166378E-7</v>
      </c>
      <c r="Z1204" s="4">
        <f t="shared" si="135"/>
        <v>6.6660178845050835E-6</v>
      </c>
      <c r="AB1204">
        <v>-11.7379</v>
      </c>
      <c r="AE1204" s="4">
        <v>90.262100000000004</v>
      </c>
      <c r="AF1204" s="3">
        <f t="shared" si="136"/>
        <v>10.072155957766746</v>
      </c>
      <c r="AG1204" s="3">
        <f t="shared" si="138"/>
        <v>-0.87476838044618965</v>
      </c>
      <c r="AH1204" s="3"/>
    </row>
    <row r="1205" spans="22:34" x14ac:dyDescent="0.55000000000000004">
      <c r="V1205" s="5">
        <f t="shared" si="137"/>
        <v>338.34375</v>
      </c>
      <c r="W1205" s="4">
        <f t="shared" si="132"/>
        <v>90.262100000000004</v>
      </c>
      <c r="X1205" s="4">
        <f t="shared" si="133"/>
        <v>1.006245227712942E-5</v>
      </c>
      <c r="Y1205" s="4">
        <f t="shared" si="134"/>
        <v>2.1069732216867557E-7</v>
      </c>
      <c r="Z1205" s="4">
        <f t="shared" si="135"/>
        <v>6.6617549549607439E-6</v>
      </c>
      <c r="AB1205">
        <v>-11.7379</v>
      </c>
      <c r="AE1205" s="4">
        <v>90.262100000000004</v>
      </c>
      <c r="AF1205" s="3">
        <f t="shared" si="136"/>
        <v>10.06245227712942</v>
      </c>
      <c r="AG1205" s="3">
        <f t="shared" si="138"/>
        <v>-0.87587459205438978</v>
      </c>
      <c r="AH1205" s="3"/>
    </row>
    <row r="1206" spans="22:34" x14ac:dyDescent="0.55000000000000004">
      <c r="V1206" s="5">
        <f t="shared" si="137"/>
        <v>338.625</v>
      </c>
      <c r="W1206" s="4">
        <f t="shared" si="132"/>
        <v>91.566400000000002</v>
      </c>
      <c r="X1206" s="4">
        <f t="shared" si="133"/>
        <v>1.0052736574759529E-5</v>
      </c>
      <c r="Y1206" s="4">
        <f t="shared" si="134"/>
        <v>2.0532341974497202E-7</v>
      </c>
      <c r="Z1206" s="4">
        <f t="shared" si="135"/>
        <v>6.6574131550145566E-6</v>
      </c>
      <c r="AB1206">
        <v>-10.4336</v>
      </c>
      <c r="AE1206" s="4">
        <v>91.566400000000002</v>
      </c>
      <c r="AF1206" s="3">
        <f t="shared" si="136"/>
        <v>10.052736574759528</v>
      </c>
      <c r="AG1206" s="3">
        <f t="shared" si="138"/>
        <v>-0.8832957941819487</v>
      </c>
      <c r="AH1206" s="3"/>
    </row>
    <row r="1207" spans="22:34" x14ac:dyDescent="0.55000000000000004">
      <c r="V1207" s="5">
        <f t="shared" si="137"/>
        <v>338.90625</v>
      </c>
      <c r="W1207" s="4">
        <f t="shared" si="132"/>
        <v>91.566400000000002</v>
      </c>
      <c r="X1207" s="4">
        <f t="shared" si="133"/>
        <v>1.0043009084763388E-5</v>
      </c>
      <c r="Y1207" s="4">
        <f t="shared" si="134"/>
        <v>2.0001649547830522E-7</v>
      </c>
      <c r="Z1207" s="4">
        <f t="shared" si="135"/>
        <v>6.6529925892850823E-6</v>
      </c>
      <c r="AB1207">
        <v>-10.4336</v>
      </c>
      <c r="AE1207" s="4">
        <v>91.566400000000002</v>
      </c>
      <c r="AF1207" s="3">
        <f t="shared" si="136"/>
        <v>10.043009084763389</v>
      </c>
      <c r="AG1207" s="3">
        <f t="shared" si="138"/>
        <v>-0.89071123998250634</v>
      </c>
      <c r="AH1207" s="3"/>
    </row>
    <row r="1208" spans="22:34" x14ac:dyDescent="0.55000000000000004">
      <c r="V1208" s="5">
        <f t="shared" si="137"/>
        <v>339.1875</v>
      </c>
      <c r="W1208" s="4">
        <f t="shared" si="132"/>
        <v>90.914199999999994</v>
      </c>
      <c r="X1208" s="4">
        <f t="shared" si="133"/>
        <v>1.0033270041531336E-5</v>
      </c>
      <c r="Y1208" s="4">
        <f t="shared" si="134"/>
        <v>1.947766772425474E-7</v>
      </c>
      <c r="Z1208" s="4">
        <f t="shared" si="135"/>
        <v>6.6484933642887874E-6</v>
      </c>
      <c r="AB1208">
        <v>-11.085800000000001</v>
      </c>
      <c r="AE1208" s="4">
        <v>90.914199999999994</v>
      </c>
      <c r="AF1208" s="3">
        <f t="shared" si="136"/>
        <v>10.033270041531335</v>
      </c>
      <c r="AG1208" s="3">
        <f t="shared" si="138"/>
        <v>-0.88859322620558567</v>
      </c>
      <c r="AH1208" s="3"/>
    </row>
    <row r="1209" spans="22:34" x14ac:dyDescent="0.55000000000000004">
      <c r="V1209" s="5">
        <f t="shared" si="137"/>
        <v>339.46875</v>
      </c>
      <c r="W1209" s="4">
        <f t="shared" si="132"/>
        <v>90.914199999999994</v>
      </c>
      <c r="X1209" s="4">
        <f t="shared" si="133"/>
        <v>1.0023519679732109E-5</v>
      </c>
      <c r="Y1209" s="4">
        <f t="shared" si="134"/>
        <v>1.8960409129460745E-7</v>
      </c>
      <c r="Z1209" s="4">
        <f t="shared" si="135"/>
        <v>6.6439155884375004E-6</v>
      </c>
      <c r="AB1209">
        <v>-11.085800000000001</v>
      </c>
      <c r="AE1209" s="4">
        <v>90.914199999999994</v>
      </c>
      <c r="AF1209" s="3">
        <f t="shared" si="136"/>
        <v>10.023519679732109</v>
      </c>
      <c r="AG1209" s="3">
        <f t="shared" si="138"/>
        <v>-0.88644634268715738</v>
      </c>
      <c r="AH1209" s="3"/>
    </row>
    <row r="1210" spans="22:34" x14ac:dyDescent="0.55000000000000004">
      <c r="V1210" s="5">
        <f t="shared" si="137"/>
        <v>339.75</v>
      </c>
      <c r="W1210" s="4">
        <f t="shared" si="132"/>
        <v>90.914199999999994</v>
      </c>
      <c r="X1210" s="4">
        <f t="shared" si="133"/>
        <v>1.0013758234307158E-5</v>
      </c>
      <c r="Y1210" s="4">
        <f t="shared" si="134"/>
        <v>1.8449886227138546E-7</v>
      </c>
      <c r="Z1210" s="4">
        <f t="shared" si="135"/>
        <v>6.6392593720357716E-6</v>
      </c>
      <c r="AB1210">
        <v>-11.085800000000001</v>
      </c>
      <c r="AE1210" s="4">
        <v>90.914199999999994</v>
      </c>
      <c r="AF1210" s="3">
        <f t="shared" si="136"/>
        <v>10.013758234307158</v>
      </c>
      <c r="AG1210" s="3">
        <f t="shared" si="138"/>
        <v>-0.88745400165310528</v>
      </c>
      <c r="AH1210" s="3"/>
    </row>
    <row r="1211" spans="22:34" x14ac:dyDescent="0.55000000000000004">
      <c r="V1211" s="5">
        <f t="shared" si="137"/>
        <v>340.03125</v>
      </c>
      <c r="W1211" s="4">
        <f t="shared" si="132"/>
        <v>90.914199999999994</v>
      </c>
      <c r="X1211" s="4">
        <f t="shared" si="133"/>
        <v>1.0003985940465008E-5</v>
      </c>
      <c r="Y1211" s="4">
        <f t="shared" si="134"/>
        <v>1.7946111318677109E-7</v>
      </c>
      <c r="Z1211" s="4">
        <f t="shared" si="135"/>
        <v>6.6345248272782361E-6</v>
      </c>
      <c r="AB1211">
        <v>-11.085800000000001</v>
      </c>
      <c r="AE1211" s="4">
        <v>90.914199999999994</v>
      </c>
      <c r="AF1211" s="3">
        <f t="shared" si="136"/>
        <v>10.003985940465007</v>
      </c>
      <c r="AG1211" s="3">
        <f t="shared" si="138"/>
        <v>-0.88844027682403925</v>
      </c>
      <c r="AH1211" s="3"/>
    </row>
    <row r="1212" spans="22:34" x14ac:dyDescent="0.55000000000000004">
      <c r="V1212" s="5">
        <f t="shared" si="137"/>
        <v>340.3125</v>
      </c>
      <c r="W1212" s="4">
        <f t="shared" si="132"/>
        <v>91.566400000000002</v>
      </c>
      <c r="X1212" s="4">
        <f t="shared" si="133"/>
        <v>9.9942030336755836E-6</v>
      </c>
      <c r="Y1212" s="4">
        <f t="shared" si="134"/>
        <v>1.744909654286829E-7</v>
      </c>
      <c r="Z1212" s="4">
        <f t="shared" si="135"/>
        <v>6.6297120682468995E-6</v>
      </c>
      <c r="AB1212">
        <v>-10.4336</v>
      </c>
      <c r="AE1212" s="4">
        <v>91.566400000000002</v>
      </c>
      <c r="AF1212" s="3">
        <f t="shared" si="136"/>
        <v>9.9942030336755838</v>
      </c>
      <c r="AG1212" s="3">
        <f t="shared" si="138"/>
        <v>-0.89259535033903747</v>
      </c>
      <c r="AH1212" s="3"/>
    </row>
    <row r="1213" spans="22:34" x14ac:dyDescent="0.55000000000000004">
      <c r="V1213" s="5">
        <f t="shared" si="137"/>
        <v>340.59375</v>
      </c>
      <c r="W1213" s="4">
        <f t="shared" si="132"/>
        <v>91.566400000000002</v>
      </c>
      <c r="X1213" s="4">
        <f t="shared" si="133"/>
        <v>9.9844097496645348E-6</v>
      </c>
      <c r="Y1213" s="4">
        <f t="shared" si="134"/>
        <v>1.6958853875613878E-7</v>
      </c>
      <c r="Z1213" s="4">
        <f t="shared" si="135"/>
        <v>6.6248212109083956E-6</v>
      </c>
      <c r="AB1213">
        <v>-10.4336</v>
      </c>
      <c r="AE1213" s="4">
        <v>91.566400000000002</v>
      </c>
      <c r="AF1213" s="3">
        <f t="shared" si="136"/>
        <v>9.9844097496645343</v>
      </c>
      <c r="AG1213" s="3">
        <f t="shared" si="138"/>
        <v>-0.8967357610693637</v>
      </c>
      <c r="AH1213" s="3"/>
    </row>
    <row r="1214" spans="22:34" x14ac:dyDescent="0.55000000000000004">
      <c r="V1214" s="5">
        <f t="shared" si="137"/>
        <v>340.875</v>
      </c>
      <c r="W1214" s="4">
        <f t="shared" si="132"/>
        <v>91.566400000000002</v>
      </c>
      <c r="X1214" s="4">
        <f t="shared" si="133"/>
        <v>9.9746063244075531E-6</v>
      </c>
      <c r="Y1214" s="4">
        <f t="shared" si="134"/>
        <v>1.647539512963687E-7</v>
      </c>
      <c r="Z1214" s="4">
        <f t="shared" si="135"/>
        <v>6.6198523731111839E-6</v>
      </c>
      <c r="AB1214">
        <v>-10.4336</v>
      </c>
      <c r="AE1214" s="4">
        <v>91.566400000000002</v>
      </c>
      <c r="AF1214" s="3">
        <f t="shared" si="136"/>
        <v>9.9746063244075529</v>
      </c>
      <c r="AG1214" s="3">
        <f t="shared" si="138"/>
        <v>-0.8976643584508629</v>
      </c>
      <c r="AH1214" s="3"/>
    </row>
    <row r="1215" spans="22:34" x14ac:dyDescent="0.55000000000000004">
      <c r="V1215" s="5">
        <f t="shared" si="137"/>
        <v>341.15625</v>
      </c>
      <c r="W1215" s="4">
        <f t="shared" si="132"/>
        <v>92.218459999999993</v>
      </c>
      <c r="X1215" s="4">
        <f t="shared" si="133"/>
        <v>9.964792994124699E-6</v>
      </c>
      <c r="Y1215" s="4">
        <f t="shared" si="134"/>
        <v>1.5998731954197933E-7</v>
      </c>
      <c r="Z1215" s="4">
        <f t="shared" si="135"/>
        <v>6.6148056745827195E-6</v>
      </c>
      <c r="AB1215">
        <v>-9.7815399999999997</v>
      </c>
      <c r="AE1215" s="4">
        <v>92.218459999999993</v>
      </c>
      <c r="AF1215" s="3">
        <f t="shared" si="136"/>
        <v>9.9647929941246982</v>
      </c>
      <c r="AG1215" s="3">
        <f t="shared" si="138"/>
        <v>-0.901770766084105</v>
      </c>
      <c r="AH1215" s="3"/>
    </row>
    <row r="1216" spans="22:34" x14ac:dyDescent="0.55000000000000004">
      <c r="V1216" s="5">
        <f t="shared" si="137"/>
        <v>341.4375</v>
      </c>
      <c r="W1216" s="4">
        <f t="shared" si="132"/>
        <v>92.218459999999993</v>
      </c>
      <c r="X1216" s="4">
        <f t="shared" si="133"/>
        <v>9.9549699952746946E-6</v>
      </c>
      <c r="Y1216" s="4">
        <f t="shared" si="134"/>
        <v>1.5528875834813208E-7</v>
      </c>
      <c r="Z1216" s="4">
        <f t="shared" si="135"/>
        <v>6.6096812369265623E-6</v>
      </c>
      <c r="AB1216">
        <v>-9.7815399999999997</v>
      </c>
      <c r="AE1216" s="4">
        <v>92.218459999999993</v>
      </c>
      <c r="AF1216" s="3">
        <f t="shared" si="136"/>
        <v>9.9549699952746948</v>
      </c>
      <c r="AG1216" s="3">
        <f t="shared" si="138"/>
        <v>-0.90586182652908198</v>
      </c>
      <c r="AH1216" s="3"/>
    </row>
    <row r="1217" spans="22:34" x14ac:dyDescent="0.55000000000000004">
      <c r="V1217" s="5">
        <f t="shared" si="137"/>
        <v>341.71875</v>
      </c>
      <c r="W1217" s="4">
        <f t="shared" si="132"/>
        <v>91.566400000000002</v>
      </c>
      <c r="X1217" s="4">
        <f t="shared" si="133"/>
        <v>9.9451375645492316E-6</v>
      </c>
      <c r="Y1217" s="4">
        <f t="shared" si="134"/>
        <v>1.5065838092978553E-7</v>
      </c>
      <c r="Z1217" s="4">
        <f t="shared" si="135"/>
        <v>6.604479183619445E-6</v>
      </c>
      <c r="AB1217">
        <v>-10.4336</v>
      </c>
      <c r="AE1217" s="4">
        <v>91.566400000000002</v>
      </c>
      <c r="AF1217" s="3">
        <f t="shared" si="136"/>
        <v>9.9451375645492313</v>
      </c>
      <c r="AG1217" s="3">
        <f t="shared" si="138"/>
        <v>-0.90352595216951126</v>
      </c>
      <c r="AH1217" s="3"/>
    </row>
    <row r="1218" spans="22:34" x14ac:dyDescent="0.55000000000000004">
      <c r="V1218" s="5">
        <f t="shared" si="137"/>
        <v>342</v>
      </c>
      <c r="W1218" s="4">
        <f t="shared" si="132"/>
        <v>91.566400000000002</v>
      </c>
      <c r="X1218" s="4">
        <f t="shared" si="133"/>
        <v>9.935295938867276E-6</v>
      </c>
      <c r="Y1218" s="4">
        <f t="shared" si="134"/>
        <v>1.4609629885896672E-7</v>
      </c>
      <c r="Z1218" s="4">
        <f t="shared" si="135"/>
        <v>6.5991996400083084E-6</v>
      </c>
      <c r="AB1218">
        <v>-10.4336</v>
      </c>
      <c r="AE1218" s="4">
        <v>91.566400000000002</v>
      </c>
      <c r="AF1218" s="3">
        <f t="shared" si="136"/>
        <v>9.9352959388672755</v>
      </c>
      <c r="AG1218" s="3">
        <f t="shared" si="138"/>
        <v>-0.90116223384423666</v>
      </c>
      <c r="AH1218" s="3"/>
    </row>
    <row r="1219" spans="22:34" x14ac:dyDescent="0.55000000000000004">
      <c r="V1219" s="5">
        <f t="shared" si="137"/>
        <v>342.28125</v>
      </c>
      <c r="W1219" s="4">
        <f t="shared" ref="W1219:W1282" si="139">102+AB1219</f>
        <v>91.566400000000002</v>
      </c>
      <c r="X1219" s="4">
        <f t="shared" ref="X1219:X1282" si="140">Y1219+Z1219+$T$5</f>
        <v>9.9254453553693455E-6</v>
      </c>
      <c r="Y1219" s="4">
        <f t="shared" ref="Y1219:Y1282" si="141">$T$3*(1-COS(V1219*PI()/180))/2</f>
        <v>1.4160262206207842E-7</v>
      </c>
      <c r="Z1219" s="4">
        <f t="shared" ref="Z1219:Z1282" si="142">$T$3*(1+COS(V1219*PI()/180))/2+$T$4*(1-COS(V1219*PI()/180-$T$7*PI()/180))/2-$T$14</f>
        <v>6.5938427333072673E-6</v>
      </c>
      <c r="AB1219">
        <v>-10.4336</v>
      </c>
      <c r="AE1219" s="4">
        <v>91.566400000000002</v>
      </c>
      <c r="AF1219" s="3">
        <f t="shared" ref="AF1219:AF1282" si="143">X1219*10^6</f>
        <v>9.9254453553693462</v>
      </c>
      <c r="AG1219" s="3">
        <f t="shared" si="138"/>
        <v>-0.90198246880478627</v>
      </c>
      <c r="AH1219" s="3"/>
    </row>
    <row r="1220" spans="22:34" x14ac:dyDescent="0.55000000000000004">
      <c r="V1220" s="5">
        <f t="shared" ref="V1220:V1282" si="144">V1219+$V$3</f>
        <v>342.5625</v>
      </c>
      <c r="W1220" s="4">
        <f t="shared" si="139"/>
        <v>91.566400000000002</v>
      </c>
      <c r="X1220" s="4">
        <f t="shared" si="140"/>
        <v>9.9155860514118019E-6</v>
      </c>
      <c r="Y1220" s="4">
        <f t="shared" si="141"/>
        <v>1.3717745881725265E-7</v>
      </c>
      <c r="Z1220" s="4">
        <f t="shared" si="142"/>
        <v>6.5884085925945495E-6</v>
      </c>
      <c r="AB1220">
        <v>-10.4336</v>
      </c>
      <c r="AE1220" s="4">
        <v>91.566400000000002</v>
      </c>
      <c r="AF1220" s="3">
        <f t="shared" si="143"/>
        <v>9.9155860514118022</v>
      </c>
      <c r="AG1220" s="3">
        <f t="shared" ref="AG1220:AG1283" si="145">(AE1219+AE1220)/2*(AF1220-AF1219)</f>
        <v>-0.90278096989806478</v>
      </c>
      <c r="AH1220" s="3"/>
    </row>
    <row r="1221" spans="22:34" x14ac:dyDescent="0.55000000000000004">
      <c r="V1221" s="5">
        <f t="shared" si="144"/>
        <v>342.84375</v>
      </c>
      <c r="W1221" s="4">
        <f t="shared" si="139"/>
        <v>92.218459999999993</v>
      </c>
      <c r="X1221" s="4">
        <f t="shared" si="140"/>
        <v>9.9057182645611441E-6</v>
      </c>
      <c r="Y1221" s="4">
        <f t="shared" si="141"/>
        <v>1.3282091575174413E-7</v>
      </c>
      <c r="Z1221" s="4">
        <f t="shared" si="142"/>
        <v>6.5828973488094004E-6</v>
      </c>
      <c r="AB1221">
        <v>-9.7815399999999997</v>
      </c>
      <c r="AE1221" s="4">
        <v>92.218459999999993</v>
      </c>
      <c r="AF1221" s="3">
        <f t="shared" si="143"/>
        <v>9.9057182645611448</v>
      </c>
      <c r="AG1221" s="3">
        <f t="shared" si="145"/>
        <v>-0.90677491242895247</v>
      </c>
      <c r="AH1221" s="3"/>
    </row>
    <row r="1222" spans="22:34" x14ac:dyDescent="0.55000000000000004">
      <c r="V1222" s="5">
        <f t="shared" si="144"/>
        <v>343.125</v>
      </c>
      <c r="W1222" s="4">
        <f t="shared" si="139"/>
        <v>91.566400000000002</v>
      </c>
      <c r="X1222" s="4">
        <f t="shared" si="140"/>
        <v>9.8958422325882568E-6</v>
      </c>
      <c r="Y1222" s="4">
        <f t="shared" si="141"/>
        <v>1.2853309783935733E-7</v>
      </c>
      <c r="Z1222" s="4">
        <f t="shared" si="142"/>
        <v>6.5773091347488999E-6</v>
      </c>
      <c r="AB1222">
        <v>-10.4336</v>
      </c>
      <c r="AE1222" s="4">
        <v>91.566400000000002</v>
      </c>
      <c r="AF1222" s="3">
        <f t="shared" si="143"/>
        <v>9.8958422325882562</v>
      </c>
      <c r="AG1222" s="3">
        <f t="shared" si="145"/>
        <v>-0.90753257674642329</v>
      </c>
      <c r="AH1222" s="3"/>
    </row>
    <row r="1223" spans="22:34" x14ac:dyDescent="0.55000000000000004">
      <c r="V1223" s="5">
        <f t="shared" si="144"/>
        <v>343.40625</v>
      </c>
      <c r="W1223" s="4">
        <f t="shared" si="139"/>
        <v>92.218459999999993</v>
      </c>
      <c r="X1223" s="4">
        <f t="shared" si="140"/>
        <v>9.8859581934627012E-6</v>
      </c>
      <c r="Y1223" s="4">
        <f t="shared" si="141"/>
        <v>1.2431410839791621E-7</v>
      </c>
      <c r="Z1223" s="4">
        <f t="shared" si="142"/>
        <v>6.5716440850647849E-6</v>
      </c>
      <c r="AB1223">
        <v>-9.7815399999999997</v>
      </c>
      <c r="AE1223" s="4">
        <v>92.218459999999993</v>
      </c>
      <c r="AF1223" s="3">
        <f t="shared" si="143"/>
        <v>9.8859581934627005</v>
      </c>
      <c r="AG1223" s="3">
        <f t="shared" si="145"/>
        <v>-0.9082683734623872</v>
      </c>
      <c r="AH1223" s="3"/>
    </row>
    <row r="1224" spans="22:34" x14ac:dyDescent="0.55000000000000004">
      <c r="V1224" s="5">
        <f t="shared" si="144"/>
        <v>343.6875</v>
      </c>
      <c r="W1224" s="4">
        <f t="shared" si="139"/>
        <v>91.566400000000002</v>
      </c>
      <c r="X1224" s="4">
        <f t="shared" si="140"/>
        <v>9.8760663853469842E-6</v>
      </c>
      <c r="Y1224" s="4">
        <f t="shared" si="141"/>
        <v>1.2016404908678097E-7</v>
      </c>
      <c r="Z1224" s="4">
        <f t="shared" si="142"/>
        <v>6.5659023362602027E-6</v>
      </c>
      <c r="AB1224">
        <v>-10.4336</v>
      </c>
      <c r="AE1224" s="4">
        <v>91.566400000000002</v>
      </c>
      <c r="AF1224" s="3">
        <f t="shared" si="143"/>
        <v>9.8760663853469843</v>
      </c>
      <c r="AG1224" s="3">
        <f t="shared" si="145"/>
        <v>-0.90898228484688426</v>
      </c>
      <c r="AH1224" s="3"/>
    </row>
    <row r="1225" spans="22:34" x14ac:dyDescent="0.55000000000000004">
      <c r="V1225" s="5">
        <f t="shared" si="144"/>
        <v>343.96875</v>
      </c>
      <c r="W1225" s="4">
        <f t="shared" si="139"/>
        <v>92.218459999999993</v>
      </c>
      <c r="X1225" s="4">
        <f t="shared" si="140"/>
        <v>9.8661670465907985E-6</v>
      </c>
      <c r="Y1225" s="4">
        <f t="shared" si="141"/>
        <v>1.1608301990439215E-7</v>
      </c>
      <c r="Z1225" s="4">
        <f t="shared" si="142"/>
        <v>6.5600840266864062E-6</v>
      </c>
      <c r="AB1225">
        <v>-9.7815399999999997</v>
      </c>
      <c r="AE1225" s="4">
        <v>92.218459999999993</v>
      </c>
      <c r="AF1225" s="3">
        <f t="shared" si="143"/>
        <v>9.8661670465907978</v>
      </c>
      <c r="AG1225" s="3">
        <f t="shared" si="145"/>
        <v>-0.90967429369915842</v>
      </c>
      <c r="AH1225" s="3"/>
    </row>
    <row r="1226" spans="22:34" x14ac:dyDescent="0.55000000000000004">
      <c r="V1226" s="5">
        <f t="shared" si="144"/>
        <v>344.25</v>
      </c>
      <c r="W1226" s="4">
        <f t="shared" si="139"/>
        <v>92.870559999999998</v>
      </c>
      <c r="X1226" s="4">
        <f t="shared" si="140"/>
        <v>9.8562604157253E-6</v>
      </c>
      <c r="Y1226" s="4">
        <f t="shared" si="141"/>
        <v>1.1207111918586288E-7</v>
      </c>
      <c r="Z1226" s="4">
        <f t="shared" si="142"/>
        <v>6.5541892965394372E-6</v>
      </c>
      <c r="AB1226">
        <v>-9.1294400000000007</v>
      </c>
      <c r="AE1226" s="4">
        <v>92.870559999999998</v>
      </c>
      <c r="AF1226" s="3">
        <f t="shared" si="143"/>
        <v>9.8562604157253002</v>
      </c>
      <c r="AG1226" s="3">
        <f t="shared" si="145"/>
        <v>-0.91680429919835038</v>
      </c>
      <c r="AH1226" s="3"/>
    </row>
    <row r="1227" spans="22:34" x14ac:dyDescent="0.55000000000000004">
      <c r="V1227" s="5">
        <f t="shared" si="144"/>
        <v>344.53125</v>
      </c>
      <c r="W1227" s="4">
        <f t="shared" si="139"/>
        <v>93.522660000000002</v>
      </c>
      <c r="X1227" s="4">
        <f t="shared" si="140"/>
        <v>9.8463467314573583E-6</v>
      </c>
      <c r="Y1227" s="4">
        <f t="shared" si="141"/>
        <v>1.0812844360061209E-7</v>
      </c>
      <c r="Z1227" s="4">
        <f t="shared" si="142"/>
        <v>6.5482182878567461E-6</v>
      </c>
      <c r="AB1227">
        <v>-8.4773399999999999</v>
      </c>
      <c r="AE1227" s="4">
        <v>93.522660000000002</v>
      </c>
      <c r="AF1227" s="3">
        <f t="shared" si="143"/>
        <v>9.8463467314573574</v>
      </c>
      <c r="AG1227" s="3">
        <f t="shared" si="145"/>
        <v>-0.92392176638260171</v>
      </c>
      <c r="AH1227" s="3"/>
    </row>
    <row r="1228" spans="22:34" x14ac:dyDescent="0.55000000000000004">
      <c r="V1228" s="5">
        <f t="shared" si="144"/>
        <v>344.8125</v>
      </c>
      <c r="W1228" s="4">
        <f t="shared" si="139"/>
        <v>94.174760000000006</v>
      </c>
      <c r="X1228" s="4">
        <f t="shared" si="140"/>
        <v>9.8364262326637865E-6</v>
      </c>
      <c r="Y1228" s="4">
        <f t="shared" si="141"/>
        <v>1.0425508815003138E-7</v>
      </c>
      <c r="Z1228" s="4">
        <f t="shared" si="142"/>
        <v>6.5421711445137553E-6</v>
      </c>
      <c r="AB1228">
        <v>-7.82524</v>
      </c>
      <c r="AE1228" s="4">
        <v>94.174760000000006</v>
      </c>
      <c r="AF1228" s="3">
        <f t="shared" si="143"/>
        <v>9.8364262326637864</v>
      </c>
      <c r="AG1228" s="3">
        <f t="shared" si="145"/>
        <v>-0.93102601433319865</v>
      </c>
      <c r="AH1228" s="3"/>
    </row>
    <row r="1229" spans="22:34" x14ac:dyDescent="0.55000000000000004">
      <c r="V1229" s="5">
        <f t="shared" si="144"/>
        <v>345.09375</v>
      </c>
      <c r="W1229" s="4">
        <f t="shared" si="139"/>
        <v>93.522660000000002</v>
      </c>
      <c r="X1229" s="4">
        <f t="shared" si="140"/>
        <v>9.8264991583856071E-6</v>
      </c>
      <c r="Y1229" s="4">
        <f t="shared" si="141"/>
        <v>1.0045114616519706E-7</v>
      </c>
      <c r="Z1229" s="4">
        <f t="shared" si="142"/>
        <v>6.5360480122204097E-6</v>
      </c>
      <c r="AB1229">
        <v>-8.4773399999999999</v>
      </c>
      <c r="AE1229" s="4">
        <v>93.522660000000002</v>
      </c>
      <c r="AF1229" s="3">
        <f t="shared" si="143"/>
        <v>9.8264991583856069</v>
      </c>
      <c r="AG1229" s="3">
        <f t="shared" si="145"/>
        <v>-0.93164311508131836</v>
      </c>
      <c r="AH1229" s="3"/>
    </row>
    <row r="1230" spans="22:34" x14ac:dyDescent="0.55000000000000004">
      <c r="V1230" s="5">
        <f t="shared" si="144"/>
        <v>345.375</v>
      </c>
      <c r="W1230" s="4">
        <f t="shared" si="139"/>
        <v>93.522660000000002</v>
      </c>
      <c r="X1230" s="4">
        <f t="shared" si="140"/>
        <v>9.8165657478222866E-6</v>
      </c>
      <c r="Y1230" s="4">
        <f t="shared" si="141"/>
        <v>9.6716709304625283E-8</v>
      </c>
      <c r="Z1230" s="4">
        <f t="shared" si="142"/>
        <v>6.5298490385176616E-6</v>
      </c>
      <c r="AB1230">
        <v>-8.4773399999999999</v>
      </c>
      <c r="AE1230" s="4">
        <v>93.522660000000002</v>
      </c>
      <c r="AF1230" s="3">
        <f t="shared" si="143"/>
        <v>9.8165657478222865</v>
      </c>
      <c r="AG1230" s="3">
        <f t="shared" si="145"/>
        <v>-0.92899897875382431</v>
      </c>
      <c r="AH1230" s="3"/>
    </row>
    <row r="1231" spans="22:34" x14ac:dyDescent="0.55000000000000004">
      <c r="V1231" s="5">
        <f t="shared" si="144"/>
        <v>345.65625</v>
      </c>
      <c r="W1231" s="4">
        <f t="shared" si="139"/>
        <v>94.174760000000006</v>
      </c>
      <c r="X1231" s="4">
        <f t="shared" si="140"/>
        <v>9.8066262403259541E-6</v>
      </c>
      <c r="Y1231" s="4">
        <f t="shared" si="141"/>
        <v>9.3051867552054516E-8</v>
      </c>
      <c r="Z1231" s="4">
        <f t="shared" si="142"/>
        <v>6.5235743727738996E-6</v>
      </c>
      <c r="AB1231">
        <v>-7.82524</v>
      </c>
      <c r="AE1231" s="4">
        <v>94.174760000000006</v>
      </c>
      <c r="AF1231" s="3">
        <f t="shared" si="143"/>
        <v>9.8066262403259543</v>
      </c>
      <c r="AG1231" s="3">
        <f t="shared" si="145"/>
        <v>-0.93280995656610788</v>
      </c>
      <c r="AH1231" s="3"/>
    </row>
    <row r="1232" spans="22:34" x14ac:dyDescent="0.55000000000000004">
      <c r="V1232" s="5">
        <f t="shared" si="144"/>
        <v>345.9375</v>
      </c>
      <c r="W1232" s="4">
        <f t="shared" si="139"/>
        <v>94.174760000000006</v>
      </c>
      <c r="X1232" s="4">
        <f t="shared" si="140"/>
        <v>9.7966808753956617E-6</v>
      </c>
      <c r="Y1232" s="4">
        <f t="shared" si="141"/>
        <v>8.9456709214286241E-8</v>
      </c>
      <c r="Z1232" s="4">
        <f t="shared" si="142"/>
        <v>6.5172241661813758E-6</v>
      </c>
      <c r="AB1232">
        <v>-7.82524</v>
      </c>
      <c r="AE1232" s="4">
        <v>94.174760000000006</v>
      </c>
      <c r="AF1232" s="3">
        <f t="shared" si="143"/>
        <v>9.796680875395662</v>
      </c>
      <c r="AG1232" s="3">
        <f t="shared" si="145"/>
        <v>-0.9366023554226941</v>
      </c>
      <c r="AH1232" s="3"/>
    </row>
    <row r="1233" spans="22:34" x14ac:dyDescent="0.55000000000000004">
      <c r="V1233" s="5">
        <f t="shared" si="144"/>
        <v>346.21875</v>
      </c>
      <c r="W1233" s="4">
        <f t="shared" si="139"/>
        <v>94.174760000000006</v>
      </c>
      <c r="X1233" s="4">
        <f t="shared" si="140"/>
        <v>9.7867298926715974E-6</v>
      </c>
      <c r="Y1233" s="4">
        <f t="shared" si="141"/>
        <v>8.5931320919054637E-8</v>
      </c>
      <c r="Z1233" s="4">
        <f t="shared" si="142"/>
        <v>6.5107985717525418E-6</v>
      </c>
      <c r="AB1233">
        <v>-7.82524</v>
      </c>
      <c r="AE1233" s="4">
        <v>94.174760000000006</v>
      </c>
      <c r="AF1233" s="3">
        <f t="shared" si="143"/>
        <v>9.7867298926715982</v>
      </c>
      <c r="AG1233" s="3">
        <f t="shared" si="145"/>
        <v>-0.93713140980285525</v>
      </c>
      <c r="AH1233" s="3"/>
    </row>
    <row r="1234" spans="22:34" x14ac:dyDescent="0.55000000000000004">
      <c r="V1234" s="5">
        <f t="shared" si="144"/>
        <v>346.5</v>
      </c>
      <c r="W1234" s="4">
        <f t="shared" si="139"/>
        <v>94.174760000000006</v>
      </c>
      <c r="X1234" s="4">
        <f t="shared" si="140"/>
        <v>9.7767735319293103E-6</v>
      </c>
      <c r="Y1234" s="4">
        <f t="shared" si="141"/>
        <v>8.2475787612935816E-8</v>
      </c>
      <c r="Z1234" s="4">
        <f t="shared" si="142"/>
        <v>6.5042977443163736E-6</v>
      </c>
      <c r="AB1234">
        <v>-7.82524</v>
      </c>
      <c r="AE1234" s="4">
        <v>94.174760000000006</v>
      </c>
      <c r="AF1234" s="3">
        <f t="shared" si="143"/>
        <v>9.7767735319293099</v>
      </c>
      <c r="AG1234" s="3">
        <f t="shared" si="145"/>
        <v>-0.93763788337842624</v>
      </c>
      <c r="AH1234" s="3"/>
    </row>
    <row r="1235" spans="22:34" x14ac:dyDescent="0.55000000000000004">
      <c r="V1235" s="5">
        <f t="shared" si="144"/>
        <v>346.78125</v>
      </c>
      <c r="W1235" s="4">
        <f t="shared" si="139"/>
        <v>94.174760000000006</v>
      </c>
      <c r="X1235" s="4">
        <f t="shared" si="140"/>
        <v>9.7668120330739351E-6</v>
      </c>
      <c r="Y1235" s="4">
        <f t="shared" si="141"/>
        <v>7.9090192559303687E-8</v>
      </c>
      <c r="Z1235" s="4">
        <f t="shared" si="142"/>
        <v>6.4977218405146319E-6</v>
      </c>
      <c r="AB1235">
        <v>-7.82524</v>
      </c>
      <c r="AE1235" s="4">
        <v>94.174760000000006</v>
      </c>
      <c r="AF1235" s="3">
        <f t="shared" si="143"/>
        <v>9.7668120330739345</v>
      </c>
      <c r="AG1235" s="3">
        <f t="shared" si="145"/>
        <v>-0.93812176394524738</v>
      </c>
      <c r="AH1235" s="3"/>
    </row>
    <row r="1236" spans="22:34" x14ac:dyDescent="0.55000000000000004">
      <c r="V1236" s="5">
        <f t="shared" si="144"/>
        <v>347.0625</v>
      </c>
      <c r="W1236" s="4">
        <f t="shared" si="139"/>
        <v>94.174760000000006</v>
      </c>
      <c r="X1236" s="4">
        <f t="shared" si="140"/>
        <v>9.756845636134421E-6</v>
      </c>
      <c r="Y1236" s="4">
        <f t="shared" si="141"/>
        <v>7.5774617336325684E-8</v>
      </c>
      <c r="Z1236" s="4">
        <f t="shared" si="142"/>
        <v>6.4910710187980957E-6</v>
      </c>
      <c r="AB1236">
        <v>-7.82524</v>
      </c>
      <c r="AE1236" s="4">
        <v>94.174760000000006</v>
      </c>
      <c r="AF1236" s="3">
        <f t="shared" si="143"/>
        <v>9.7568456361344218</v>
      </c>
      <c r="AG1236" s="3">
        <f t="shared" si="145"/>
        <v>-0.93858303984334635</v>
      </c>
      <c r="AH1236" s="3"/>
    </row>
    <row r="1237" spans="22:34" x14ac:dyDescent="0.55000000000000004">
      <c r="V1237" s="5">
        <f t="shared" si="144"/>
        <v>347.34375</v>
      </c>
      <c r="W1237" s="4">
        <f t="shared" si="139"/>
        <v>93.522660000000002</v>
      </c>
      <c r="X1237" s="4">
        <f t="shared" si="140"/>
        <v>9.7468745812577325E-6</v>
      </c>
      <c r="Y1237" s="4">
        <f t="shared" si="141"/>
        <v>7.2529141834991893E-8</v>
      </c>
      <c r="Z1237" s="4">
        <f t="shared" si="142"/>
        <v>6.4843454394227407E-6</v>
      </c>
      <c r="AB1237">
        <v>-8.4773399999999999</v>
      </c>
      <c r="AE1237" s="4">
        <v>93.522660000000002</v>
      </c>
      <c r="AF1237" s="3">
        <f t="shared" si="143"/>
        <v>9.7468745812577318</v>
      </c>
      <c r="AG1237" s="3">
        <f t="shared" si="145"/>
        <v>-0.93577063751656875</v>
      </c>
      <c r="AH1237" s="3"/>
    </row>
    <row r="1238" spans="22:34" x14ac:dyDescent="0.55000000000000004">
      <c r="V1238" s="5">
        <f t="shared" si="144"/>
        <v>347.625</v>
      </c>
      <c r="W1238" s="4">
        <f t="shared" si="139"/>
        <v>94.174760000000006</v>
      </c>
      <c r="X1238" s="4">
        <f t="shared" si="140"/>
        <v>9.7368991087030759E-6</v>
      </c>
      <c r="Y1238" s="4">
        <f t="shared" si="141"/>
        <v>6.9353844257195602E-8</v>
      </c>
      <c r="Z1238" s="4">
        <f t="shared" si="142"/>
        <v>6.4775452644458799E-6</v>
      </c>
      <c r="AB1238">
        <v>-7.82524</v>
      </c>
      <c r="AE1238" s="4">
        <v>94.174760000000006</v>
      </c>
      <c r="AF1238" s="3">
        <f t="shared" si="143"/>
        <v>9.7368991087030761</v>
      </c>
      <c r="AG1238" s="3">
        <f t="shared" si="145"/>
        <v>-0.93618523089484162</v>
      </c>
      <c r="AH1238" s="3"/>
    </row>
    <row r="1239" spans="22:34" x14ac:dyDescent="0.55000000000000004">
      <c r="V1239" s="5">
        <f t="shared" si="144"/>
        <v>347.90625</v>
      </c>
      <c r="W1239" s="4">
        <f t="shared" si="139"/>
        <v>94.174760000000006</v>
      </c>
      <c r="X1239" s="4">
        <f t="shared" si="140"/>
        <v>9.7269194588360961E-6</v>
      </c>
      <c r="Y1239" s="4">
        <f t="shared" si="141"/>
        <v>6.624880111384494E-8</v>
      </c>
      <c r="Z1239" s="4">
        <f t="shared" si="142"/>
        <v>6.4706706577222509E-6</v>
      </c>
      <c r="AB1239">
        <v>-7.82524</v>
      </c>
      <c r="AE1239" s="4">
        <v>94.174760000000006</v>
      </c>
      <c r="AF1239" s="3">
        <f t="shared" si="143"/>
        <v>9.7269194588360968</v>
      </c>
      <c r="AG1239" s="3">
        <f t="shared" si="145"/>
        <v>-0.9398311311068076</v>
      </c>
      <c r="AH1239" s="3"/>
    </row>
    <row r="1240" spans="22:34" x14ac:dyDescent="0.55000000000000004">
      <c r="V1240" s="5">
        <f t="shared" si="144"/>
        <v>348.1875</v>
      </c>
      <c r="W1240" s="4">
        <f t="shared" si="139"/>
        <v>94.174760000000006</v>
      </c>
      <c r="X1240" s="4">
        <f t="shared" si="140"/>
        <v>9.7169358721230991E-6</v>
      </c>
      <c r="Y1240" s="4">
        <f t="shared" si="141"/>
        <v>6.3214087223018968E-8</v>
      </c>
      <c r="Z1240" s="4">
        <f t="shared" si="142"/>
        <v>6.46372178490008E-6</v>
      </c>
      <c r="AB1240">
        <v>-7.82524</v>
      </c>
      <c r="AE1240" s="4">
        <v>94.174760000000006</v>
      </c>
      <c r="AF1240" s="3">
        <f t="shared" si="143"/>
        <v>9.7169358721230985</v>
      </c>
      <c r="AG1240" s="3">
        <f t="shared" si="145"/>
        <v>-0.94020188263580007</v>
      </c>
      <c r="AH1240" s="3"/>
    </row>
    <row r="1241" spans="22:34" x14ac:dyDescent="0.55000000000000004">
      <c r="V1241" s="5">
        <f t="shared" si="144"/>
        <v>348.46875</v>
      </c>
      <c r="W1241" s="4">
        <f t="shared" si="139"/>
        <v>93.522660000000002</v>
      </c>
      <c r="X1241" s="4">
        <f t="shared" si="140"/>
        <v>9.7069485891252551E-6</v>
      </c>
      <c r="Y1241" s="4">
        <f t="shared" si="141"/>
        <v>6.0249775708170529E-8</v>
      </c>
      <c r="Z1241" s="4">
        <f t="shared" si="142"/>
        <v>6.4566988134170843E-6</v>
      </c>
      <c r="AB1241">
        <v>-8.4773399999999999</v>
      </c>
      <c r="AE1241" s="4">
        <v>93.522660000000002</v>
      </c>
      <c r="AF1241" s="3">
        <f t="shared" si="143"/>
        <v>9.7069485891252558</v>
      </c>
      <c r="AG1241" s="3">
        <f t="shared" si="145"/>
        <v>-0.93729362575246877</v>
      </c>
      <c r="AH1241" s="3"/>
    </row>
    <row r="1242" spans="22:34" x14ac:dyDescent="0.55000000000000004">
      <c r="V1242" s="5">
        <f t="shared" si="144"/>
        <v>348.75</v>
      </c>
      <c r="W1242" s="4">
        <f t="shared" si="139"/>
        <v>93.522660000000002</v>
      </c>
      <c r="X1242" s="4">
        <f t="shared" si="140"/>
        <v>9.6969578504927867E-6</v>
      </c>
      <c r="Y1242" s="4">
        <f t="shared" si="141"/>
        <v>5.7355937996357501E-8</v>
      </c>
      <c r="Z1242" s="4">
        <f t="shared" si="142"/>
        <v>6.4496019124964284E-6</v>
      </c>
      <c r="AB1242">
        <v>-8.4773399999999999</v>
      </c>
      <c r="AE1242" s="4">
        <v>93.522660000000002</v>
      </c>
      <c r="AF1242" s="3">
        <f t="shared" si="143"/>
        <v>9.6969578504927867</v>
      </c>
      <c r="AG1242" s="3">
        <f t="shared" si="145"/>
        <v>-0.93436045227327558</v>
      </c>
      <c r="AH1242" s="3"/>
    </row>
    <row r="1243" spans="22:34" x14ac:dyDescent="0.55000000000000004">
      <c r="V1243" s="5">
        <f t="shared" si="144"/>
        <v>349.03125</v>
      </c>
      <c r="W1243" s="4">
        <f t="shared" si="139"/>
        <v>93.522660000000002</v>
      </c>
      <c r="X1243" s="4">
        <f t="shared" si="140"/>
        <v>9.6869638969591946E-6</v>
      </c>
      <c r="Y1243" s="4">
        <f t="shared" si="141"/>
        <v>5.4532643816524499E-8</v>
      </c>
      <c r="Z1243" s="4">
        <f t="shared" si="142"/>
        <v>6.4424312531426701E-6</v>
      </c>
      <c r="AB1243">
        <v>-8.4773399999999999</v>
      </c>
      <c r="AE1243" s="4">
        <v>93.522660000000002</v>
      </c>
      <c r="AF1243" s="3">
        <f t="shared" si="143"/>
        <v>9.6869638969591954</v>
      </c>
      <c r="AG1243" s="3">
        <f t="shared" si="145"/>
        <v>-0.93466111837786126</v>
      </c>
      <c r="AH1243" s="3"/>
    </row>
    <row r="1244" spans="22:34" x14ac:dyDescent="0.55000000000000004">
      <c r="V1244" s="5">
        <f t="shared" si="144"/>
        <v>349.3125</v>
      </c>
      <c r="W1244" s="4">
        <f t="shared" si="139"/>
        <v>94.174760000000006</v>
      </c>
      <c r="X1244" s="4">
        <f t="shared" si="140"/>
        <v>9.6769669693354409E-6</v>
      </c>
      <c r="Y1244" s="4">
        <f t="shared" si="141"/>
        <v>5.1779961197825334E-8</v>
      </c>
      <c r="Z1244" s="4">
        <f t="shared" si="142"/>
        <v>6.435187008137615E-6</v>
      </c>
      <c r="AB1244">
        <v>-7.82524</v>
      </c>
      <c r="AE1244" s="4">
        <v>94.174760000000006</v>
      </c>
      <c r="AF1244" s="3">
        <f t="shared" si="143"/>
        <v>9.6769669693354405</v>
      </c>
      <c r="AG1244" s="3">
        <f t="shared" si="145"/>
        <v>-0.93819876145275483</v>
      </c>
      <c r="AH1244" s="3"/>
    </row>
    <row r="1245" spans="22:34" x14ac:dyDescent="0.55000000000000004">
      <c r="V1245" s="5">
        <f t="shared" si="144"/>
        <v>349.59375</v>
      </c>
      <c r="W1245" s="4">
        <f t="shared" si="139"/>
        <v>95.478970000000004</v>
      </c>
      <c r="X1245" s="4">
        <f t="shared" si="140"/>
        <v>9.6669673085041467E-6</v>
      </c>
      <c r="Y1245" s="4">
        <f t="shared" si="141"/>
        <v>4.9097956467978927E-8</v>
      </c>
      <c r="Z1245" s="4">
        <f t="shared" si="142"/>
        <v>6.427869352036168E-6</v>
      </c>
      <c r="AB1245">
        <v>-6.5210299999999997</v>
      </c>
      <c r="AE1245" s="4">
        <v>95.478970000000004</v>
      </c>
      <c r="AF1245" s="3">
        <f t="shared" si="143"/>
        <v>9.6669673085041463</v>
      </c>
      <c r="AG1245" s="3">
        <f t="shared" si="145"/>
        <v>-0.94823648769492486</v>
      </c>
      <c r="AH1245" s="3"/>
    </row>
    <row r="1246" spans="22:34" x14ac:dyDescent="0.55000000000000004">
      <c r="V1246" s="5">
        <f t="shared" si="144"/>
        <v>349.875</v>
      </c>
      <c r="W1246" s="4">
        <f t="shared" si="139"/>
        <v>94.82687</v>
      </c>
      <c r="X1246" s="4">
        <f t="shared" si="140"/>
        <v>9.656965155413795E-6</v>
      </c>
      <c r="Y1246" s="4">
        <f t="shared" si="141"/>
        <v>4.6486694251673261E-8</v>
      </c>
      <c r="Z1246" s="4">
        <f t="shared" si="142"/>
        <v>6.4204784611621216E-6</v>
      </c>
      <c r="AB1246">
        <v>-7.1731299999999996</v>
      </c>
      <c r="AE1246" s="4">
        <v>94.82687</v>
      </c>
      <c r="AF1246" s="3">
        <f t="shared" si="143"/>
        <v>9.6569651554137952</v>
      </c>
      <c r="AG1246" s="3">
        <f t="shared" si="145"/>
        <v>-0.95173407283393374</v>
      </c>
      <c r="AH1246" s="3"/>
    </row>
    <row r="1247" spans="22:34" x14ac:dyDescent="0.55000000000000004">
      <c r="V1247" s="5">
        <f t="shared" si="144"/>
        <v>350.15625</v>
      </c>
      <c r="W1247" s="4">
        <f t="shared" si="139"/>
        <v>95.478970000000004</v>
      </c>
      <c r="X1247" s="4">
        <f t="shared" si="140"/>
        <v>9.646960751072925E-6</v>
      </c>
      <c r="Y1247" s="4">
        <f t="shared" si="141"/>
        <v>4.3946237469010787E-8</v>
      </c>
      <c r="Z1247" s="4">
        <f t="shared" si="142"/>
        <v>6.413014513603914E-6</v>
      </c>
      <c r="AB1247">
        <v>-6.5210299999999997</v>
      </c>
      <c r="AE1247" s="4">
        <v>95.478970000000004</v>
      </c>
      <c r="AF1247" s="3">
        <f t="shared" si="143"/>
        <v>9.6469607510729247</v>
      </c>
      <c r="AG1247" s="3">
        <f t="shared" si="145"/>
        <v>-0.95194828589450009</v>
      </c>
      <c r="AH1247" s="3"/>
    </row>
    <row r="1248" spans="22:34" x14ac:dyDescent="0.55000000000000004">
      <c r="V1248" s="5">
        <f t="shared" si="144"/>
        <v>350.4375</v>
      </c>
      <c r="W1248" s="4">
        <f t="shared" si="139"/>
        <v>94.82687</v>
      </c>
      <c r="X1248" s="4">
        <f t="shared" si="140"/>
        <v>9.6369543365443133E-6</v>
      </c>
      <c r="Y1248" s="4">
        <f t="shared" si="141"/>
        <v>4.1476647333986644E-8</v>
      </c>
      <c r="Z1248" s="4">
        <f t="shared" si="142"/>
        <v>6.4054776892103265E-6</v>
      </c>
      <c r="AB1248">
        <v>-7.1731299999999996</v>
      </c>
      <c r="AE1248" s="4">
        <v>94.82687</v>
      </c>
      <c r="AF1248" s="3">
        <f t="shared" si="143"/>
        <v>9.6369543365443135</v>
      </c>
      <c r="AG1248" s="3">
        <f t="shared" si="145"/>
        <v>-0.95213956112777665</v>
      </c>
      <c r="AH1248" s="3"/>
    </row>
    <row r="1249" spans="22:34" x14ac:dyDescent="0.55000000000000004">
      <c r="V1249" s="5">
        <f t="shared" si="144"/>
        <v>350.71875</v>
      </c>
      <c r="W1249" s="4">
        <f t="shared" si="139"/>
        <v>94.174760000000006</v>
      </c>
      <c r="X1249" s="4">
        <f t="shared" si="140"/>
        <v>9.626946152939173E-6</v>
      </c>
      <c r="Y1249" s="4">
        <f t="shared" si="141"/>
        <v>3.9077983353019197E-8</v>
      </c>
      <c r="Z1249" s="4">
        <f t="shared" si="142"/>
        <v>6.397868169586153E-6</v>
      </c>
      <c r="AB1249">
        <v>-7.82524</v>
      </c>
      <c r="AE1249" s="4">
        <v>94.174760000000006</v>
      </c>
      <c r="AF1249" s="3">
        <f t="shared" si="143"/>
        <v>9.6269461529391727</v>
      </c>
      <c r="AG1249" s="3">
        <f t="shared" si="145"/>
        <v>-0.94578150735545197</v>
      </c>
      <c r="AH1249" s="3"/>
    </row>
    <row r="1250" spans="22:34" x14ac:dyDescent="0.55000000000000004">
      <c r="V1250" s="5">
        <f t="shared" si="144"/>
        <v>351</v>
      </c>
      <c r="W1250" s="4">
        <f t="shared" si="139"/>
        <v>94.82687</v>
      </c>
      <c r="X1250" s="4">
        <f t="shared" si="140"/>
        <v>9.616936441411357E-6</v>
      </c>
      <c r="Y1250" s="4">
        <f t="shared" si="141"/>
        <v>3.6750303323514092E-8</v>
      </c>
      <c r="Z1250" s="4">
        <f t="shared" si="142"/>
        <v>6.390186138087843E-6</v>
      </c>
      <c r="AB1250">
        <v>-7.1731299999999996</v>
      </c>
      <c r="AE1250" s="4">
        <v>94.82687</v>
      </c>
      <c r="AF1250" s="3">
        <f t="shared" si="143"/>
        <v>9.6169364414113563</v>
      </c>
      <c r="AG1250" s="3">
        <f t="shared" si="145"/>
        <v>-0.94592589729354293</v>
      </c>
      <c r="AH1250" s="3"/>
    </row>
    <row r="1251" spans="22:34" x14ac:dyDescent="0.55000000000000004">
      <c r="V1251" s="5">
        <f t="shared" si="144"/>
        <v>351.28125</v>
      </c>
      <c r="W1251" s="4">
        <f t="shared" si="139"/>
        <v>96.131069999999994</v>
      </c>
      <c r="X1251" s="4">
        <f t="shared" si="140"/>
        <v>9.6069254431515202E-6</v>
      </c>
      <c r="Y1251" s="4">
        <f t="shared" si="141"/>
        <v>3.4493663332469702E-8</v>
      </c>
      <c r="Z1251" s="4">
        <f t="shared" si="142"/>
        <v>6.3824317798190498E-6</v>
      </c>
      <c r="AB1251">
        <v>-5.8689299999999998</v>
      </c>
      <c r="AE1251" s="4">
        <v>96.131069999999994</v>
      </c>
      <c r="AF1251" s="3">
        <f t="shared" si="143"/>
        <v>9.6069254431515194</v>
      </c>
      <c r="AG1251" s="3">
        <f t="shared" si="145"/>
        <v>-0.95583980252101652</v>
      </c>
      <c r="AH1251" s="3"/>
    </row>
    <row r="1252" spans="22:34" x14ac:dyDescent="0.55000000000000004">
      <c r="V1252" s="5">
        <f t="shared" si="144"/>
        <v>351.5625</v>
      </c>
      <c r="W1252" s="4">
        <f t="shared" si="139"/>
        <v>96.131069999999994</v>
      </c>
      <c r="X1252" s="4">
        <f t="shared" si="140"/>
        <v>9.596913399381327E-6</v>
      </c>
      <c r="Y1252" s="4">
        <f t="shared" si="141"/>
        <v>3.2308117755128676E-8</v>
      </c>
      <c r="Z1252" s="4">
        <f t="shared" si="142"/>
        <v>6.3746052816261987E-6</v>
      </c>
      <c r="AB1252">
        <v>-5.8689299999999998</v>
      </c>
      <c r="AE1252" s="4">
        <v>96.131069999999994</v>
      </c>
      <c r="AF1252" s="3">
        <f t="shared" si="143"/>
        <v>9.5969133993813269</v>
      </c>
      <c r="AG1252" s="3">
        <f t="shared" si="145"/>
        <v>-0.96246848051543821</v>
      </c>
      <c r="AH1252" s="3"/>
    </row>
    <row r="1253" spans="22:34" x14ac:dyDescent="0.55000000000000004">
      <c r="V1253" s="5">
        <f t="shared" si="144"/>
        <v>351.84375</v>
      </c>
      <c r="W1253" s="4">
        <f t="shared" si="139"/>
        <v>96.131069999999994</v>
      </c>
      <c r="X1253" s="4">
        <f t="shared" si="140"/>
        <v>9.5869005513476397E-6</v>
      </c>
      <c r="Y1253" s="4">
        <f t="shared" si="141"/>
        <v>3.0193719253666567E-8</v>
      </c>
      <c r="Z1253" s="4">
        <f t="shared" si="142"/>
        <v>6.3667068320939721E-6</v>
      </c>
      <c r="AB1253">
        <v>-5.8689299999999998</v>
      </c>
      <c r="AE1253" s="4">
        <v>96.131069999999994</v>
      </c>
      <c r="AF1253" s="3">
        <f t="shared" si="143"/>
        <v>9.5869005513476395</v>
      </c>
      <c r="AG1253" s="3">
        <f t="shared" si="145"/>
        <v>-0.96254579522576622</v>
      </c>
      <c r="AH1253" s="3"/>
    </row>
    <row r="1254" spans="22:34" x14ac:dyDescent="0.55000000000000004">
      <c r="V1254" s="5">
        <f t="shared" si="144"/>
        <v>352.125</v>
      </c>
      <c r="W1254" s="4">
        <f t="shared" si="139"/>
        <v>95.478970000000004</v>
      </c>
      <c r="X1254" s="4">
        <f t="shared" si="140"/>
        <v>9.5768871403166939E-6</v>
      </c>
      <c r="Y1254" s="4">
        <f t="shared" si="141"/>
        <v>2.8150518775922239E-8</v>
      </c>
      <c r="Z1254" s="4">
        <f t="shared" si="142"/>
        <v>6.3587366215407716E-6</v>
      </c>
      <c r="AB1254">
        <v>-6.5210299999999997</v>
      </c>
      <c r="AE1254" s="4">
        <v>95.478970000000004</v>
      </c>
      <c r="AF1254" s="3">
        <f t="shared" si="143"/>
        <v>9.5768871403166944</v>
      </c>
      <c r="AG1254" s="3">
        <f t="shared" si="145"/>
        <v>-0.95933504408791659</v>
      </c>
      <c r="AH1254" s="3"/>
    </row>
    <row r="1255" spans="22:34" x14ac:dyDescent="0.55000000000000004">
      <c r="V1255" s="5">
        <f t="shared" si="144"/>
        <v>352.40625</v>
      </c>
      <c r="W1255" s="4">
        <f t="shared" si="139"/>
        <v>95.478970000000004</v>
      </c>
      <c r="X1255" s="4">
        <f t="shared" si="140"/>
        <v>9.5668734075682876E-6</v>
      </c>
      <c r="Y1255" s="4">
        <f t="shared" si="141"/>
        <v>2.6178565554170021E-8</v>
      </c>
      <c r="Z1255" s="4">
        <f t="shared" si="142"/>
        <v>6.3506948420141164E-6</v>
      </c>
      <c r="AB1255">
        <v>-6.5210299999999997</v>
      </c>
      <c r="AE1255" s="4">
        <v>95.478970000000004</v>
      </c>
      <c r="AF1255" s="3">
        <f t="shared" si="143"/>
        <v>9.5668734075682877</v>
      </c>
      <c r="AG1255" s="3">
        <f t="shared" si="145"/>
        <v>-0.95610088867313781</v>
      </c>
      <c r="AH1255" s="3"/>
    </row>
    <row r="1256" spans="22:34" x14ac:dyDescent="0.55000000000000004">
      <c r="V1256" s="5">
        <f t="shared" si="144"/>
        <v>352.6875</v>
      </c>
      <c r="W1256" s="4">
        <f t="shared" si="139"/>
        <v>94.82687</v>
      </c>
      <c r="X1256" s="4">
        <f t="shared" si="140"/>
        <v>9.5568595943899813E-6</v>
      </c>
      <c r="Y1256" s="4">
        <f t="shared" si="141"/>
        <v>2.4277907103936605E-8</v>
      </c>
      <c r="Z1256" s="4">
        <f t="shared" si="142"/>
        <v>6.3425816872860441E-6</v>
      </c>
      <c r="AB1256">
        <v>-7.1731299999999996</v>
      </c>
      <c r="AE1256" s="4">
        <v>94.82687</v>
      </c>
      <c r="AF1256" s="3">
        <f t="shared" si="143"/>
        <v>9.5568595943899819</v>
      </c>
      <c r="AG1256" s="3">
        <f t="shared" si="145"/>
        <v>-0.95284356425028249</v>
      </c>
      <c r="AH1256" s="3"/>
    </row>
    <row r="1257" spans="22:34" x14ac:dyDescent="0.55000000000000004">
      <c r="V1257" s="5">
        <f t="shared" si="144"/>
        <v>352.96875</v>
      </c>
      <c r="W1257" s="4">
        <f t="shared" si="139"/>
        <v>95.478970000000004</v>
      </c>
      <c r="X1257" s="4">
        <f t="shared" si="140"/>
        <v>9.5468459420712649E-6</v>
      </c>
      <c r="Y1257" s="4">
        <f t="shared" si="141"/>
        <v>2.2448589222851082E-8</v>
      </c>
      <c r="Z1257" s="4">
        <f t="shared" si="142"/>
        <v>6.3343973528484132E-6</v>
      </c>
      <c r="AB1257">
        <v>-6.5210299999999997</v>
      </c>
      <c r="AE1257" s="4">
        <v>95.478970000000004</v>
      </c>
      <c r="AF1257" s="3">
        <f t="shared" si="143"/>
        <v>9.5468459420712648</v>
      </c>
      <c r="AG1257" s="3">
        <f t="shared" si="145"/>
        <v>-0.95282825799070192</v>
      </c>
      <c r="AH1257" s="3"/>
    </row>
    <row r="1258" spans="22:34" x14ac:dyDescent="0.55000000000000004">
      <c r="V1258" s="5">
        <f t="shared" si="144"/>
        <v>353.25</v>
      </c>
      <c r="W1258" s="4">
        <f t="shared" si="139"/>
        <v>94.82687</v>
      </c>
      <c r="X1258" s="4">
        <f t="shared" si="140"/>
        <v>9.5368326918977524E-6</v>
      </c>
      <c r="Y1258" s="4">
        <f t="shared" si="141"/>
        <v>2.0690655989545015E-8</v>
      </c>
      <c r="Z1258" s="4">
        <f t="shared" si="142"/>
        <v>6.3261420359082069E-6</v>
      </c>
      <c r="AB1258">
        <v>-7.1731299999999996</v>
      </c>
      <c r="AE1258" s="4">
        <v>94.82687</v>
      </c>
      <c r="AF1258" s="3">
        <f t="shared" si="143"/>
        <v>9.536832691897752</v>
      </c>
      <c r="AG1258" s="3">
        <f t="shared" si="145"/>
        <v>-0.95278999270025377</v>
      </c>
      <c r="AH1258" s="3"/>
    </row>
    <row r="1259" spans="22:34" x14ac:dyDescent="0.55000000000000004">
      <c r="V1259" s="5">
        <f t="shared" si="144"/>
        <v>353.53125</v>
      </c>
      <c r="W1259" s="4">
        <f t="shared" si="139"/>
        <v>95.478970000000004</v>
      </c>
      <c r="X1259" s="4">
        <f t="shared" si="140"/>
        <v>9.5268200851453745E-6</v>
      </c>
      <c r="Y1259" s="4">
        <f t="shared" si="141"/>
        <v>1.9004149762590648E-8</v>
      </c>
      <c r="Z1259" s="4">
        <f t="shared" si="142"/>
        <v>6.3178159353827833E-6</v>
      </c>
      <c r="AB1259">
        <v>-6.5210299999999997</v>
      </c>
      <c r="AE1259" s="4">
        <v>95.478970000000004</v>
      </c>
      <c r="AF1259" s="3">
        <f t="shared" si="143"/>
        <v>9.5268200851453742</v>
      </c>
      <c r="AG1259" s="3">
        <f t="shared" si="145"/>
        <v>-0.95272876930046513</v>
      </c>
      <c r="AH1259" s="3"/>
    </row>
    <row r="1260" spans="22:34" x14ac:dyDescent="0.55000000000000004">
      <c r="V1260" s="5">
        <f t="shared" si="144"/>
        <v>353.8125</v>
      </c>
      <c r="W1260" s="4">
        <f t="shared" si="139"/>
        <v>95.478970000000004</v>
      </c>
      <c r="X1260" s="4">
        <f t="shared" si="140"/>
        <v>9.5168083630745525E-6</v>
      </c>
      <c r="Y1260" s="4">
        <f t="shared" si="141"/>
        <v>1.7389111179476842E-8</v>
      </c>
      <c r="Z1260" s="4">
        <f t="shared" si="142"/>
        <v>6.3094192518950755E-6</v>
      </c>
      <c r="AB1260">
        <v>-6.5210299999999997</v>
      </c>
      <c r="AE1260" s="4">
        <v>95.478970000000004</v>
      </c>
      <c r="AF1260" s="3">
        <f t="shared" si="143"/>
        <v>9.5168083630745528</v>
      </c>
      <c r="AG1260" s="3">
        <f t="shared" si="145"/>
        <v>-0.95590891124828958</v>
      </c>
      <c r="AH1260" s="3"/>
    </row>
    <row r="1261" spans="22:34" x14ac:dyDescent="0.55000000000000004">
      <c r="V1261" s="5">
        <f t="shared" si="144"/>
        <v>354.09375</v>
      </c>
      <c r="W1261" s="4">
        <f t="shared" si="139"/>
        <v>96.131069999999994</v>
      </c>
      <c r="X1261" s="4">
        <f t="shared" si="140"/>
        <v>9.5067977669243932E-6</v>
      </c>
      <c r="Y1261" s="4">
        <f t="shared" si="141"/>
        <v>1.5845579155633463E-8</v>
      </c>
      <c r="Z1261" s="4">
        <f t="shared" si="142"/>
        <v>6.3009521877687593E-6</v>
      </c>
      <c r="AB1261">
        <v>-5.8689299999999998</v>
      </c>
      <c r="AE1261" s="4">
        <v>96.131069999999994</v>
      </c>
      <c r="AF1261" s="3">
        <f t="shared" si="143"/>
        <v>9.506797766924393</v>
      </c>
      <c r="AG1261" s="3">
        <f t="shared" si="145"/>
        <v>-0.9590653643779784</v>
      </c>
      <c r="AH1261" s="3"/>
    </row>
    <row r="1262" spans="22:34" x14ac:dyDescent="0.55000000000000004">
      <c r="V1262" s="5">
        <f t="shared" si="144"/>
        <v>354.375</v>
      </c>
      <c r="W1262" s="4">
        <f t="shared" si="139"/>
        <v>96.131069999999994</v>
      </c>
      <c r="X1262" s="4">
        <f t="shared" si="140"/>
        <v>9.4967885379068713E-6</v>
      </c>
      <c r="Y1262" s="4">
        <f t="shared" si="141"/>
        <v>1.4373590883492169E-8</v>
      </c>
      <c r="Z1262" s="4">
        <f t="shared" si="142"/>
        <v>6.2924149470233783E-6</v>
      </c>
      <c r="AB1262">
        <v>-5.8689299999999998</v>
      </c>
      <c r="AE1262" s="4">
        <v>96.131069999999994</v>
      </c>
      <c r="AF1262" s="3">
        <f t="shared" si="143"/>
        <v>9.4967885379068715</v>
      </c>
      <c r="AG1262" s="3">
        <f t="shared" si="145"/>
        <v>-0.96219789532939515</v>
      </c>
      <c r="AH1262" s="3"/>
    </row>
    <row r="1263" spans="22:34" x14ac:dyDescent="0.55000000000000004">
      <c r="V1263" s="5">
        <f t="shared" si="144"/>
        <v>354.65625</v>
      </c>
      <c r="W1263" s="4">
        <f t="shared" si="139"/>
        <v>96.783180000000002</v>
      </c>
      <c r="X1263" s="4">
        <f t="shared" si="140"/>
        <v>9.4867809172010234E-6</v>
      </c>
      <c r="Y1263" s="4">
        <f t="shared" si="141"/>
        <v>1.2973181831589971E-8</v>
      </c>
      <c r="Z1263" s="4">
        <f t="shared" si="142"/>
        <v>6.2838077353694339E-6</v>
      </c>
      <c r="AB1263">
        <v>-5.2168200000000002</v>
      </c>
      <c r="AE1263" s="4">
        <v>96.783180000000002</v>
      </c>
      <c r="AF1263" s="3">
        <f t="shared" si="143"/>
        <v>9.486780917201024</v>
      </c>
      <c r="AG1263" s="3">
        <f t="shared" si="145"/>
        <v>-0.96530632137651917</v>
      </c>
      <c r="AH1263" s="3"/>
    </row>
    <row r="1264" spans="22:34" x14ac:dyDescent="0.55000000000000004">
      <c r="V1264" s="5">
        <f t="shared" si="144"/>
        <v>354.9375</v>
      </c>
      <c r="W1264" s="4">
        <f t="shared" si="139"/>
        <v>96.131069999999994</v>
      </c>
      <c r="X1264" s="4">
        <f t="shared" si="140"/>
        <v>9.4767751459471264E-6</v>
      </c>
      <c r="Y1264" s="4">
        <f t="shared" si="141"/>
        <v>1.1644385743713893E-8</v>
      </c>
      <c r="Z1264" s="4">
        <f t="shared" si="142"/>
        <v>6.2751307602034125E-6</v>
      </c>
      <c r="AB1264">
        <v>-5.8689299999999998</v>
      </c>
      <c r="AE1264" s="4">
        <v>96.131069999999994</v>
      </c>
      <c r="AF1264" s="3">
        <f t="shared" si="143"/>
        <v>9.4767751459471263</v>
      </c>
      <c r="AG1264" s="3">
        <f t="shared" si="145"/>
        <v>-0.96512792855861496</v>
      </c>
      <c r="AH1264" s="3"/>
    </row>
    <row r="1265" spans="22:34" x14ac:dyDescent="0.55000000000000004">
      <c r="V1265" s="5">
        <f t="shared" si="144"/>
        <v>355.21875</v>
      </c>
      <c r="W1265" s="4">
        <f t="shared" si="139"/>
        <v>95.478970000000004</v>
      </c>
      <c r="X1265" s="4">
        <f t="shared" si="140"/>
        <v>9.4667714652409028E-6</v>
      </c>
      <c r="Y1265" s="4">
        <f t="shared" si="141"/>
        <v>1.038723463809069E-8</v>
      </c>
      <c r="Z1265" s="4">
        <f t="shared" si="142"/>
        <v>6.2663842306028118E-6</v>
      </c>
      <c r="AB1265">
        <v>-6.5210299999999997</v>
      </c>
      <c r="AE1265" s="4">
        <v>95.478970000000004</v>
      </c>
      <c r="AF1265" s="3">
        <f t="shared" si="143"/>
        <v>9.4667714652409032</v>
      </c>
      <c r="AG1265" s="3">
        <f t="shared" si="145"/>
        <v>-0.95840283013332306</v>
      </c>
      <c r="AH1265" s="3"/>
    </row>
    <row r="1266" spans="22:34" x14ac:dyDescent="0.55000000000000004">
      <c r="V1266" s="5">
        <f t="shared" si="144"/>
        <v>355.5</v>
      </c>
      <c r="W1266" s="4">
        <f t="shared" si="139"/>
        <v>96.131069999999994</v>
      </c>
      <c r="X1266" s="4">
        <f t="shared" si="140"/>
        <v>9.4567701161276905E-6</v>
      </c>
      <c r="Y1266" s="4">
        <f t="shared" si="141"/>
        <v>9.2017588066130289E-9</v>
      </c>
      <c r="Z1266" s="4">
        <f t="shared" si="142"/>
        <v>6.2575683573210775E-6</v>
      </c>
      <c r="AB1266">
        <v>-5.8689299999999998</v>
      </c>
      <c r="AE1266" s="4">
        <v>96.131069999999994</v>
      </c>
      <c r="AF1266" s="3">
        <f t="shared" si="143"/>
        <v>9.4567701161276911</v>
      </c>
      <c r="AG1266" s="3">
        <f t="shared" si="145"/>
        <v>-0.95817945181826214</v>
      </c>
      <c r="AH1266" s="3"/>
    </row>
    <row r="1267" spans="22:34" x14ac:dyDescent="0.55000000000000004">
      <c r="V1267" s="5">
        <f t="shared" si="144"/>
        <v>355.78125</v>
      </c>
      <c r="W1267" s="4">
        <f t="shared" si="139"/>
        <v>95.478970000000004</v>
      </c>
      <c r="X1267" s="4">
        <f t="shared" si="140"/>
        <v>9.4467713395966553E-6</v>
      </c>
      <c r="Y1267" s="4">
        <f t="shared" si="141"/>
        <v>8.0879868141097327E-9</v>
      </c>
      <c r="Z1267" s="4">
        <f t="shared" si="142"/>
        <v>6.2486833527825447E-6</v>
      </c>
      <c r="AB1267">
        <v>-6.5210299999999997</v>
      </c>
      <c r="AE1267" s="4">
        <v>95.478970000000004</v>
      </c>
      <c r="AF1267" s="3">
        <f t="shared" si="143"/>
        <v>9.4467713395966548</v>
      </c>
      <c r="AG1267" s="3">
        <f t="shared" si="145"/>
        <v>-0.95793298553146455</v>
      </c>
      <c r="AH1267" s="3"/>
    </row>
    <row r="1268" spans="22:34" x14ac:dyDescent="0.55000000000000004">
      <c r="V1268" s="5">
        <f t="shared" si="144"/>
        <v>356.0625</v>
      </c>
      <c r="W1268" s="4">
        <f t="shared" si="139"/>
        <v>96.131069999999994</v>
      </c>
      <c r="X1268" s="4">
        <f t="shared" si="140"/>
        <v>9.4367753765749741E-6</v>
      </c>
      <c r="Y1268" s="4">
        <f t="shared" si="141"/>
        <v>7.0459454976581357E-9</v>
      </c>
      <c r="Z1268" s="4">
        <f t="shared" si="142"/>
        <v>6.2397294310773149E-6</v>
      </c>
      <c r="AB1268">
        <v>-5.8689299999999998</v>
      </c>
      <c r="AE1268" s="4">
        <v>96.131069999999994</v>
      </c>
      <c r="AF1268" s="3">
        <f t="shared" si="143"/>
        <v>9.4367753765749747</v>
      </c>
      <c r="AG1268" s="3">
        <f t="shared" si="145"/>
        <v>-0.95766343721132763</v>
      </c>
      <c r="AH1268" s="3"/>
    </row>
    <row r="1269" spans="22:34" x14ac:dyDescent="0.55000000000000004">
      <c r="V1269" s="5">
        <f t="shared" si="144"/>
        <v>356.34375</v>
      </c>
      <c r="W1269" s="4">
        <f t="shared" si="139"/>
        <v>95.478970000000004</v>
      </c>
      <c r="X1269" s="4">
        <f t="shared" si="140"/>
        <v>9.4267824679220218E-6</v>
      </c>
      <c r="Y1269" s="4">
        <f t="shared" si="141"/>
        <v>6.0756599659375106E-9</v>
      </c>
      <c r="Z1269" s="4">
        <f t="shared" si="142"/>
        <v>6.2307068079560843E-6</v>
      </c>
      <c r="AB1269">
        <v>-6.5210299999999997</v>
      </c>
      <c r="AE1269" s="4">
        <v>95.478970000000004</v>
      </c>
      <c r="AF1269" s="3">
        <f t="shared" si="143"/>
        <v>9.4267824679220222</v>
      </c>
      <c r="AG1269" s="3">
        <f t="shared" si="145"/>
        <v>-0.95737081335428131</v>
      </c>
      <c r="AH1269" s="3"/>
    </row>
    <row r="1270" spans="22:34" x14ac:dyDescent="0.55000000000000004">
      <c r="V1270" s="5">
        <f t="shared" si="144"/>
        <v>356.625</v>
      </c>
      <c r="W1270" s="4">
        <f t="shared" si="139"/>
        <v>96.131069999999994</v>
      </c>
      <c r="X1270" s="4">
        <f t="shared" si="140"/>
        <v>9.4167928544235867E-6</v>
      </c>
      <c r="Y1270" s="4">
        <f t="shared" si="141"/>
        <v>5.1771535986229353E-9</v>
      </c>
      <c r="Z1270" s="4">
        <f t="shared" si="142"/>
        <v>6.2216157008249631E-6</v>
      </c>
      <c r="AB1270">
        <v>-5.8689299999999998</v>
      </c>
      <c r="AE1270" s="4">
        <v>96.131069999999994</v>
      </c>
      <c r="AF1270" s="3">
        <f t="shared" si="143"/>
        <v>9.416792854423587</v>
      </c>
      <c r="AG1270" s="3">
        <f t="shared" si="145"/>
        <v>-0.95705512100985335</v>
      </c>
      <c r="AH1270" s="3"/>
    </row>
    <row r="1271" spans="22:34" x14ac:dyDescent="0.55000000000000004">
      <c r="V1271" s="5">
        <f t="shared" si="144"/>
        <v>356.90625</v>
      </c>
      <c r="W1271" s="4">
        <f t="shared" si="139"/>
        <v>96.783180000000002</v>
      </c>
      <c r="X1271" s="4">
        <f t="shared" si="140"/>
        <v>9.4068067767860562E-6</v>
      </c>
      <c r="Y1271" s="4">
        <f t="shared" si="141"/>
        <v>4.3504480458239032E-9</v>
      </c>
      <c r="Z1271" s="4">
        <f t="shared" si="142"/>
        <v>6.2124563287402325E-6</v>
      </c>
      <c r="AB1271">
        <v>-5.2168200000000002</v>
      </c>
      <c r="AE1271" s="4">
        <v>96.783180000000002</v>
      </c>
      <c r="AF1271" s="3">
        <f t="shared" si="143"/>
        <v>9.4068067767860555</v>
      </c>
      <c r="AG1271" s="3">
        <f t="shared" si="145"/>
        <v>-0.96322833894308679</v>
      </c>
      <c r="AH1271" s="3"/>
    </row>
    <row r="1272" spans="22:34" x14ac:dyDescent="0.55000000000000004">
      <c r="V1272" s="5">
        <f t="shared" si="144"/>
        <v>357.1875</v>
      </c>
      <c r="W1272" s="4">
        <f t="shared" si="139"/>
        <v>96.783180000000002</v>
      </c>
      <c r="X1272" s="4">
        <f t="shared" si="140"/>
        <v>9.396824475630613E-6</v>
      </c>
      <c r="Y1272" s="4">
        <f t="shared" si="141"/>
        <v>3.5955632275607027E-9</v>
      </c>
      <c r="Z1272" s="4">
        <f t="shared" si="142"/>
        <v>6.2032289124030522E-6</v>
      </c>
      <c r="AB1272">
        <v>-5.2168200000000002</v>
      </c>
      <c r="AE1272" s="4">
        <v>96.783180000000002</v>
      </c>
      <c r="AF1272" s="3">
        <f t="shared" si="143"/>
        <v>9.3968244756306127</v>
      </c>
      <c r="AG1272" s="3">
        <f t="shared" si="145"/>
        <v>-0.9661188495414228</v>
      </c>
      <c r="AH1272" s="3"/>
    </row>
    <row r="1273" spans="22:34" x14ac:dyDescent="0.55000000000000004">
      <c r="V1273" s="5">
        <f t="shared" si="144"/>
        <v>357.46875</v>
      </c>
      <c r="W1273" s="4">
        <f t="shared" si="139"/>
        <v>97.435280000000006</v>
      </c>
      <c r="X1273" s="4">
        <f t="shared" si="140"/>
        <v>9.3868461914874446E-6</v>
      </c>
      <c r="Y1273" s="4">
        <f t="shared" si="141"/>
        <v>2.9125173332845536E-9</v>
      </c>
      <c r="Z1273" s="4">
        <f t="shared" si="142"/>
        <v>6.1939336741541601E-6</v>
      </c>
      <c r="AB1273">
        <v>-4.5647200000000003</v>
      </c>
      <c r="AE1273" s="4">
        <v>97.435280000000006</v>
      </c>
      <c r="AF1273" s="3">
        <f t="shared" si="143"/>
        <v>9.3868461914874448</v>
      </c>
      <c r="AG1273" s="3">
        <f t="shared" si="145"/>
        <v>-0.96898348986424698</v>
      </c>
      <c r="AH1273" s="3"/>
    </row>
    <row r="1274" spans="22:34" x14ac:dyDescent="0.55000000000000004">
      <c r="V1274" s="5">
        <f t="shared" si="144"/>
        <v>357.75</v>
      </c>
      <c r="W1274" s="4">
        <f t="shared" si="139"/>
        <v>97.435280000000006</v>
      </c>
      <c r="X1274" s="4">
        <f t="shared" si="140"/>
        <v>9.3768721647899567E-6</v>
      </c>
      <c r="Y1274" s="4">
        <f t="shared" si="141"/>
        <v>2.3013268214421409E-9</v>
      </c>
      <c r="Z1274" s="4">
        <f t="shared" si="142"/>
        <v>6.1845708379685136E-6</v>
      </c>
      <c r="AB1274">
        <v>-4.5647200000000003</v>
      </c>
      <c r="AE1274" s="4">
        <v>97.435280000000006</v>
      </c>
      <c r="AF1274" s="3">
        <f t="shared" si="143"/>
        <v>9.3768721647899564</v>
      </c>
      <c r="AG1274" s="3">
        <f t="shared" si="145"/>
        <v>-0.97182208399725467</v>
      </c>
      <c r="AH1274" s="3"/>
    </row>
    <row r="1275" spans="22:34" x14ac:dyDescent="0.55000000000000004">
      <c r="V1275" s="5">
        <f t="shared" si="144"/>
        <v>358.03125</v>
      </c>
      <c r="W1275" s="4">
        <f t="shared" si="139"/>
        <v>97.435280000000006</v>
      </c>
      <c r="X1275" s="4">
        <f t="shared" si="140"/>
        <v>9.3669026358689486E-6</v>
      </c>
      <c r="Y1275" s="4">
        <f t="shared" si="141"/>
        <v>1.762006419074621E-9</v>
      </c>
      <c r="Z1275" s="4">
        <f t="shared" si="142"/>
        <v>6.1751406294498739E-6</v>
      </c>
      <c r="AB1275">
        <v>-4.5647200000000003</v>
      </c>
      <c r="AE1275" s="4">
        <v>97.435280000000006</v>
      </c>
      <c r="AF1275" s="3">
        <f t="shared" si="143"/>
        <v>9.3669026358689482</v>
      </c>
      <c r="AG1275" s="3">
        <f t="shared" si="145"/>
        <v>-0.97138384188653382</v>
      </c>
      <c r="AH1275" s="3"/>
    </row>
    <row r="1276" spans="22:34" x14ac:dyDescent="0.55000000000000004">
      <c r="V1276" s="5">
        <f t="shared" si="144"/>
        <v>358.3125</v>
      </c>
      <c r="W1276" s="4">
        <f t="shared" si="139"/>
        <v>97.435280000000006</v>
      </c>
      <c r="X1276" s="4">
        <f t="shared" si="140"/>
        <v>9.3569378449468606E-6</v>
      </c>
      <c r="Y1276" s="4">
        <f t="shared" si="141"/>
        <v>1.2945691214666678E-9</v>
      </c>
      <c r="Z1276" s="4">
        <f t="shared" si="142"/>
        <v>6.1656432758253932E-6</v>
      </c>
      <c r="AB1276">
        <v>-4.5647200000000003</v>
      </c>
      <c r="AE1276" s="4">
        <v>97.435280000000006</v>
      </c>
      <c r="AF1276" s="3">
        <f t="shared" si="143"/>
        <v>9.3569378449468612</v>
      </c>
      <c r="AG1276" s="3">
        <f t="shared" si="145"/>
        <v>-0.97092219363500698</v>
      </c>
      <c r="AH1276" s="3"/>
    </row>
    <row r="1277" spans="22:34" x14ac:dyDescent="0.55000000000000004">
      <c r="V1277" s="5">
        <f t="shared" si="144"/>
        <v>358.59375</v>
      </c>
      <c r="W1277" s="4">
        <f t="shared" si="139"/>
        <v>97.435280000000006</v>
      </c>
      <c r="X1277" s="4">
        <f t="shared" si="140"/>
        <v>9.3469780321319614E-6</v>
      </c>
      <c r="Y1277" s="4">
        <f t="shared" si="141"/>
        <v>8.9902619183031395E-10</v>
      </c>
      <c r="Z1277" s="4">
        <f t="shared" si="142"/>
        <v>6.1560790059401314E-6</v>
      </c>
      <c r="AB1277">
        <v>-4.5647200000000003</v>
      </c>
      <c r="AE1277" s="4">
        <v>97.435280000000006</v>
      </c>
      <c r="AF1277" s="3">
        <f t="shared" si="143"/>
        <v>9.3469780321319611</v>
      </c>
      <c r="AG1277" s="3">
        <f t="shared" si="145"/>
        <v>-0.97043715036737987</v>
      </c>
      <c r="AH1277" s="3"/>
    </row>
    <row r="1278" spans="22:34" x14ac:dyDescent="0.55000000000000004">
      <c r="V1278" s="5">
        <f t="shared" si="144"/>
        <v>358.875</v>
      </c>
      <c r="W1278" s="4">
        <f t="shared" si="139"/>
        <v>97.435280000000006</v>
      </c>
      <c r="X1278" s="4">
        <f t="shared" si="140"/>
        <v>9.337023437412566E-6</v>
      </c>
      <c r="Y1278" s="4">
        <f t="shared" si="141"/>
        <v>5.7538716103651695E-10</v>
      </c>
      <c r="Z1278" s="4">
        <f t="shared" si="142"/>
        <v>6.1464480502515296E-6</v>
      </c>
      <c r="AB1278">
        <v>-4.5647200000000003</v>
      </c>
      <c r="AE1278" s="4">
        <v>97.435280000000006</v>
      </c>
      <c r="AF1278" s="3">
        <f t="shared" si="143"/>
        <v>9.3370234374125651</v>
      </c>
      <c r="AG1278" s="3">
        <f t="shared" si="145"/>
        <v>-0.96992872377086792</v>
      </c>
      <c r="AH1278" s="3"/>
    </row>
    <row r="1279" spans="22:34" x14ac:dyDescent="0.55000000000000004">
      <c r="V1279" s="5">
        <f t="shared" si="144"/>
        <v>359.15625</v>
      </c>
      <c r="W1279" s="4">
        <f t="shared" si="139"/>
        <v>97.435280000000006</v>
      </c>
      <c r="X1279" s="4">
        <f t="shared" si="140"/>
        <v>9.3270743006512645E-6</v>
      </c>
      <c r="Y1279" s="4">
        <f t="shared" si="141"/>
        <v>3.2365982738218338E-10</v>
      </c>
      <c r="Z1279" s="4">
        <f t="shared" si="142"/>
        <v>6.1367506408238826E-6</v>
      </c>
      <c r="AB1279">
        <v>-4.5647200000000003</v>
      </c>
      <c r="AE1279" s="4">
        <v>97.435280000000006</v>
      </c>
      <c r="AF1279" s="3">
        <f t="shared" si="143"/>
        <v>9.3270743006512653</v>
      </c>
      <c r="AG1279" s="3">
        <f t="shared" si="145"/>
        <v>-0.96939692609554173</v>
      </c>
      <c r="AH1279" s="3"/>
    </row>
    <row r="1280" spans="22:34" x14ac:dyDescent="0.55000000000000004">
      <c r="V1280" s="5">
        <f t="shared" si="144"/>
        <v>359.4375</v>
      </c>
      <c r="W1280" s="4">
        <f t="shared" si="139"/>
        <v>96.783180000000002</v>
      </c>
      <c r="X1280" s="4">
        <f t="shared" si="140"/>
        <v>9.3171308615791251E-6</v>
      </c>
      <c r="Y1280" s="4">
        <f t="shared" si="141"/>
        <v>1.4385025640590967E-10</v>
      </c>
      <c r="Z1280" s="4">
        <f t="shared" si="142"/>
        <v>6.1269870113227182E-6</v>
      </c>
      <c r="AB1280">
        <v>-5.2168200000000002</v>
      </c>
      <c r="AE1280" s="4">
        <v>96.783180000000002</v>
      </c>
      <c r="AF1280" s="3">
        <f t="shared" si="143"/>
        <v>9.3171308615791251</v>
      </c>
      <c r="AG1280" s="3">
        <f t="shared" si="145"/>
        <v>-0.96559971184745275</v>
      </c>
      <c r="AH1280" s="3"/>
    </row>
    <row r="1281" spans="22:34" x14ac:dyDescent="0.55000000000000004">
      <c r="V1281" s="5">
        <f t="shared" si="144"/>
        <v>359.71875</v>
      </c>
      <c r="W1281" s="4">
        <f t="shared" si="139"/>
        <v>96.783180000000002</v>
      </c>
      <c r="X1281" s="4">
        <f t="shared" si="140"/>
        <v>9.3071933597899266E-6</v>
      </c>
      <c r="Y1281" s="4">
        <f t="shared" si="141"/>
        <v>3.5962780738188483E-11</v>
      </c>
      <c r="Z1281" s="4">
        <f t="shared" si="142"/>
        <v>6.1171573970091878E-6</v>
      </c>
      <c r="AB1281">
        <v>-5.2168200000000002</v>
      </c>
      <c r="AE1281" s="4">
        <v>96.783180000000002</v>
      </c>
      <c r="AF1281" s="3">
        <f t="shared" si="143"/>
        <v>9.3071933597899275</v>
      </c>
      <c r="AG1281" s="3">
        <f t="shared" si="145"/>
        <v>-0.96178302441423447</v>
      </c>
      <c r="AH1281" s="3"/>
    </row>
    <row r="1282" spans="22:34" x14ac:dyDescent="0.55000000000000004">
      <c r="V1282" s="5">
        <f t="shared" si="144"/>
        <v>360</v>
      </c>
      <c r="W1282" s="4">
        <f t="shared" si="139"/>
        <v>96.783180000000002</v>
      </c>
      <c r="X1282" s="4">
        <f t="shared" si="140"/>
        <v>9.2972620347343895E-6</v>
      </c>
      <c r="Y1282" s="4">
        <f t="shared" si="141"/>
        <v>0</v>
      </c>
      <c r="Z1282" s="4">
        <f t="shared" si="142"/>
        <v>6.1072620347343895E-6</v>
      </c>
      <c r="AB1282">
        <v>-5.2168200000000002</v>
      </c>
      <c r="AE1282" s="4">
        <v>96.783180000000002</v>
      </c>
      <c r="AF1282" s="3">
        <f t="shared" si="143"/>
        <v>9.2972620347343895</v>
      </c>
      <c r="AG1282" s="3">
        <f t="shared" si="145"/>
        <v>-0.96118522048863986</v>
      </c>
      <c r="AH1282" s="3"/>
    </row>
  </sheetData>
  <mergeCells count="3">
    <mergeCell ref="J1:K1"/>
    <mergeCell ref="M1:N1"/>
    <mergeCell ref="AE1:AF1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β形スターリングエンジン（TC=50℃＆20℃）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kosei</dc:creator>
  <cp:lastModifiedBy>kosei</cp:lastModifiedBy>
  <dcterms:created xsi:type="dcterms:W3CDTF">2020-06-09T13:53:06Z</dcterms:created>
  <dcterms:modified xsi:type="dcterms:W3CDTF">2020-06-09T14:22:44Z</dcterms:modified>
</cp:coreProperties>
</file>