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AD39314C-C6A1-476E-B8B3-93F618C6C4A6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<sst xmlns="http://schemas.openxmlformats.org/spreadsheetml/2006/main" count="5892" uniqueCount="3961">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</sst>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3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11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10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3744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2" t="s">
        <v>3745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3746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3747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3748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3749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10" t="s">
        <v>3752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3756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3757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3761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3765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3776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3804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3810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3811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3821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10" t="s">
        <v>3830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10" t="s">
        <v>3837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10" t="s">
        <v>3850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10" t="s">
        <v>3851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10" t="s">
        <v>3869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10" t="s">
        <v>3870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10" t="s">
        <v>3887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10" t="s">
        <v>3893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10" t="s">
        <v>3894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10" t="s">
        <v>3909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10" t="s">
        <v>3927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10" t="s">
        <v>3928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10" t="s">
        <v>3934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10" t="s">
        <v>3935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10" t="s">
        <v>3943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10" t="s">
        <v>3954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10" t="s">
        <v>3959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t="s">
        <v>1087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1088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1162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1236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1234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1235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1438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1439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2182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1499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1500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1507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1508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1975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1976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2000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2001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2002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2099</v>
      </c>
    </row>
    <row r="59" spans="1:7">
      <c r="A59" t="s">
        <v>2179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2180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2181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2183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2184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2185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2186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2187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2188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2189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2190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2191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2192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2193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2194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2195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2196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2197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2198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2199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2200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2201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2202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3583</v>
      </c>
      <c r="B1" s="21" t="s">
        <v>3758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3789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1240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3759</v>
      </c>
    </row>
    <row r="4" spans="1:8">
      <c r="H4" s="118" t="s">
        <v>3680</v>
      </c>
    </row>
    <row r="5" spans="1:8">
      <c r="F5" s="26" t="s">
        <v>585</v>
      </c>
      <c r="H5" s="118" t="s">
        <v>3477</v>
      </c>
    </row>
    <row r="6" spans="1:8">
      <c r="F6" s="26" t="s">
        <v>575</v>
      </c>
      <c r="H6" s="118" t="s">
        <v>3760</v>
      </c>
    </row>
    <row r="7" spans="1:8">
      <c r="H7" s="117" t="s">
        <v>3790</v>
      </c>
    </row>
    <row r="8" spans="1:8">
      <c r="H8" s="117" t="s">
        <v>1246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1" t="s">
        <v>3763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3787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7" t="s">
        <v>1240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8" t="s">
        <v>3764</v>
      </c>
    </row>
    <row r="4" spans="1:8">
      <c r="H4" s="118" t="s">
        <v>3680</v>
      </c>
    </row>
    <row r="5" spans="1:8">
      <c r="F5" s="26" t="s">
        <v>3762</v>
      </c>
      <c r="H5" s="118" t="s">
        <v>3478</v>
      </c>
    </row>
    <row r="6" spans="1:8">
      <c r="F6" s="26" t="s">
        <v>598</v>
      </c>
      <c r="H6" s="118" t="s">
        <v>3760</v>
      </c>
    </row>
    <row r="7" spans="1:8">
      <c r="H7" s="118" t="s">
        <v>3788</v>
      </c>
    </row>
    <row r="8" spans="1:8">
      <c r="H8" s="117" t="s">
        <v>1246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3583</v>
      </c>
      <c r="B1" s="21" t="s">
        <v>3766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3785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7" t="s">
        <v>1240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8" t="s">
        <v>3767</v>
      </c>
    </row>
    <row r="4" spans="1:8">
      <c r="B4">
        <v>3</v>
      </c>
      <c r="C4" s="6">
        <v>50</v>
      </c>
      <c r="D4" t="s">
        <v>603</v>
      </c>
      <c r="E4" t="s">
        <v>3769</v>
      </c>
      <c r="F4" s="50" t="str">
        <f t="shared" ref="F4:F33" si="0">B4&amp;"|"&amp;C4&amp;"|"&amp;D4&amp;"|"&amp;E4</f>
        <v>3|50|EMX|Estado de Mexico</v>
      </c>
      <c r="H4" s="118" t="s">
        <v>3680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8" t="s">
        <v>3479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8" t="s">
        <v>3760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8" t="s">
        <v>3786</v>
      </c>
    </row>
    <row r="8" spans="1:8">
      <c r="B8" s="6">
        <v>7</v>
      </c>
      <c r="C8" s="6">
        <v>50</v>
      </c>
      <c r="D8" t="s">
        <v>610</v>
      </c>
      <c r="E8" t="s">
        <v>3770</v>
      </c>
      <c r="F8" s="50" t="str">
        <f t="shared" si="0"/>
        <v>7|50|MIC|Michoacean de Ocampo</v>
      </c>
      <c r="H8" s="117" t="s">
        <v>1246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3771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3772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3768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3583</v>
      </c>
      <c r="B1" s="22" t="s">
        <v>3774</v>
      </c>
      <c r="C1" s="22" t="s">
        <v>3678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3782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7" t="s">
        <v>1240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8" t="s">
        <v>3775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8" t="s">
        <v>3680</v>
      </c>
    </row>
    <row r="5" spans="1:8">
      <c r="B5" s="6">
        <v>4</v>
      </c>
      <c r="C5" s="6">
        <v>52</v>
      </c>
      <c r="D5" s="56">
        <v>51</v>
      </c>
      <c r="E5" s="57" t="s">
        <v>3777</v>
      </c>
      <c r="F5" s="50" t="str">
        <f t="shared" si="0"/>
        <v>4|52|51|Jarva County (Jarvamaa)</v>
      </c>
      <c r="H5" s="118" t="s">
        <v>3784</v>
      </c>
    </row>
    <row r="6" spans="1:8">
      <c r="B6" s="6">
        <v>5</v>
      </c>
      <c r="C6" s="6">
        <v>52</v>
      </c>
      <c r="D6" s="56">
        <v>49</v>
      </c>
      <c r="E6" s="57" t="s">
        <v>3778</v>
      </c>
      <c r="F6" s="50" t="str">
        <f t="shared" si="0"/>
        <v>5|52|49|Joge County (Jogevamaa)</v>
      </c>
      <c r="H6" s="118" t="s">
        <v>3760</v>
      </c>
    </row>
    <row r="7" spans="1:8">
      <c r="B7" s="6">
        <v>6</v>
      </c>
      <c r="C7" s="6">
        <v>52</v>
      </c>
      <c r="D7" s="56">
        <v>57</v>
      </c>
      <c r="E7" s="57" t="s">
        <v>3779</v>
      </c>
      <c r="F7" s="50" t="str">
        <f t="shared" si="0"/>
        <v>6|52|57|Laane County (Laanemaa)</v>
      </c>
      <c r="H7" s="118" t="s">
        <v>3783</v>
      </c>
    </row>
    <row r="8" spans="1:8">
      <c r="B8" s="6">
        <v>7</v>
      </c>
      <c r="C8" s="6">
        <v>52</v>
      </c>
      <c r="D8" s="56">
        <v>59</v>
      </c>
      <c r="E8" s="57" t="s">
        <v>3780</v>
      </c>
      <c r="F8" s="50" t="str">
        <f t="shared" si="0"/>
        <v>7|52|59|Laane-Viru County (Laane-Virumaa)</v>
      </c>
      <c r="H8" s="117" t="s">
        <v>1246</v>
      </c>
    </row>
    <row r="9" spans="1:8">
      <c r="B9" s="6">
        <v>8</v>
      </c>
      <c r="C9" s="6">
        <v>52</v>
      </c>
      <c r="D9" s="56">
        <v>67</v>
      </c>
      <c r="E9" s="57" t="s">
        <v>3781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3796</v>
      </c>
      <c r="F16" s="50" t="str">
        <f t="shared" si="0"/>
        <v>15|52|86|Voru County (Vorumaa)</v>
      </c>
    </row>
    <row r="18" spans="6:6">
      <c r="F18" s="26" t="s">
        <v>3773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3583</v>
      </c>
      <c r="B1" s="39" t="s">
        <v>3803</v>
      </c>
      <c r="C1" s="39" t="s">
        <v>3678</v>
      </c>
      <c r="D1" s="39" t="s">
        <v>405</v>
      </c>
      <c r="E1" s="58" t="s">
        <v>474</v>
      </c>
      <c r="F1" s="39" t="s">
        <v>544</v>
      </c>
      <c r="G1" s="39" t="s">
        <v>3693</v>
      </c>
      <c r="H1" s="39" t="s">
        <v>3701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3798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1240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3799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3680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3480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3760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3481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3800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3801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3802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1246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3797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3583</v>
      </c>
      <c r="B1" s="21" t="s">
        <v>3808</v>
      </c>
      <c r="C1" s="21" t="s">
        <v>3678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7" t="s">
        <v>3805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1240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8" t="s">
        <v>3806</v>
      </c>
    </row>
    <row r="4" spans="1:9">
      <c r="I4" s="118" t="s">
        <v>3680</v>
      </c>
    </row>
    <row r="5" spans="1:9">
      <c r="G5" s="26" t="s">
        <v>3809</v>
      </c>
      <c r="I5" s="118" t="s">
        <v>3482</v>
      </c>
    </row>
    <row r="6" spans="1:9">
      <c r="G6" s="26" t="s">
        <v>771</v>
      </c>
      <c r="I6" s="118" t="s">
        <v>3760</v>
      </c>
    </row>
    <row r="7" spans="1:9">
      <c r="I7" s="118" t="s">
        <v>1996</v>
      </c>
    </row>
    <row r="8" spans="1:9">
      <c r="I8" s="118" t="s">
        <v>3807</v>
      </c>
    </row>
    <row r="9" spans="1:9">
      <c r="I9" s="117" t="s">
        <v>1246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2" t="s">
        <v>3815</v>
      </c>
      <c r="C1" s="22" t="s">
        <v>3678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3812</v>
      </c>
    </row>
    <row r="2" spans="1:8">
      <c r="B2" s="6">
        <v>1</v>
      </c>
      <c r="C2" s="6">
        <v>70</v>
      </c>
      <c r="D2" s="6">
        <v>9</v>
      </c>
      <c r="E2" s="1" t="s">
        <v>3816</v>
      </c>
      <c r="F2" s="50" t="str">
        <f t="shared" ref="F2:F16" si="0">B2&amp;"|"&amp;C2&amp;"|"&amp;D2&amp;"|"&amp;E2</f>
        <v>1|70|9|Camaguey</v>
      </c>
      <c r="H2" s="117" t="s">
        <v>1240</v>
      </c>
    </row>
    <row r="3" spans="1:8">
      <c r="B3" s="6">
        <v>2</v>
      </c>
      <c r="C3" s="6">
        <v>70</v>
      </c>
      <c r="D3" s="6">
        <v>8</v>
      </c>
      <c r="E3" s="1" t="s">
        <v>3819</v>
      </c>
      <c r="F3" s="50" t="str">
        <f t="shared" si="0"/>
        <v>2|70|8|Ciego de vila</v>
      </c>
      <c r="H3" s="118" t="s">
        <v>3813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8" t="s">
        <v>3680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8" t="s">
        <v>3483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8" t="s">
        <v>3760</v>
      </c>
    </row>
    <row r="7" spans="1:8">
      <c r="B7" s="6">
        <v>6</v>
      </c>
      <c r="C7" s="6">
        <v>70</v>
      </c>
      <c r="D7" s="6">
        <v>14</v>
      </c>
      <c r="E7" s="1" t="s">
        <v>3817</v>
      </c>
      <c r="F7" s="50" t="str">
        <f t="shared" si="0"/>
        <v>6|70|14|Guantanamo</v>
      </c>
      <c r="H7" s="118" t="s">
        <v>3814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7" t="s">
        <v>1246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3818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3820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2" t="s">
        <v>3815</v>
      </c>
      <c r="C1" s="22" t="s">
        <v>3678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3828</v>
      </c>
    </row>
    <row r="2" spans="1:8">
      <c r="B2" s="6">
        <v>1</v>
      </c>
      <c r="C2" s="6">
        <v>74</v>
      </c>
      <c r="D2" t="s">
        <v>788</v>
      </c>
      <c r="E2" t="s">
        <v>3826</v>
      </c>
      <c r="F2" s="50" t="str">
        <f t="shared" ref="F2:F15" si="0">B2&amp;"|"&amp;C2&amp;"|"&amp;D2&amp;"|"&amp;E2</f>
        <v>1|74|AH|Ahuachapan</v>
      </c>
      <c r="H2" s="117" t="s">
        <v>1240</v>
      </c>
    </row>
    <row r="3" spans="1:8">
      <c r="B3" s="6">
        <v>2</v>
      </c>
      <c r="C3" s="6">
        <v>74</v>
      </c>
      <c r="D3" t="s">
        <v>789</v>
      </c>
      <c r="E3" t="s">
        <v>3825</v>
      </c>
      <c r="F3" s="50" t="str">
        <f t="shared" si="0"/>
        <v>2|74|CA|Cabanas</v>
      </c>
      <c r="H3" s="118" t="s">
        <v>3813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8" t="s">
        <v>3680</v>
      </c>
    </row>
    <row r="5" spans="1:8">
      <c r="B5" s="6">
        <v>4</v>
      </c>
      <c r="C5" s="6">
        <v>74</v>
      </c>
      <c r="D5" t="s">
        <v>744</v>
      </c>
      <c r="E5" t="s">
        <v>3822</v>
      </c>
      <c r="F5" s="50" t="str">
        <f t="shared" si="0"/>
        <v>4|74|CU|Cuscatlan</v>
      </c>
      <c r="H5" s="118" t="s">
        <v>3484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8" t="s">
        <v>3760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8" t="s">
        <v>3829</v>
      </c>
    </row>
    <row r="8" spans="1:8">
      <c r="B8" s="6">
        <v>7</v>
      </c>
      <c r="C8" s="6">
        <v>74</v>
      </c>
      <c r="D8" t="s">
        <v>793</v>
      </c>
      <c r="E8" t="s">
        <v>2853</v>
      </c>
      <c r="F8" s="50" t="str">
        <f t="shared" si="0"/>
        <v>7|74|UN|La Union</v>
      </c>
      <c r="H8" s="117" t="s">
        <v>1246</v>
      </c>
    </row>
    <row r="9" spans="1:8">
      <c r="B9" s="6">
        <v>8</v>
      </c>
      <c r="C9" s="6">
        <v>74</v>
      </c>
      <c r="D9" t="s">
        <v>689</v>
      </c>
      <c r="E9" t="s">
        <v>3823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3827</v>
      </c>
      <c r="F15" s="50" t="str">
        <f t="shared" si="0"/>
        <v>14|74|US|Usulutan</v>
      </c>
    </row>
    <row r="17" spans="6:6">
      <c r="F17" s="26" t="s">
        <v>3824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2" t="s">
        <v>3831</v>
      </c>
      <c r="C1" s="22" t="s">
        <v>3678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7" t="s">
        <v>3832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7" t="s">
        <v>1240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8" t="s">
        <v>3833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8" t="s">
        <v>3680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8" t="s">
        <v>3485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8" t="s">
        <v>3760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8" t="s">
        <v>3834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7" t="s">
        <v>1246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3836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3835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39" t="s">
        <v>3838</v>
      </c>
      <c r="C1" s="39" t="s">
        <v>3678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7" t="s">
        <v>3841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7" t="s">
        <v>1240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8" t="s">
        <v>3842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8" t="s">
        <v>3680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8" t="s">
        <v>3486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8" t="s">
        <v>3760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8" t="s">
        <v>3843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7" t="s">
        <v>1246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3840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3839</v>
      </c>
      <c r="F25" s="50" t="str">
        <f t="shared" si="0"/>
        <v>24|100|Q|Neuquen</v>
      </c>
    </row>
    <row r="27" spans="2:6">
      <c r="F27" s="26" t="s">
        <v>3844</v>
      </c>
    </row>
    <row r="28" spans="2:6">
      <c r="F28" s="26" t="s">
        <v>3465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3583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10" t="s">
        <v>3583</v>
      </c>
      <c r="B1" s="39" t="s">
        <v>3845</v>
      </c>
      <c r="C1" s="39" t="s">
        <v>3678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7" t="s">
        <v>3847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7" t="s">
        <v>1240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8" t="s">
        <v>3848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8" t="s">
        <v>3680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8" t="s">
        <v>3487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8" t="s">
        <v>3760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8" t="s">
        <v>3849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7" t="s">
        <v>1246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3846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10" t="s">
        <v>3583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3860</v>
      </c>
    </row>
    <row r="2" spans="1:8">
      <c r="B2" s="6">
        <v>1</v>
      </c>
      <c r="C2" s="6">
        <v>108</v>
      </c>
      <c r="D2" t="s">
        <v>807</v>
      </c>
      <c r="E2" t="s">
        <v>3852</v>
      </c>
      <c r="F2" s="50" t="str">
        <f t="shared" ref="F2:F28" si="0">B2&amp;"|"&amp;C2&amp;"|"&amp;D2&amp;"|"&amp;E2</f>
        <v>1|108|ES|Espirito Santo</v>
      </c>
      <c r="H2" s="117" t="s">
        <v>1240</v>
      </c>
    </row>
    <row r="3" spans="1:8">
      <c r="B3" s="6">
        <v>2</v>
      </c>
      <c r="C3" s="6">
        <v>108</v>
      </c>
      <c r="D3" t="s">
        <v>887</v>
      </c>
      <c r="E3" t="s">
        <v>3853</v>
      </c>
      <c r="F3" s="50" t="str">
        <f t="shared" si="0"/>
        <v>2|108|GO|Goias</v>
      </c>
      <c r="H3" s="119" t="s">
        <v>3861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9" t="s">
        <v>3680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9" t="s">
        <v>3488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9" t="s">
        <v>3760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9" t="s">
        <v>3862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7" t="s">
        <v>1246</v>
      </c>
    </row>
    <row r="9" spans="1:8">
      <c r="B9" s="6">
        <v>8</v>
      </c>
      <c r="C9" s="6">
        <v>108</v>
      </c>
      <c r="D9" t="s">
        <v>895</v>
      </c>
      <c r="E9" t="s">
        <v>3854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3855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3856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3863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3857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3858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3859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1" t="s">
        <v>3867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7" t="s">
        <v>3864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7" t="s">
        <v>1240</v>
      </c>
    </row>
    <row r="3" spans="1:8">
      <c r="H3" s="109" t="s">
        <v>3865</v>
      </c>
    </row>
    <row r="4" spans="1:8">
      <c r="F4" s="26" t="s">
        <v>3868</v>
      </c>
      <c r="H4" s="109" t="s">
        <v>3680</v>
      </c>
    </row>
    <row r="5" spans="1:8">
      <c r="F5" s="26" t="s">
        <v>918</v>
      </c>
      <c r="H5" s="109" t="s">
        <v>3489</v>
      </c>
    </row>
    <row r="6" spans="1:8">
      <c r="H6" s="109" t="s">
        <v>3760</v>
      </c>
    </row>
    <row r="7" spans="1:8">
      <c r="H7" s="109" t="s">
        <v>3866</v>
      </c>
    </row>
    <row r="8" spans="1:8">
      <c r="H8" s="107" t="s">
        <v>1246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10" t="s">
        <v>3583</v>
      </c>
      <c r="B1" s="39" t="s">
        <v>3872</v>
      </c>
      <c r="C1" s="39" t="s">
        <v>3678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7" t="s">
        <v>3879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7" t="s">
        <v>1240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9" t="s">
        <v>3880</v>
      </c>
    </row>
    <row r="4" spans="1:8">
      <c r="B4" s="6">
        <v>3</v>
      </c>
      <c r="C4" s="6">
        <v>112</v>
      </c>
      <c r="D4" s="6" t="s">
        <v>930</v>
      </c>
      <c r="E4" t="s">
        <v>3873</v>
      </c>
      <c r="F4" s="50" t="str">
        <f t="shared" si="0"/>
        <v>3|112|I|Tarapaca</v>
      </c>
      <c r="H4" s="109" t="s">
        <v>3680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9" t="s">
        <v>3490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9" t="s">
        <v>3760</v>
      </c>
    </row>
    <row r="7" spans="1:8">
      <c r="B7" s="6">
        <v>6</v>
      </c>
      <c r="C7" s="6">
        <v>112</v>
      </c>
      <c r="D7" s="6" t="s">
        <v>874</v>
      </c>
      <c r="E7" t="s">
        <v>3874</v>
      </c>
      <c r="F7" s="50" t="str">
        <f t="shared" si="0"/>
        <v>6|112|V|Valparaiso</v>
      </c>
      <c r="H7" s="109" t="s">
        <v>3881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7" t="s">
        <v>1246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3875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3876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3877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3878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3871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10" t="s">
        <v>3583</v>
      </c>
      <c r="B1" s="39" t="s">
        <v>3883</v>
      </c>
      <c r="C1" s="39" t="s">
        <v>3678</v>
      </c>
      <c r="D1" s="39" t="s">
        <v>405</v>
      </c>
      <c r="E1" s="58" t="s">
        <v>474</v>
      </c>
      <c r="F1" s="39" t="s">
        <v>544</v>
      </c>
      <c r="G1" s="39" t="s">
        <v>3693</v>
      </c>
      <c r="H1" s="39" t="s">
        <v>3701</v>
      </c>
      <c r="I1" s="36" t="str">
        <f>B1&amp;"|"&amp;C1&amp;"|"&amp;D1&amp;"|"&amp;E1&amp;"|"&amp;F1&amp;"|"&amp;G1&amp;"|"&amp;H1</f>
        <v>pas126_id|dxcc_code|code|subdivision|oblast|cqzone_id|ituzone_id</v>
      </c>
      <c r="K1" s="107" t="s">
        <v>3884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1240</v>
      </c>
    </row>
    <row r="3" spans="1:11">
      <c r="K3" s="109" t="s">
        <v>3885</v>
      </c>
    </row>
    <row r="4" spans="1:11">
      <c r="I4" s="26" t="s">
        <v>3882</v>
      </c>
      <c r="K4" s="109" t="s">
        <v>3680</v>
      </c>
    </row>
    <row r="5" spans="1:11">
      <c r="I5" s="26" t="s">
        <v>948</v>
      </c>
      <c r="K5" s="109" t="s">
        <v>3491</v>
      </c>
    </row>
    <row r="6" spans="1:11">
      <c r="K6" s="109" t="s">
        <v>3760</v>
      </c>
    </row>
    <row r="7" spans="1:11">
      <c r="K7" s="109" t="s">
        <v>3492</v>
      </c>
    </row>
    <row r="8" spans="1:11">
      <c r="K8" s="109" t="s">
        <v>3800</v>
      </c>
    </row>
    <row r="9" spans="1:11">
      <c r="K9" s="109" t="s">
        <v>3801</v>
      </c>
    </row>
    <row r="10" spans="1:11">
      <c r="K10" s="109" t="s">
        <v>3886</v>
      </c>
    </row>
    <row r="11" spans="1:11">
      <c r="K11" s="107" t="s">
        <v>1246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10" t="s">
        <v>3583</v>
      </c>
      <c r="B1" s="39" t="s">
        <v>3889</v>
      </c>
      <c r="C1" s="39" t="s">
        <v>3678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7" t="s">
        <v>3890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7" t="s">
        <v>1240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3891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9" t="s">
        <v>3680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9" t="s">
        <v>3493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9" t="s">
        <v>3760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9" t="s">
        <v>3494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7" t="s">
        <v>3892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7" t="s">
        <v>1246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3888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10" t="s">
        <v>3583</v>
      </c>
      <c r="B1" s="39" t="s">
        <v>3895</v>
      </c>
      <c r="C1" s="39" t="s">
        <v>3678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7" t="s">
        <v>3896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7" t="s">
        <v>1240</v>
      </c>
    </row>
    <row r="3" spans="1:8">
      <c r="B3" s="6">
        <v>2</v>
      </c>
      <c r="C3" s="6">
        <v>132</v>
      </c>
      <c r="D3" s="1">
        <v>19</v>
      </c>
      <c r="E3" s="1" t="s">
        <v>3899</v>
      </c>
      <c r="F3" s="50" t="str">
        <f t="shared" si="0"/>
        <v>2|132|19|Boqueron</v>
      </c>
      <c r="H3" s="109" t="s">
        <v>3897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9" t="s">
        <v>3680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9" t="s">
        <v>3495</v>
      </c>
    </row>
    <row r="6" spans="1:8">
      <c r="B6" s="6">
        <v>5</v>
      </c>
      <c r="C6" s="6">
        <v>132</v>
      </c>
      <c r="D6" s="1">
        <v>1</v>
      </c>
      <c r="E6" s="1" t="s">
        <v>3900</v>
      </c>
      <c r="F6" s="50" t="str">
        <f t="shared" si="0"/>
        <v>5|132|1|Concepcion</v>
      </c>
      <c r="H6" s="109" t="s">
        <v>3760</v>
      </c>
    </row>
    <row r="7" spans="1:8">
      <c r="B7" s="6">
        <v>6</v>
      </c>
      <c r="C7" s="6">
        <v>132</v>
      </c>
      <c r="D7" s="1">
        <v>14</v>
      </c>
      <c r="E7" s="1" t="s">
        <v>3901</v>
      </c>
      <c r="F7" s="50" t="str">
        <f t="shared" si="0"/>
        <v>6|132|14|Canindeyu</v>
      </c>
      <c r="H7" s="109" t="s">
        <v>3898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7" t="s">
        <v>1246</v>
      </c>
    </row>
    <row r="9" spans="1:8">
      <c r="B9" s="6">
        <v>8</v>
      </c>
      <c r="C9" s="6">
        <v>132</v>
      </c>
      <c r="D9" s="1" t="s">
        <v>979</v>
      </c>
      <c r="E9" s="1" t="s">
        <v>3902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3903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3904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3905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3907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3906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3908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10" t="s">
        <v>3583</v>
      </c>
      <c r="B1" s="39" t="s">
        <v>3911</v>
      </c>
      <c r="C1" s="39" t="s">
        <v>3678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7" t="s">
        <v>3912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7" t="s">
        <v>1240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9" t="s">
        <v>3913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9" t="s">
        <v>3680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9" t="s">
        <v>3496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9" t="s">
        <v>1244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9" t="s">
        <v>3914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7" t="s">
        <v>1246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3910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1" t="s">
        <v>3919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7" t="s">
        <v>3915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7" t="s">
        <v>1240</v>
      </c>
    </row>
    <row r="3" spans="1:8">
      <c r="H3" s="109" t="s">
        <v>3916</v>
      </c>
    </row>
    <row r="4" spans="1:8">
      <c r="F4" s="26" t="s">
        <v>3920</v>
      </c>
      <c r="H4" s="109" t="s">
        <v>3680</v>
      </c>
    </row>
    <row r="5" spans="1:8">
      <c r="F5" s="26" t="s">
        <v>1002</v>
      </c>
      <c r="H5" s="109" t="s">
        <v>3917</v>
      </c>
    </row>
    <row r="6" spans="1:8">
      <c r="H6" s="109" t="s">
        <v>3760</v>
      </c>
    </row>
    <row r="7" spans="1:8">
      <c r="H7" s="109" t="s">
        <v>3918</v>
      </c>
    </row>
    <row r="8" spans="1:8">
      <c r="H8" s="107" t="s">
        <v>1246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10" t="s">
        <v>3583</v>
      </c>
      <c r="B1" s="21" t="s">
        <v>3922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7" t="s">
        <v>3923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7" t="s">
        <v>1240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9" t="s">
        <v>3924</v>
      </c>
    </row>
    <row r="4" spans="1:8">
      <c r="B4" s="6">
        <v>3</v>
      </c>
      <c r="C4" s="6">
        <v>144</v>
      </c>
      <c r="D4" t="s">
        <v>814</v>
      </c>
      <c r="E4" t="s">
        <v>3921</v>
      </c>
      <c r="F4" s="50" t="str">
        <f t="shared" si="0"/>
        <v>3|144|SJ|San Jose</v>
      </c>
      <c r="H4" s="109" t="s">
        <v>3680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9" t="s">
        <v>3497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9" t="s">
        <v>3760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9" t="s">
        <v>3925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7" t="s">
        <v>1246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3926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3583</v>
      </c>
      <c r="B1" s="3" t="s">
        <v>3677</v>
      </c>
      <c r="C1" s="3" t="s">
        <v>3678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3659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3660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1240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3675</v>
      </c>
      <c r="Q4" s="48" t="str">
        <f t="shared" si="2"/>
        <v>3|Cities/Gun</v>
      </c>
      <c r="S4" s="116" t="s">
        <v>3679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3680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3661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3662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3663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3664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3665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3666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3667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3668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1240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3681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3669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3670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1246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3671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3672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1240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3682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3673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3674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1246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21" t="s">
        <v>3930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7" t="s">
        <v>3931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7" t="s">
        <v>1240</v>
      </c>
    </row>
    <row r="3" spans="1:8">
      <c r="H3" s="109" t="s">
        <v>3932</v>
      </c>
    </row>
    <row r="4" spans="1:8">
      <c r="F4" s="26" t="s">
        <v>3929</v>
      </c>
      <c r="H4" s="109" t="s">
        <v>3680</v>
      </c>
    </row>
    <row r="5" spans="1:8">
      <c r="F5" s="26" t="s">
        <v>1036</v>
      </c>
      <c r="H5" s="109" t="s">
        <v>3498</v>
      </c>
    </row>
    <row r="6" spans="1:8">
      <c r="H6" s="109" t="s">
        <v>3760</v>
      </c>
    </row>
    <row r="7" spans="1:8">
      <c r="H7" s="109" t="s">
        <v>3933</v>
      </c>
    </row>
    <row r="8" spans="1:8">
      <c r="H8" s="107" t="s">
        <v>1246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55" t="s">
        <v>3936</v>
      </c>
      <c r="C1" s="55" t="s">
        <v>3678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7" t="s">
        <v>3944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7" t="s">
        <v>1240</v>
      </c>
    </row>
    <row r="3" spans="1:8">
      <c r="B3" s="6">
        <v>2</v>
      </c>
      <c r="C3" s="6">
        <v>148</v>
      </c>
      <c r="D3" t="s">
        <v>816</v>
      </c>
      <c r="E3" t="s">
        <v>3937</v>
      </c>
      <c r="F3" s="50" t="str">
        <f t="shared" ref="F3:F25" si="0">B3&amp;"|"&amp;C3&amp;"|"&amp;D3&amp;"|"&amp;E3</f>
        <v>2|148|AN|Anzoategui</v>
      </c>
      <c r="H3" s="109" t="s">
        <v>3945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9" t="s">
        <v>3680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9" t="s">
        <v>3500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9" t="s">
        <v>1244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9" t="s">
        <v>3946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7" t="s">
        <v>1246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3938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3939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3940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3941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3942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3583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3499</v>
      </c>
    </row>
    <row r="2" spans="1:8">
      <c r="B2" s="6">
        <v>1</v>
      </c>
      <c r="C2" s="6">
        <v>149</v>
      </c>
      <c r="D2" t="s">
        <v>903</v>
      </c>
      <c r="E2" t="s">
        <v>3947</v>
      </c>
      <c r="F2" s="50" t="str">
        <f>B2&amp;"|"&amp;C2&amp;"|"&amp;D2&amp;"|"&amp;E2</f>
        <v>1|149|AC|Acores</v>
      </c>
      <c r="H2" s="107" t="s">
        <v>1240</v>
      </c>
    </row>
    <row r="3" spans="1:8">
      <c r="H3" s="109" t="s">
        <v>1241</v>
      </c>
    </row>
    <row r="4" spans="1:8">
      <c r="F4" s="26" t="s">
        <v>3948</v>
      </c>
      <c r="H4" s="109" t="s">
        <v>1248</v>
      </c>
    </row>
    <row r="5" spans="1:8">
      <c r="F5" s="26" t="s">
        <v>1067</v>
      </c>
      <c r="H5" s="109" t="s">
        <v>3500</v>
      </c>
    </row>
    <row r="6" spans="1:8">
      <c r="H6" s="109" t="s">
        <v>1244</v>
      </c>
    </row>
    <row r="7" spans="1:8">
      <c r="H7" s="109" t="s">
        <v>3501</v>
      </c>
    </row>
    <row r="8" spans="1:8">
      <c r="H8" s="107" t="s">
        <v>1246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10" t="s">
        <v>3583</v>
      </c>
      <c r="B1" s="55" t="s">
        <v>3952</v>
      </c>
      <c r="C1" s="55" t="s">
        <v>3678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7" t="s">
        <v>3949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7" t="s">
        <v>1240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9" t="s">
        <v>3950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9" t="s">
        <v>3680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9" t="s">
        <v>3502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9" t="s">
        <v>3760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9" t="s">
        <v>3951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7" t="s">
        <v>1246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3953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10" t="s">
        <v>3583</v>
      </c>
      <c r="B1" s="55" t="s">
        <v>3958</v>
      </c>
      <c r="C1" s="55" t="s">
        <v>3678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7" t="s">
        <v>3955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1240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9" t="s">
        <v>3956</v>
      </c>
    </row>
    <row r="4" spans="1:9">
      <c r="F4" s="6">
        <v>0</v>
      </c>
      <c r="I4" s="109" t="s">
        <v>3680</v>
      </c>
    </row>
    <row r="5" spans="1:9">
      <c r="G5" s="26" t="s">
        <v>3960</v>
      </c>
      <c r="I5" s="109" t="s">
        <v>3503</v>
      </c>
    </row>
    <row r="6" spans="1:9">
      <c r="G6" s="26" t="s">
        <v>1083</v>
      </c>
      <c r="I6" s="109" t="s">
        <v>3760</v>
      </c>
    </row>
    <row r="7" spans="1:9">
      <c r="I7" s="109" t="s">
        <v>1996</v>
      </c>
    </row>
    <row r="8" spans="1:9">
      <c r="I8" s="107" t="s">
        <v>3957</v>
      </c>
    </row>
    <row r="9" spans="1:9">
      <c r="I9" s="107" t="s">
        <v>1246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3504</v>
      </c>
    </row>
    <row r="2" spans="2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7" t="s">
        <v>1240</v>
      </c>
    </row>
    <row r="3" spans="2:8">
      <c r="H3" s="109" t="s">
        <v>1241</v>
      </c>
    </row>
    <row r="4" spans="2:8">
      <c r="F4" s="26" t="s">
        <v>1436</v>
      </c>
      <c r="H4" s="109" t="s">
        <v>1248</v>
      </c>
    </row>
    <row r="5" spans="2:8">
      <c r="F5" s="26" t="s">
        <v>1086</v>
      </c>
      <c r="H5" s="109" t="s">
        <v>3505</v>
      </c>
    </row>
    <row r="6" spans="2:8">
      <c r="H6" s="109" t="s">
        <v>1244</v>
      </c>
    </row>
    <row r="7" spans="2:8">
      <c r="H7" s="109" t="s">
        <v>3506</v>
      </c>
    </row>
    <row r="8" spans="2:8">
      <c r="H8" s="107" t="s">
        <v>1246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3507</v>
      </c>
    </row>
    <row r="2" spans="2:8">
      <c r="B2" s="6">
        <v>1</v>
      </c>
      <c r="C2" s="6">
        <v>163</v>
      </c>
      <c r="D2" t="s">
        <v>1091</v>
      </c>
      <c r="E2" t="s">
        <v>1092</v>
      </c>
      <c r="F2" s="50" t="str">
        <f>B2&amp;"|"&amp;C2&amp;"|"&amp;D2&amp;"|"&amp;E2</f>
        <v>1|163|NCD|National Capital District (Port Moresby)</v>
      </c>
      <c r="H2" s="107" t="s">
        <v>1240</v>
      </c>
    </row>
    <row r="3" spans="2:8">
      <c r="B3" s="6">
        <v>2</v>
      </c>
      <c r="C3" s="6">
        <v>163</v>
      </c>
      <c r="D3" t="s">
        <v>1093</v>
      </c>
      <c r="E3" t="s">
        <v>980</v>
      </c>
      <c r="F3" s="50" t="str">
        <f t="shared" ref="F3:F21" si="0">B3&amp;"|"&amp;C3&amp;"|"&amp;D3&amp;"|"&amp;E3</f>
        <v>2|163|CPM|Central</v>
      </c>
      <c r="H3" s="109" t="s">
        <v>1241</v>
      </c>
    </row>
    <row r="4" spans="2:8">
      <c r="B4" s="6">
        <v>3</v>
      </c>
      <c r="C4" s="6">
        <v>163</v>
      </c>
      <c r="D4" t="s">
        <v>1094</v>
      </c>
      <c r="E4" t="s">
        <v>1095</v>
      </c>
      <c r="F4" s="50" t="str">
        <f t="shared" si="0"/>
        <v>3|163|CPK|Chimbu</v>
      </c>
      <c r="H4" s="109" t="s">
        <v>1248</v>
      </c>
    </row>
    <row r="5" spans="2:8">
      <c r="B5" s="6">
        <v>4</v>
      </c>
      <c r="C5" s="6">
        <v>163</v>
      </c>
      <c r="D5" t="s">
        <v>1096</v>
      </c>
      <c r="E5" t="s">
        <v>1097</v>
      </c>
      <c r="F5" s="50" t="str">
        <f t="shared" si="0"/>
        <v>4|163|EHG|Eastern Highlands</v>
      </c>
      <c r="H5" s="109" t="s">
        <v>3508</v>
      </c>
    </row>
    <row r="6" spans="2:8">
      <c r="B6" s="6">
        <v>5</v>
      </c>
      <c r="C6" s="6">
        <v>163</v>
      </c>
      <c r="D6" t="s">
        <v>1098</v>
      </c>
      <c r="E6" t="s">
        <v>1099</v>
      </c>
      <c r="F6" s="50" t="str">
        <f t="shared" si="0"/>
        <v>5|163|EBR|East New Britain</v>
      </c>
      <c r="H6" s="109" t="s">
        <v>1244</v>
      </c>
    </row>
    <row r="7" spans="2:8">
      <c r="B7" s="6">
        <v>6</v>
      </c>
      <c r="C7" s="6">
        <v>163</v>
      </c>
      <c r="D7" t="s">
        <v>1100</v>
      </c>
      <c r="E7" t="s">
        <v>1101</v>
      </c>
      <c r="F7" s="50" t="str">
        <f t="shared" si="0"/>
        <v>6|163|ESW|East Sepik</v>
      </c>
      <c r="H7" s="109" t="s">
        <v>3509</v>
      </c>
    </row>
    <row r="8" spans="2:8">
      <c r="B8" s="6">
        <v>7</v>
      </c>
      <c r="C8" s="6">
        <v>163</v>
      </c>
      <c r="D8" t="s">
        <v>1102</v>
      </c>
      <c r="E8" t="s">
        <v>1103</v>
      </c>
      <c r="F8" s="50" t="str">
        <f t="shared" si="0"/>
        <v>7|163|EPW|Enga</v>
      </c>
      <c r="H8" s="107" t="s">
        <v>1246</v>
      </c>
    </row>
    <row r="9" spans="2:8">
      <c r="B9" s="6">
        <v>8</v>
      </c>
      <c r="C9" s="6">
        <v>163</v>
      </c>
      <c r="D9" t="s">
        <v>1104</v>
      </c>
      <c r="E9" t="s">
        <v>1105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1106</v>
      </c>
      <c r="E10" t="s">
        <v>1107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1108</v>
      </c>
      <c r="E11" t="s">
        <v>1109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1110</v>
      </c>
      <c r="E12" t="s">
        <v>1111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1112</v>
      </c>
      <c r="E13" t="s">
        <v>1113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1114</v>
      </c>
      <c r="E14" t="s">
        <v>1115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1116</v>
      </c>
      <c r="E15" t="s">
        <v>1117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1118</v>
      </c>
      <c r="E16" t="s">
        <v>1119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1120</v>
      </c>
      <c r="E17" t="s">
        <v>1121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1122</v>
      </c>
      <c r="E18" t="s">
        <v>1123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1124</v>
      </c>
      <c r="E19" t="s">
        <v>1125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1126</v>
      </c>
      <c r="E20" t="s">
        <v>1127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1128</v>
      </c>
      <c r="E21" t="s">
        <v>1129</v>
      </c>
      <c r="F21" s="50" t="str">
        <f t="shared" si="0"/>
        <v>20|163|WBR|West New Britain</v>
      </c>
    </row>
    <row r="23" spans="2:6">
      <c r="F23" s="26" t="s">
        <v>1090</v>
      </c>
    </row>
    <row r="24" spans="2:6">
      <c r="F24" s="26" t="s">
        <v>1089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3510</v>
      </c>
    </row>
    <row r="2" spans="2:8">
      <c r="B2" s="6">
        <v>1</v>
      </c>
      <c r="C2" s="6">
        <v>170</v>
      </c>
      <c r="D2" t="s">
        <v>1131</v>
      </c>
      <c r="E2" t="s">
        <v>1132</v>
      </c>
      <c r="F2" s="50" t="str">
        <f>B2&amp;"|"&amp;C2&amp;"|"&amp;D2&amp;"|"&amp;E2</f>
        <v>1|170|AUK|Auckland</v>
      </c>
      <c r="H2" s="107" t="s">
        <v>1240</v>
      </c>
    </row>
    <row r="3" spans="2:8">
      <c r="B3" s="6">
        <v>2</v>
      </c>
      <c r="C3" s="6">
        <v>170</v>
      </c>
      <c r="D3" t="s">
        <v>1133</v>
      </c>
      <c r="E3" t="s">
        <v>1134</v>
      </c>
      <c r="F3" s="50" t="str">
        <f t="shared" ref="F3:F17" si="0">B3&amp;"|"&amp;C3&amp;"|"&amp;D3&amp;"|"&amp;E3</f>
        <v>2|170|BOP|Bay of Plenty</v>
      </c>
      <c r="H3" s="109" t="s">
        <v>1241</v>
      </c>
    </row>
    <row r="4" spans="2:8">
      <c r="B4" s="6">
        <v>3</v>
      </c>
      <c r="C4" s="6">
        <v>170</v>
      </c>
      <c r="D4" t="s">
        <v>1135</v>
      </c>
      <c r="E4" t="s">
        <v>1136</v>
      </c>
      <c r="F4" s="50" t="str">
        <f t="shared" si="0"/>
        <v>3|170|NTL|Northland</v>
      </c>
      <c r="H4" s="109" t="s">
        <v>1248</v>
      </c>
    </row>
    <row r="5" spans="2:8">
      <c r="B5" s="6">
        <v>4</v>
      </c>
      <c r="C5" s="6">
        <v>170</v>
      </c>
      <c r="D5" t="s">
        <v>1137</v>
      </c>
      <c r="E5" t="s">
        <v>1138</v>
      </c>
      <c r="F5" s="50" t="str">
        <f t="shared" si="0"/>
        <v>4|170|WKO|Waikato</v>
      </c>
      <c r="H5" s="109" t="s">
        <v>3511</v>
      </c>
    </row>
    <row r="6" spans="2:8">
      <c r="B6" s="6">
        <v>5</v>
      </c>
      <c r="C6" s="6">
        <v>170</v>
      </c>
      <c r="D6" t="s">
        <v>1139</v>
      </c>
      <c r="E6" t="s">
        <v>1140</v>
      </c>
      <c r="F6" s="50" t="str">
        <f t="shared" si="0"/>
        <v>5|170|GIS|Gisborne</v>
      </c>
      <c r="H6" s="109" t="s">
        <v>1244</v>
      </c>
    </row>
    <row r="7" spans="2:8">
      <c r="B7" s="6">
        <v>6</v>
      </c>
      <c r="C7" s="6">
        <v>170</v>
      </c>
      <c r="D7" t="s">
        <v>1141</v>
      </c>
      <c r="E7" t="s">
        <v>1142</v>
      </c>
      <c r="F7" s="50" t="str">
        <f t="shared" si="0"/>
        <v>6|170|HKB|Hawkes Bay</v>
      </c>
      <c r="H7" s="109" t="s">
        <v>3512</v>
      </c>
    </row>
    <row r="8" spans="2:8">
      <c r="B8" s="6">
        <v>7</v>
      </c>
      <c r="C8" s="6">
        <v>170</v>
      </c>
      <c r="D8" t="s">
        <v>1143</v>
      </c>
      <c r="E8" t="s">
        <v>1144</v>
      </c>
      <c r="F8" s="50" t="str">
        <f t="shared" si="0"/>
        <v>7|170|MWT|Manawatu-Wanganui</v>
      </c>
      <c r="H8" s="107" t="s">
        <v>1246</v>
      </c>
    </row>
    <row r="9" spans="2:8">
      <c r="B9" s="6">
        <v>8</v>
      </c>
      <c r="C9" s="6">
        <v>170</v>
      </c>
      <c r="D9" t="s">
        <v>1145</v>
      </c>
      <c r="E9" t="s">
        <v>1146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1147</v>
      </c>
      <c r="E10" t="s">
        <v>1148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1149</v>
      </c>
      <c r="E11" t="s">
        <v>1150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1151</v>
      </c>
      <c r="E12" t="s">
        <v>1152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1153</v>
      </c>
      <c r="E13" t="s">
        <v>1154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1079</v>
      </c>
      <c r="E14" t="s">
        <v>1155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1156</v>
      </c>
      <c r="E15" t="s">
        <v>1157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1158</v>
      </c>
      <c r="E16" t="s">
        <v>1159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1160</v>
      </c>
      <c r="E17" t="s">
        <v>1161</v>
      </c>
      <c r="F17" s="50" t="str">
        <f t="shared" si="0"/>
        <v>16|170|STL|Southland</v>
      </c>
    </row>
    <row r="19" spans="2:6">
      <c r="F19" s="26" t="s">
        <v>1437</v>
      </c>
    </row>
    <row r="20" spans="2:6">
      <c r="F20" s="26" t="s">
        <v>1130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3513</v>
      </c>
    </row>
    <row r="2" spans="2:8">
      <c r="B2" s="6">
        <v>1</v>
      </c>
      <c r="C2" s="6">
        <v>177</v>
      </c>
      <c r="D2" t="s">
        <v>813</v>
      </c>
      <c r="E2" t="s">
        <v>1163</v>
      </c>
      <c r="F2" s="50" t="str">
        <f>B2&amp;"|"&amp;C2&amp;"|"&amp;D2&amp;"|"&amp;E2</f>
        <v>1|177|MT|Minami Torishima</v>
      </c>
      <c r="H2" s="107" t="s">
        <v>1240</v>
      </c>
    </row>
    <row r="3" spans="2:8">
      <c r="H3" s="109" t="s">
        <v>1241</v>
      </c>
    </row>
    <row r="4" spans="2:8">
      <c r="F4" s="26" t="s">
        <v>1237</v>
      </c>
      <c r="H4" s="109" t="s">
        <v>1248</v>
      </c>
    </row>
    <row r="5" spans="2:8">
      <c r="F5" s="26" t="s">
        <v>1163</v>
      </c>
      <c r="H5" s="109" t="s">
        <v>3514</v>
      </c>
    </row>
    <row r="6" spans="2:8">
      <c r="H6" s="109" t="s">
        <v>1244</v>
      </c>
    </row>
    <row r="7" spans="2:8">
      <c r="H7" s="109" t="s">
        <v>3515</v>
      </c>
    </row>
    <row r="8" spans="2:8">
      <c r="H8" s="107" t="s">
        <v>1246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3516</v>
      </c>
    </row>
    <row r="2" spans="2:8">
      <c r="B2" s="6">
        <v>1</v>
      </c>
      <c r="C2" s="6">
        <v>179</v>
      </c>
      <c r="D2" t="s">
        <v>1164</v>
      </c>
      <c r="E2" t="s">
        <v>1165</v>
      </c>
      <c r="F2" s="50" t="str">
        <f>B2&amp;"|"&amp;C2&amp;"|"&amp;D2&amp;"|"&amp;E2</f>
        <v>1|179|ANE|Anenii Noi</v>
      </c>
      <c r="H2" s="107" t="s">
        <v>1240</v>
      </c>
    </row>
    <row r="3" spans="2:8">
      <c r="B3" s="6">
        <v>2</v>
      </c>
      <c r="C3" s="6">
        <v>179</v>
      </c>
      <c r="D3" t="s">
        <v>504</v>
      </c>
      <c r="E3" t="s">
        <v>1166</v>
      </c>
      <c r="F3" s="50" t="str">
        <f t="shared" ref="F3:F38" si="0">B3&amp;"|"&amp;C3&amp;"|"&amp;D3&amp;"|"&amp;E3</f>
        <v>2|179|BA|Balti</v>
      </c>
      <c r="H3" s="109" t="s">
        <v>1241</v>
      </c>
    </row>
    <row r="4" spans="2:8">
      <c r="B4" s="6">
        <v>3</v>
      </c>
      <c r="C4" s="6">
        <v>179</v>
      </c>
      <c r="D4" t="s">
        <v>1167</v>
      </c>
      <c r="E4" t="s">
        <v>1168</v>
      </c>
      <c r="F4" s="50" t="str">
        <f t="shared" si="0"/>
        <v>3|179|BAS|Basarabeasca</v>
      </c>
      <c r="H4" s="109" t="s">
        <v>1248</v>
      </c>
    </row>
    <row r="5" spans="2:8">
      <c r="B5" s="6">
        <v>4</v>
      </c>
      <c r="C5" s="6">
        <v>179</v>
      </c>
      <c r="D5" t="s">
        <v>1169</v>
      </c>
      <c r="E5" t="s">
        <v>1170</v>
      </c>
      <c r="F5" s="50" t="str">
        <f t="shared" si="0"/>
        <v>4|179|BRI|Briceni</v>
      </c>
      <c r="H5" s="109" t="s">
        <v>3517</v>
      </c>
    </row>
    <row r="6" spans="2:8">
      <c r="B6" s="6">
        <v>5</v>
      </c>
      <c r="C6" s="6">
        <v>179</v>
      </c>
      <c r="D6" t="s">
        <v>1171</v>
      </c>
      <c r="E6" t="s">
        <v>1172</v>
      </c>
      <c r="F6" s="50" t="str">
        <f t="shared" si="0"/>
        <v>5|179|CHL|Cahul</v>
      </c>
      <c r="H6" s="109" t="s">
        <v>1244</v>
      </c>
    </row>
    <row r="7" spans="2:8">
      <c r="B7" s="6">
        <v>6</v>
      </c>
      <c r="C7" s="6">
        <v>179</v>
      </c>
      <c r="D7" t="s">
        <v>1173</v>
      </c>
      <c r="E7" t="s">
        <v>1174</v>
      </c>
      <c r="F7" s="50" t="str">
        <f t="shared" si="0"/>
        <v>6|179|CAL|Calarasi</v>
      </c>
      <c r="H7" s="109" t="s">
        <v>3518</v>
      </c>
    </row>
    <row r="8" spans="2:8">
      <c r="B8" s="6">
        <v>7</v>
      </c>
      <c r="C8" s="6">
        <v>179</v>
      </c>
      <c r="D8" t="s">
        <v>1149</v>
      </c>
      <c r="E8" t="s">
        <v>1175</v>
      </c>
      <c r="F8" s="50" t="str">
        <f t="shared" si="0"/>
        <v>7|179|CAN|Cantemir</v>
      </c>
      <c r="H8" s="107" t="s">
        <v>1246</v>
      </c>
    </row>
    <row r="9" spans="2:8">
      <c r="B9" s="6">
        <v>8</v>
      </c>
      <c r="C9" s="6">
        <v>179</v>
      </c>
      <c r="D9" t="s">
        <v>1176</v>
      </c>
      <c r="E9" t="s">
        <v>1177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744</v>
      </c>
      <c r="E10" t="s">
        <v>1178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1179</v>
      </c>
      <c r="E11" t="s">
        <v>1180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1181</v>
      </c>
      <c r="E12" t="s">
        <v>1182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1183</v>
      </c>
      <c r="E13" t="s">
        <v>1184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1185</v>
      </c>
      <c r="E14" t="s">
        <v>1186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1187</v>
      </c>
      <c r="E15" t="s">
        <v>1188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1189</v>
      </c>
      <c r="E16" t="s">
        <v>1190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1191</v>
      </c>
      <c r="E17" t="s">
        <v>1192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1193</v>
      </c>
      <c r="E18" t="s">
        <v>1194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1195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1196</v>
      </c>
      <c r="E20" t="s">
        <v>1197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1198</v>
      </c>
      <c r="E21" t="s">
        <v>1199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1200</v>
      </c>
      <c r="E22" t="s">
        <v>1201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1202</v>
      </c>
      <c r="E23" t="s">
        <v>1203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1204</v>
      </c>
      <c r="E24" t="s">
        <v>1205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1206</v>
      </c>
      <c r="E25" t="s">
        <v>1207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1208</v>
      </c>
      <c r="E26" t="s">
        <v>1209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1210</v>
      </c>
      <c r="E27" t="s">
        <v>1211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1212</v>
      </c>
      <c r="E28" t="s">
        <v>1213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1215</v>
      </c>
      <c r="E30" t="s">
        <v>1216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1217</v>
      </c>
      <c r="E31" t="s">
        <v>1218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1219</v>
      </c>
      <c r="E32" t="s">
        <v>1220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1221</v>
      </c>
      <c r="E33" t="s">
        <v>1222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1223</v>
      </c>
      <c r="E34" t="s">
        <v>1224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1225</v>
      </c>
      <c r="E35" t="s">
        <v>1226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1227</v>
      </c>
      <c r="E36" t="s">
        <v>1228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1229</v>
      </c>
      <c r="E37" t="s">
        <v>1230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1231</v>
      </c>
      <c r="E38" t="s">
        <v>1232</v>
      </c>
      <c r="F38" s="50" t="str">
        <f t="shared" si="0"/>
        <v>37|179|UGI|Ungheni</v>
      </c>
    </row>
    <row r="40" spans="2:6">
      <c r="F40" s="26" t="s">
        <v>1435</v>
      </c>
    </row>
    <row r="41" spans="2:6">
      <c r="F41" s="26" t="s">
        <v>1233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3583</v>
      </c>
      <c r="B1" s="39" t="s">
        <v>3683</v>
      </c>
      <c r="C1" s="39" t="s">
        <v>3678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3692</v>
      </c>
      <c r="I1" s="120" t="s">
        <v>3683</v>
      </c>
      <c r="J1" s="120" t="s">
        <v>3693</v>
      </c>
      <c r="K1" s="52" t="str">
        <f>H1&amp;"|"&amp;I1&amp;"|"&amp;J1</f>
        <v>pas_cqzone_id|pas1_id|cqzone_id</v>
      </c>
      <c r="M1" s="35" t="s">
        <v>3700</v>
      </c>
      <c r="N1" s="35" t="s">
        <v>3683</v>
      </c>
      <c r="O1" s="35" t="s">
        <v>3701</v>
      </c>
      <c r="P1" s="36" t="str">
        <f>M1&amp;"|"&amp;N1&amp;"|"&amp;O1</f>
        <v>pas1_ituzone_id|pas1_id|ituzone_id</v>
      </c>
      <c r="R1" s="115" t="s">
        <v>3685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1240</v>
      </c>
    </row>
    <row r="3" spans="1:18">
      <c r="B3" s="6">
        <v>2</v>
      </c>
      <c r="C3" s="6">
        <v>1</v>
      </c>
      <c r="D3" t="s">
        <v>1003</v>
      </c>
      <c r="E3" t="s">
        <v>3676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3684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3680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3466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3760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3694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1246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3695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3686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1240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3688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3690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3696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1246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3697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3687</v>
      </c>
    </row>
    <row r="20" spans="1:18">
      <c r="K20" s="53" t="s">
        <v>3691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1240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3689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3699</v>
      </c>
      <c r="R22" s="116" t="s">
        <v>3690</v>
      </c>
    </row>
    <row r="23" spans="1:18">
      <c r="R23" s="116" t="s">
        <v>3698</v>
      </c>
    </row>
    <row r="24" spans="1:18">
      <c r="R24" s="115" t="s">
        <v>1246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3519</v>
      </c>
    </row>
    <row r="2" spans="2:8">
      <c r="B2" s="6">
        <v>1</v>
      </c>
      <c r="C2" s="6">
        <v>192</v>
      </c>
      <c r="D2" t="s">
        <v>880</v>
      </c>
      <c r="E2" t="s">
        <v>1238</v>
      </c>
      <c r="F2" s="50" t="str">
        <f>B2&amp;"|"&amp;C2&amp;"|"&amp;D2&amp;"|"&amp;E2</f>
        <v>1|192|O|Ogasawara</v>
      </c>
      <c r="H2" s="107" t="s">
        <v>1240</v>
      </c>
    </row>
    <row r="3" spans="2:8">
      <c r="H3" s="109" t="s">
        <v>1241</v>
      </c>
    </row>
    <row r="4" spans="2:8">
      <c r="F4" s="26" t="s">
        <v>1434</v>
      </c>
      <c r="H4" s="109" t="s">
        <v>1248</v>
      </c>
    </row>
    <row r="5" spans="2:8">
      <c r="F5" s="26" t="s">
        <v>1238</v>
      </c>
      <c r="H5" s="109" t="s">
        <v>3520</v>
      </c>
    </row>
    <row r="6" spans="2:8">
      <c r="H6" s="109" t="s">
        <v>1244</v>
      </c>
    </row>
    <row r="7" spans="2:8">
      <c r="H7" s="109" t="s">
        <v>3521</v>
      </c>
    </row>
    <row r="8" spans="2:8">
      <c r="H8" s="107" t="s">
        <v>1246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1252</v>
      </c>
      <c r="E1" s="36" t="str">
        <f>B1&amp;"|"&amp;C1&amp;"|"&amp;D1</f>
        <v>id|dxcc_id|region</v>
      </c>
      <c r="G1" s="69" t="s">
        <v>403</v>
      </c>
      <c r="H1" s="69" t="s">
        <v>1251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1247</v>
      </c>
    </row>
    <row r="2" spans="2:14">
      <c r="B2" s="6">
        <v>1</v>
      </c>
      <c r="C2" s="6">
        <v>206</v>
      </c>
      <c r="D2" t="s">
        <v>1254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1255</v>
      </c>
      <c r="J2" t="s">
        <v>1256</v>
      </c>
      <c r="L2" s="50" t="str">
        <f>G2&amp;"|"&amp;H2&amp;"|"&amp;I2&amp;"|"&amp;J2&amp;"|"&amp;IF(K2 &lt;&gt; "",TEXT(K2,"yyyy-mm-dd"),"")</f>
        <v>1|1|WC|Wien|</v>
      </c>
      <c r="N2" s="63" t="s">
        <v>1240</v>
      </c>
    </row>
    <row r="3" spans="2:14">
      <c r="B3" s="6">
        <v>2</v>
      </c>
      <c r="C3" s="6">
        <v>206</v>
      </c>
      <c r="D3" t="s">
        <v>1257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1258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1241</v>
      </c>
    </row>
    <row r="4" spans="2:14">
      <c r="B4" s="6">
        <v>3</v>
      </c>
      <c r="C4" s="6">
        <v>206</v>
      </c>
      <c r="D4" t="s">
        <v>1265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1259</v>
      </c>
      <c r="J4" t="s">
        <v>1260</v>
      </c>
      <c r="L4" s="50" t="str">
        <f t="shared" si="1"/>
        <v>3|2|JO|St. Johann|</v>
      </c>
      <c r="N4" s="64" t="s">
        <v>1248</v>
      </c>
    </row>
    <row r="5" spans="2:14">
      <c r="B5" s="6">
        <v>4</v>
      </c>
      <c r="C5" s="6">
        <v>206</v>
      </c>
      <c r="D5" t="s">
        <v>1309</v>
      </c>
      <c r="E5" s="50" t="str">
        <f t="shared" si="0"/>
        <v>4|206|Burgenland</v>
      </c>
      <c r="G5" s="6">
        <v>4</v>
      </c>
      <c r="H5" s="6">
        <v>2</v>
      </c>
      <c r="I5" t="s">
        <v>888</v>
      </c>
      <c r="J5" t="s">
        <v>1257</v>
      </c>
      <c r="L5" s="50" t="str">
        <f t="shared" si="1"/>
        <v>4|2|SC|Salzburg|</v>
      </c>
      <c r="N5" s="64" t="s">
        <v>1249</v>
      </c>
    </row>
    <row r="6" spans="2:14">
      <c r="B6" s="6">
        <v>5</v>
      </c>
      <c r="C6" s="6">
        <v>206</v>
      </c>
      <c r="D6" t="s">
        <v>1325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1261</v>
      </c>
      <c r="L6" s="50" t="str">
        <f t="shared" si="1"/>
        <v>5|2|SL|Salzburg-Land|</v>
      </c>
      <c r="N6" s="64" t="s">
        <v>1250</v>
      </c>
    </row>
    <row r="7" spans="2:14">
      <c r="B7" s="6">
        <v>6</v>
      </c>
      <c r="C7" s="6">
        <v>206</v>
      </c>
      <c r="D7" t="s">
        <v>1354</v>
      </c>
      <c r="E7" s="50" t="str">
        <f t="shared" si="0"/>
        <v>6|206|Styria (Steiermark)</v>
      </c>
      <c r="G7" s="6">
        <v>6</v>
      </c>
      <c r="H7" s="6">
        <v>2</v>
      </c>
      <c r="I7" t="s">
        <v>736</v>
      </c>
      <c r="J7" t="s">
        <v>1262</v>
      </c>
      <c r="L7" s="50" t="str">
        <f t="shared" si="1"/>
        <v>6|2|TA|Tamsweg|</v>
      </c>
      <c r="N7" s="63" t="s">
        <v>1246</v>
      </c>
    </row>
    <row r="8" spans="2:14">
      <c r="B8" s="6">
        <v>7</v>
      </c>
      <c r="C8" s="6">
        <v>206</v>
      </c>
      <c r="D8" t="s">
        <v>1379</v>
      </c>
      <c r="E8" s="50" t="str">
        <f t="shared" si="0"/>
        <v>7|206|Tyrol (Tirol)</v>
      </c>
      <c r="G8" s="6">
        <v>7</v>
      </c>
      <c r="H8" s="6">
        <v>2</v>
      </c>
      <c r="I8" t="s">
        <v>1263</v>
      </c>
      <c r="J8" t="s">
        <v>1264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1395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1266</v>
      </c>
      <c r="L9" s="50" t="str">
        <f t="shared" si="1"/>
        <v>8|3|AM|Amstetten|</v>
      </c>
      <c r="N9" s="63" t="s">
        <v>1239</v>
      </c>
    </row>
    <row r="10" spans="2:14">
      <c r="B10" s="6">
        <v>9</v>
      </c>
      <c r="C10" s="6">
        <v>206</v>
      </c>
      <c r="D10" t="s">
        <v>1410</v>
      </c>
      <c r="E10" s="50" t="str">
        <f t="shared" si="0"/>
        <v>9|206|Vorarlberg</v>
      </c>
      <c r="G10" s="6">
        <v>9</v>
      </c>
      <c r="H10" s="6">
        <v>3</v>
      </c>
      <c r="I10" t="s">
        <v>1267</v>
      </c>
      <c r="J10" t="s">
        <v>1268</v>
      </c>
      <c r="L10" s="50" t="str">
        <f t="shared" si="1"/>
        <v>9|3|BL|Bruck/Leitha|</v>
      </c>
      <c r="N10" s="63" t="s">
        <v>1240</v>
      </c>
    </row>
    <row r="11" spans="2:14">
      <c r="G11" s="6">
        <v>10</v>
      </c>
      <c r="H11" s="6">
        <v>3</v>
      </c>
      <c r="I11" t="s">
        <v>1269</v>
      </c>
      <c r="J11" t="s">
        <v>1270</v>
      </c>
      <c r="L11" s="50" t="str">
        <f t="shared" si="1"/>
        <v>10|3|BN|Baden|</v>
      </c>
      <c r="N11" s="64" t="s">
        <v>1241</v>
      </c>
    </row>
    <row r="12" spans="2:14">
      <c r="E12" s="26" t="s">
        <v>1431</v>
      </c>
      <c r="G12" s="6">
        <v>11</v>
      </c>
      <c r="H12" s="6">
        <v>3</v>
      </c>
      <c r="I12" t="s">
        <v>1271</v>
      </c>
      <c r="J12" t="s">
        <v>1272</v>
      </c>
      <c r="L12" s="50" t="str">
        <f t="shared" si="1"/>
        <v>11|3|GD|Gmünd|</v>
      </c>
      <c r="N12" s="64" t="s">
        <v>1242</v>
      </c>
    </row>
    <row r="13" spans="2:14">
      <c r="E13" s="26" t="s">
        <v>1253</v>
      </c>
      <c r="G13" s="6">
        <v>12</v>
      </c>
      <c r="H13" s="6">
        <v>3</v>
      </c>
      <c r="I13" t="s">
        <v>1273</v>
      </c>
      <c r="J13" t="s">
        <v>1274</v>
      </c>
      <c r="L13" s="50" t="str">
        <f t="shared" si="1"/>
        <v>12|3|GF|Gänserndorf|</v>
      </c>
      <c r="N13" s="64" t="s">
        <v>1243</v>
      </c>
    </row>
    <row r="14" spans="2:14">
      <c r="G14" s="6">
        <v>13</v>
      </c>
      <c r="H14" s="6">
        <v>3</v>
      </c>
      <c r="I14" t="s">
        <v>1275</v>
      </c>
      <c r="J14" t="s">
        <v>1276</v>
      </c>
      <c r="L14" s="50" t="str">
        <f t="shared" si="1"/>
        <v>13|3|HL|Hollabrunn|</v>
      </c>
      <c r="N14" s="64" t="s">
        <v>1244</v>
      </c>
    </row>
    <row r="15" spans="2:14">
      <c r="G15" s="6">
        <v>14</v>
      </c>
      <c r="H15" s="6">
        <v>3</v>
      </c>
      <c r="I15" t="s">
        <v>571</v>
      </c>
      <c r="J15" t="s">
        <v>1277</v>
      </c>
      <c r="L15" s="50" t="str">
        <f t="shared" si="1"/>
        <v>14|3|HO|Horn|</v>
      </c>
      <c r="N15" s="64" t="s">
        <v>1433</v>
      </c>
    </row>
    <row r="16" spans="2:14">
      <c r="G16" s="6">
        <v>15</v>
      </c>
      <c r="H16" s="6">
        <v>3</v>
      </c>
      <c r="I16" t="s">
        <v>506</v>
      </c>
      <c r="J16" t="s">
        <v>1278</v>
      </c>
      <c r="L16" s="50" t="str">
        <f t="shared" si="1"/>
        <v>15|3|KO|Korneuburg|</v>
      </c>
      <c r="N16" s="64" t="s">
        <v>1245</v>
      </c>
    </row>
    <row r="17" spans="5:14">
      <c r="G17" s="6">
        <v>16</v>
      </c>
      <c r="H17" s="6">
        <v>3</v>
      </c>
      <c r="I17" t="s">
        <v>746</v>
      </c>
      <c r="J17" t="s">
        <v>1279</v>
      </c>
      <c r="L17" s="50" t="str">
        <f t="shared" si="1"/>
        <v>16|3|KR|Krems-Region|</v>
      </c>
      <c r="N17" s="63" t="s">
        <v>1246</v>
      </c>
    </row>
    <row r="18" spans="5:14">
      <c r="E18" s="66"/>
      <c r="G18" s="6">
        <v>17</v>
      </c>
      <c r="H18" s="6">
        <v>3</v>
      </c>
      <c r="I18" t="s">
        <v>701</v>
      </c>
      <c r="J18" t="s">
        <v>1280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1281</v>
      </c>
      <c r="J19" t="s">
        <v>1282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740</v>
      </c>
      <c r="J20" t="s">
        <v>1283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1051</v>
      </c>
      <c r="J21" t="s">
        <v>1284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1285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1286</v>
      </c>
      <c r="J23" t="s">
        <v>1287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1288</v>
      </c>
      <c r="J24" t="s">
        <v>1289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1290</v>
      </c>
      <c r="J25" t="s">
        <v>1291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1292</v>
      </c>
      <c r="J26" t="s">
        <v>1293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1294</v>
      </c>
      <c r="J27" t="s">
        <v>1295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1296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1297</v>
      </c>
      <c r="J29" t="s">
        <v>1298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1299</v>
      </c>
      <c r="J30" t="s">
        <v>1300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1301</v>
      </c>
      <c r="J31" t="s">
        <v>1302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1303</v>
      </c>
      <c r="J32" t="s">
        <v>1304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1305</v>
      </c>
      <c r="J33" t="s">
        <v>1306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1307</v>
      </c>
      <c r="J34" t="s">
        <v>1308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1310</v>
      </c>
      <c r="J35" t="s">
        <v>1311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1312</v>
      </c>
      <c r="J36" t="s">
        <v>1313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1314</v>
      </c>
      <c r="J37" t="s">
        <v>1315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1316</v>
      </c>
      <c r="J38" t="s">
        <v>1317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1318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1319</v>
      </c>
      <c r="J40" t="s">
        <v>1320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1321</v>
      </c>
      <c r="J41" t="s">
        <v>1322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1323</v>
      </c>
      <c r="J42" t="s">
        <v>1324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1326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1327</v>
      </c>
      <c r="J44" t="s">
        <v>1328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1329</v>
      </c>
      <c r="J45" t="s">
        <v>1330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1331</v>
      </c>
      <c r="J46" t="s">
        <v>1332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808</v>
      </c>
      <c r="J47" t="s">
        <v>1333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734</v>
      </c>
      <c r="J48" t="s">
        <v>1334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1335</v>
      </c>
      <c r="J49" t="s">
        <v>1336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1337</v>
      </c>
      <c r="J50" t="s">
        <v>1338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728</v>
      </c>
      <c r="J51" t="s">
        <v>1339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815</v>
      </c>
      <c r="J52" t="s">
        <v>1340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756</v>
      </c>
      <c r="J53" t="s">
        <v>1341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1342</v>
      </c>
      <c r="J54" t="s">
        <v>1343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890</v>
      </c>
      <c r="J55" t="s">
        <v>1344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730</v>
      </c>
      <c r="J56" t="s">
        <v>1345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1346</v>
      </c>
      <c r="J57" t="s">
        <v>1347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1348</v>
      </c>
      <c r="J58" t="s">
        <v>1349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1350</v>
      </c>
      <c r="J59" t="s">
        <v>1351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1352</v>
      </c>
      <c r="J60" t="s">
        <v>1353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1418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1355</v>
      </c>
      <c r="J62" t="s">
        <v>1419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1355</v>
      </c>
      <c r="J63" t="s">
        <v>1420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1356</v>
      </c>
      <c r="J64" t="s">
        <v>1357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1358</v>
      </c>
      <c r="J65" t="s">
        <v>1421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1359</v>
      </c>
      <c r="J66" t="s">
        <v>1422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1360</v>
      </c>
      <c r="J67" t="s">
        <v>1361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1362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1049</v>
      </c>
      <c r="J69" t="s">
        <v>1363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1364</v>
      </c>
      <c r="J70" t="s">
        <v>1423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1365</v>
      </c>
      <c r="J71" t="s">
        <v>1424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1366</v>
      </c>
      <c r="J72" t="s">
        <v>1425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1367</v>
      </c>
      <c r="J73" t="s">
        <v>1426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1368</v>
      </c>
      <c r="J74" t="s">
        <v>1369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810</v>
      </c>
      <c r="J75" t="s">
        <v>1370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791</v>
      </c>
      <c r="J76" t="s">
        <v>1371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1372</v>
      </c>
      <c r="J77" t="s">
        <v>1373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813</v>
      </c>
      <c r="J78" t="s">
        <v>1427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686</v>
      </c>
      <c r="J79" t="s">
        <v>1374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1375</v>
      </c>
      <c r="J80" t="s">
        <v>1428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709</v>
      </c>
      <c r="J81" t="s">
        <v>1429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754</v>
      </c>
      <c r="J82" t="s">
        <v>1430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680</v>
      </c>
      <c r="J83" t="s">
        <v>1376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1377</v>
      </c>
      <c r="J84" t="s">
        <v>1378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1380</v>
      </c>
      <c r="J85" t="s">
        <v>1381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1382</v>
      </c>
      <c r="J86" t="s">
        <v>1383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1384</v>
      </c>
      <c r="J87" t="s">
        <v>1385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766</v>
      </c>
      <c r="J88" t="s">
        <v>1386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717</v>
      </c>
      <c r="J89" t="s">
        <v>1387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1029</v>
      </c>
      <c r="J90" t="s">
        <v>1388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1389</v>
      </c>
      <c r="J91" t="s">
        <v>1390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1391</v>
      </c>
      <c r="J92" t="s">
        <v>1392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1393</v>
      </c>
      <c r="J93" t="s">
        <v>1394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1396</v>
      </c>
      <c r="J94" t="s">
        <v>1397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1398</v>
      </c>
      <c r="J95" t="s">
        <v>1399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748</v>
      </c>
      <c r="J96" t="s">
        <v>1400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674</v>
      </c>
      <c r="J97" t="s">
        <v>1401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670</v>
      </c>
      <c r="J98" t="s">
        <v>1402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1403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1404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1405</v>
      </c>
      <c r="J101" t="s">
        <v>1406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715</v>
      </c>
      <c r="J102" t="s">
        <v>1407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1408</v>
      </c>
      <c r="J103" t="s">
        <v>1409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624</v>
      </c>
      <c r="J104" t="s">
        <v>1411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1412</v>
      </c>
      <c r="J105" t="s">
        <v>1413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1414</v>
      </c>
      <c r="J106" t="s">
        <v>1415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1416</v>
      </c>
      <c r="J107" t="s">
        <v>1417</v>
      </c>
      <c r="L107" s="50" t="str">
        <f t="shared" si="4"/>
        <v>106|9|FK|Feldkirch|</v>
      </c>
    </row>
    <row r="109" spans="5:12">
      <c r="L109" s="26" t="s">
        <v>1432</v>
      </c>
    </row>
    <row r="110" spans="5:12">
      <c r="L110" s="26" t="s">
        <v>1253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3522</v>
      </c>
    </row>
    <row r="2" spans="2:8">
      <c r="B2" s="6">
        <v>1</v>
      </c>
      <c r="C2" s="6">
        <v>209</v>
      </c>
      <c r="D2" t="s">
        <v>816</v>
      </c>
      <c r="E2" t="s">
        <v>1442</v>
      </c>
      <c r="F2" s="50" t="str">
        <f>B2&amp;"|"&amp;C2&amp;"|"&amp;D2&amp;"|"&amp;E2</f>
        <v>1|209|AN|Antwerpen</v>
      </c>
      <c r="H2" s="107" t="s">
        <v>1240</v>
      </c>
    </row>
    <row r="3" spans="2:8">
      <c r="B3" s="6">
        <v>2</v>
      </c>
      <c r="C3" s="6">
        <v>209</v>
      </c>
      <c r="D3" t="s">
        <v>563</v>
      </c>
      <c r="E3" t="s">
        <v>1443</v>
      </c>
      <c r="F3" s="50" t="str">
        <f t="shared" ref="F3:F12" si="0">B3&amp;"|"&amp;C3&amp;"|"&amp;D3&amp;"|"&amp;E3</f>
        <v>2|209|BR|Brussels</v>
      </c>
      <c r="H3" s="109" t="s">
        <v>1241</v>
      </c>
    </row>
    <row r="4" spans="2:8">
      <c r="B4" s="6">
        <v>3</v>
      </c>
      <c r="C4" s="6">
        <v>209</v>
      </c>
      <c r="D4" t="s">
        <v>1444</v>
      </c>
      <c r="E4" t="s">
        <v>1445</v>
      </c>
      <c r="F4" s="50" t="str">
        <f t="shared" si="0"/>
        <v>3|209|BW|Brabant Wallon</v>
      </c>
      <c r="H4" s="109" t="s">
        <v>1248</v>
      </c>
    </row>
    <row r="5" spans="2:8">
      <c r="B5" s="6">
        <v>4</v>
      </c>
      <c r="C5" s="6">
        <v>209</v>
      </c>
      <c r="D5" t="s">
        <v>1446</v>
      </c>
      <c r="E5" t="s">
        <v>1447</v>
      </c>
      <c r="F5" s="50" t="str">
        <f t="shared" si="0"/>
        <v>4|209|HT|Hainaut</v>
      </c>
      <c r="H5" s="109" t="s">
        <v>3523</v>
      </c>
    </row>
    <row r="6" spans="2:8">
      <c r="B6" s="6">
        <v>5</v>
      </c>
      <c r="C6" s="6">
        <v>209</v>
      </c>
      <c r="D6" t="s">
        <v>1368</v>
      </c>
      <c r="E6" t="s">
        <v>1448</v>
      </c>
      <c r="F6" s="50" t="str">
        <f t="shared" si="0"/>
        <v>5|209|LB|Limburg</v>
      </c>
      <c r="H6" s="109" t="s">
        <v>1244</v>
      </c>
    </row>
    <row r="7" spans="2:8">
      <c r="B7" s="6">
        <v>6</v>
      </c>
      <c r="C7" s="6">
        <v>209</v>
      </c>
      <c r="D7" t="s">
        <v>1449</v>
      </c>
      <c r="E7" t="s">
        <v>1450</v>
      </c>
      <c r="F7" s="50" t="str">
        <f t="shared" si="0"/>
        <v>6|209|LG|Liêge</v>
      </c>
      <c r="H7" s="109" t="s">
        <v>3524</v>
      </c>
    </row>
    <row r="8" spans="2:8">
      <c r="B8" s="6">
        <v>7</v>
      </c>
      <c r="C8" s="6">
        <v>209</v>
      </c>
      <c r="D8" t="s">
        <v>1451</v>
      </c>
      <c r="E8" t="s">
        <v>1452</v>
      </c>
      <c r="F8" s="50" t="str">
        <f t="shared" si="0"/>
        <v>7|209|NM|Namur</v>
      </c>
      <c r="H8" s="107" t="s">
        <v>1246</v>
      </c>
    </row>
    <row r="9" spans="2:8">
      <c r="B9" s="6">
        <v>8</v>
      </c>
      <c r="C9" s="6">
        <v>209</v>
      </c>
      <c r="D9" t="s">
        <v>1453</v>
      </c>
      <c r="E9" t="s">
        <v>1454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1455</v>
      </c>
      <c r="E10" t="s">
        <v>1456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1348</v>
      </c>
      <c r="E11" t="s">
        <v>1457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1458</v>
      </c>
      <c r="E12" t="s">
        <v>1459</v>
      </c>
      <c r="F12" s="50" t="str">
        <f t="shared" si="0"/>
        <v>11|209|WV|West-Vlaanderen</v>
      </c>
    </row>
    <row r="14" spans="2:8">
      <c r="F14" s="26" t="s">
        <v>1440</v>
      </c>
    </row>
    <row r="15" spans="2:8">
      <c r="F15" s="26" t="s">
        <v>1441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3583</v>
      </c>
      <c r="B1" s="67" t="s">
        <v>403</v>
      </c>
      <c r="C1" s="67" t="s">
        <v>413</v>
      </c>
      <c r="D1" s="65" t="s">
        <v>1252</v>
      </c>
      <c r="E1" s="36" t="str">
        <f>B1&amp;"|"&amp;C1&amp;"|"&amp;D1</f>
        <v>id|dxcc_id|region</v>
      </c>
      <c r="G1" s="69" t="s">
        <v>403</v>
      </c>
      <c r="H1" s="69" t="s">
        <v>1251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1462</v>
      </c>
    </row>
    <row r="2" spans="1:13">
      <c r="B2" s="6">
        <v>1</v>
      </c>
      <c r="C2" s="6">
        <v>212</v>
      </c>
      <c r="D2" t="s">
        <v>1465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1465</v>
      </c>
      <c r="K2" s="50" t="str">
        <f>G2&amp;"|"&amp;H2&amp;"|"&amp;I2&amp;"|"&amp;J2</f>
        <v>1|1|BU|Burgas</v>
      </c>
      <c r="M2" s="63" t="s">
        <v>1240</v>
      </c>
    </row>
    <row r="3" spans="1:13">
      <c r="B3" s="6">
        <v>2</v>
      </c>
      <c r="C3" s="6">
        <v>212</v>
      </c>
      <c r="D3" t="s">
        <v>1468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1466</v>
      </c>
      <c r="K3" s="50" t="str">
        <f t="shared" ref="K3:K29" si="1">G3&amp;"|"&amp;H3&amp;"|"&amp;I3&amp;"|"&amp;J3</f>
        <v>2|1|SL|Sliven</v>
      </c>
      <c r="M3" s="64" t="s">
        <v>1241</v>
      </c>
    </row>
    <row r="4" spans="1:13">
      <c r="B4" s="6">
        <v>3</v>
      </c>
      <c r="C4" s="6">
        <v>212</v>
      </c>
      <c r="D4" t="s">
        <v>1470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1467</v>
      </c>
      <c r="K4" s="50" t="str">
        <f t="shared" si="1"/>
        <v>3|1|YA|Yambol (Jambol)</v>
      </c>
      <c r="M4" s="64" t="s">
        <v>1248</v>
      </c>
    </row>
    <row r="5" spans="1:13">
      <c r="B5" s="6">
        <v>4</v>
      </c>
      <c r="C5" s="6">
        <v>212</v>
      </c>
      <c r="D5" t="s">
        <v>1473</v>
      </c>
      <c r="E5" s="50" t="str">
        <f t="shared" si="0"/>
        <v>4|212|Plovdiv</v>
      </c>
      <c r="G5" s="6">
        <v>4</v>
      </c>
      <c r="H5" s="6">
        <v>2</v>
      </c>
      <c r="I5" t="s">
        <v>754</v>
      </c>
      <c r="J5" t="s">
        <v>1469</v>
      </c>
      <c r="K5" s="50" t="str">
        <f t="shared" si="1"/>
        <v>4|2|SO|Sofija Grad</v>
      </c>
      <c r="M5" s="64" t="s">
        <v>1463</v>
      </c>
    </row>
    <row r="6" spans="1:13">
      <c r="B6" s="6">
        <v>5</v>
      </c>
      <c r="C6" s="6">
        <v>212</v>
      </c>
      <c r="D6" t="s">
        <v>1476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1471</v>
      </c>
      <c r="K6" s="50" t="str">
        <f t="shared" si="1"/>
        <v>5|3|HA|Haskovo</v>
      </c>
      <c r="M6" s="64" t="s">
        <v>1464</v>
      </c>
    </row>
    <row r="7" spans="1:13">
      <c r="B7" s="6">
        <v>6</v>
      </c>
      <c r="C7" s="6">
        <v>212</v>
      </c>
      <c r="D7" t="s">
        <v>3658</v>
      </c>
      <c r="E7" s="50" t="str">
        <f t="shared" si="0"/>
        <v>6|212|Lovec</v>
      </c>
      <c r="G7" s="6">
        <v>6</v>
      </c>
      <c r="H7" s="6">
        <v>3</v>
      </c>
      <c r="I7" t="s">
        <v>946</v>
      </c>
      <c r="J7" t="s">
        <v>3651</v>
      </c>
      <c r="K7" s="50" t="str">
        <f t="shared" si="1"/>
        <v>6|3|KA|Kardzali</v>
      </c>
      <c r="M7" s="63" t="s">
        <v>1246</v>
      </c>
    </row>
    <row r="8" spans="1:13">
      <c r="B8" s="6">
        <v>7</v>
      </c>
      <c r="C8" s="6">
        <v>212</v>
      </c>
      <c r="D8" t="s">
        <v>1487</v>
      </c>
      <c r="E8" s="50" t="str">
        <f t="shared" si="0"/>
        <v>7|212|Montanta</v>
      </c>
      <c r="G8" s="6">
        <v>7</v>
      </c>
      <c r="H8" s="6">
        <v>3</v>
      </c>
      <c r="I8" t="s">
        <v>1393</v>
      </c>
      <c r="J8" t="s">
        <v>1472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1492</v>
      </c>
      <c r="E9" s="50" t="str">
        <f t="shared" si="0"/>
        <v>8|212|Ruse</v>
      </c>
      <c r="G9" s="6">
        <v>8</v>
      </c>
      <c r="H9" s="6">
        <v>4</v>
      </c>
      <c r="I9" t="s">
        <v>792</v>
      </c>
      <c r="J9" t="s">
        <v>3652</v>
      </c>
      <c r="K9" s="50" t="str">
        <f t="shared" si="1"/>
        <v>8|4|PA|Pazardzik</v>
      </c>
      <c r="M9" s="63" t="s">
        <v>3461</v>
      </c>
    </row>
    <row r="10" spans="1:13">
      <c r="B10" s="6">
        <v>9</v>
      </c>
      <c r="C10" s="6">
        <v>212</v>
      </c>
      <c r="D10" t="s">
        <v>1496</v>
      </c>
      <c r="E10" s="50" t="str">
        <f t="shared" si="0"/>
        <v>9|212|Varna</v>
      </c>
      <c r="G10" s="6">
        <v>9</v>
      </c>
      <c r="H10" s="6">
        <v>4</v>
      </c>
      <c r="I10" t="s">
        <v>1474</v>
      </c>
      <c r="J10" t="s">
        <v>1473</v>
      </c>
      <c r="K10" s="50" t="str">
        <f t="shared" si="1"/>
        <v>9|4|PD|Plovdiv</v>
      </c>
      <c r="M10" s="63" t="s">
        <v>1240</v>
      </c>
    </row>
    <row r="11" spans="1:13">
      <c r="G11" s="6">
        <v>10</v>
      </c>
      <c r="H11" s="6">
        <v>4</v>
      </c>
      <c r="I11" t="s">
        <v>697</v>
      </c>
      <c r="J11" t="s">
        <v>1475</v>
      </c>
      <c r="K11" s="50" t="str">
        <f t="shared" si="1"/>
        <v>10|4|SM|Smoljan</v>
      </c>
      <c r="M11" s="64" t="s">
        <v>1241</v>
      </c>
    </row>
    <row r="12" spans="1:13">
      <c r="E12" s="26" t="s">
        <v>1460</v>
      </c>
      <c r="G12" s="6">
        <v>11</v>
      </c>
      <c r="H12" s="6">
        <v>5</v>
      </c>
      <c r="I12" t="s">
        <v>1267</v>
      </c>
      <c r="J12" t="s">
        <v>1477</v>
      </c>
      <c r="K12" s="50" t="str">
        <f t="shared" si="1"/>
        <v>11|5|BL|Blagoevgrad</v>
      </c>
      <c r="M12" s="64" t="s">
        <v>3462</v>
      </c>
    </row>
    <row r="13" spans="1:13">
      <c r="E13" s="26" t="s">
        <v>1461</v>
      </c>
      <c r="G13" s="6">
        <v>12</v>
      </c>
      <c r="H13" s="6">
        <v>5</v>
      </c>
      <c r="I13" t="s">
        <v>1478</v>
      </c>
      <c r="J13" t="s">
        <v>1479</v>
      </c>
      <c r="K13" s="50" t="str">
        <f t="shared" si="1"/>
        <v>12|5|KD|Kjustendil</v>
      </c>
      <c r="M13" s="64" t="s">
        <v>1243</v>
      </c>
    </row>
    <row r="14" spans="1:13">
      <c r="G14" s="6">
        <v>13</v>
      </c>
      <c r="H14" s="6">
        <v>5</v>
      </c>
      <c r="I14" t="s">
        <v>528</v>
      </c>
      <c r="J14" t="s">
        <v>1480</v>
      </c>
      <c r="K14" s="50" t="str">
        <f t="shared" si="1"/>
        <v>13|5|PK|Pernik</v>
      </c>
      <c r="M14" s="64" t="s">
        <v>3463</v>
      </c>
    </row>
    <row r="15" spans="1:13">
      <c r="G15" s="6">
        <v>14</v>
      </c>
      <c r="H15" s="6">
        <v>5</v>
      </c>
      <c r="I15" t="s">
        <v>1481</v>
      </c>
      <c r="J15" t="s">
        <v>1482</v>
      </c>
      <c r="K15" s="50" t="str">
        <f t="shared" si="1"/>
        <v>14|5|SF|Sofija (Sofia)</v>
      </c>
      <c r="M15" s="64" t="s">
        <v>3464</v>
      </c>
    </row>
    <row r="16" spans="1:13">
      <c r="G16" s="6">
        <v>15</v>
      </c>
      <c r="H16" s="6">
        <v>6</v>
      </c>
      <c r="I16" t="s">
        <v>510</v>
      </c>
      <c r="J16" t="s">
        <v>1483</v>
      </c>
      <c r="K16" s="50" t="str">
        <f t="shared" si="1"/>
        <v>15|6|GA|Gabrovo</v>
      </c>
      <c r="M16" s="63" t="s">
        <v>1246</v>
      </c>
    </row>
    <row r="17" spans="3:11">
      <c r="G17" s="6">
        <v>16</v>
      </c>
      <c r="H17" s="6">
        <v>6</v>
      </c>
      <c r="I17" t="s">
        <v>1484</v>
      </c>
      <c r="J17" t="s">
        <v>3653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1290</v>
      </c>
      <c r="J18" t="s">
        <v>1485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1486</v>
      </c>
      <c r="J19" t="s">
        <v>3654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811</v>
      </c>
      <c r="J20" t="s">
        <v>1488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1489</v>
      </c>
      <c r="J21" t="s">
        <v>1490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705</v>
      </c>
      <c r="J22" t="s">
        <v>1491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1493</v>
      </c>
      <c r="J23" t="s">
        <v>1494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911</v>
      </c>
      <c r="J24" t="s">
        <v>1492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794</v>
      </c>
      <c r="J25" t="s">
        <v>1495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736</v>
      </c>
      <c r="J26" t="s">
        <v>3655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1414</v>
      </c>
      <c r="J27" t="s">
        <v>3656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1229</v>
      </c>
      <c r="J28" t="s">
        <v>3657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1497</v>
      </c>
      <c r="J29" t="s">
        <v>1496</v>
      </c>
      <c r="K29" s="50" t="str">
        <f t="shared" si="1"/>
        <v>28|9|VN|Varna</v>
      </c>
    </row>
    <row r="31" spans="3:11">
      <c r="K31" s="26" t="s">
        <v>1498</v>
      </c>
    </row>
    <row r="32" spans="3:11">
      <c r="K32" s="26" t="s">
        <v>1461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3525</v>
      </c>
    </row>
    <row r="2" spans="2:8">
      <c r="B2" s="6">
        <v>1</v>
      </c>
      <c r="C2" s="6">
        <v>214</v>
      </c>
      <c r="D2" t="s">
        <v>1503</v>
      </c>
      <c r="E2" t="s">
        <v>1504</v>
      </c>
      <c r="F2" s="50" t="str">
        <f>B2&amp;"|"&amp;C2&amp;"|"&amp;D2&amp;"|"&amp;E2</f>
        <v>1|214|2A|Corse-du-Sud</v>
      </c>
      <c r="H2" s="107" t="s">
        <v>1240</v>
      </c>
    </row>
    <row r="3" spans="2:8">
      <c r="B3" s="6">
        <v>2</v>
      </c>
      <c r="C3" s="6">
        <v>214</v>
      </c>
      <c r="D3" t="s">
        <v>1505</v>
      </c>
      <c r="E3" t="s">
        <v>1506</v>
      </c>
      <c r="F3" s="50" t="str">
        <f t="shared" ref="F3" si="0">B3&amp;"|"&amp;C3&amp;"|"&amp;D3&amp;"|"&amp;E3</f>
        <v>2|214|2B|Haute-Corse</v>
      </c>
      <c r="H3" s="109" t="s">
        <v>1241</v>
      </c>
    </row>
    <row r="4" spans="2:8">
      <c r="H4" s="109" t="s">
        <v>1248</v>
      </c>
    </row>
    <row r="5" spans="2:8">
      <c r="F5" s="26" t="s">
        <v>1501</v>
      </c>
      <c r="H5" s="109" t="s">
        <v>3526</v>
      </c>
    </row>
    <row r="6" spans="2:8">
      <c r="F6" s="26" t="s">
        <v>1502</v>
      </c>
      <c r="H6" s="109" t="s">
        <v>1244</v>
      </c>
    </row>
    <row r="7" spans="2:8">
      <c r="H7" s="109" t="s">
        <v>3527</v>
      </c>
    </row>
    <row r="8" spans="2:8">
      <c r="H8" s="107" t="s">
        <v>1246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3528</v>
      </c>
    </row>
    <row r="2" spans="2:8">
      <c r="B2" s="6">
        <v>1</v>
      </c>
      <c r="C2" s="6">
        <v>221</v>
      </c>
      <c r="D2" s="6">
        <v>15</v>
      </c>
      <c r="E2" t="s">
        <v>1511</v>
      </c>
      <c r="F2" s="50" t="str">
        <f>B2&amp;"|"&amp;C2&amp;"|"&amp;D2&amp;"|"&amp;E2</f>
        <v>1|221|15|Koebenhavns amt</v>
      </c>
      <c r="H2" s="107" t="s">
        <v>1240</v>
      </c>
    </row>
    <row r="3" spans="2:8">
      <c r="B3" s="6">
        <v>2</v>
      </c>
      <c r="C3" s="6">
        <v>221</v>
      </c>
      <c r="D3" s="6">
        <v>20</v>
      </c>
      <c r="E3" t="s">
        <v>1512</v>
      </c>
      <c r="F3" s="50" t="str">
        <f t="shared" ref="F3:F17" si="0">B3&amp;"|"&amp;C3&amp;"|"&amp;D3&amp;"|"&amp;E3</f>
        <v>2|221|20|Frederiksborg amt</v>
      </c>
      <c r="H3" s="109" t="s">
        <v>1241</v>
      </c>
    </row>
    <row r="4" spans="2:8">
      <c r="B4" s="6">
        <v>3</v>
      </c>
      <c r="C4" s="6">
        <v>221</v>
      </c>
      <c r="D4" s="6">
        <v>25</v>
      </c>
      <c r="E4" t="s">
        <v>1513</v>
      </c>
      <c r="F4" s="50" t="str">
        <f t="shared" si="0"/>
        <v>3|221|25|Roskilde amt</v>
      </c>
      <c r="H4" s="109" t="s">
        <v>1248</v>
      </c>
    </row>
    <row r="5" spans="2:8">
      <c r="B5" s="6">
        <v>4</v>
      </c>
      <c r="C5" s="6">
        <v>221</v>
      </c>
      <c r="D5" s="6">
        <v>30</v>
      </c>
      <c r="E5" t="s">
        <v>1514</v>
      </c>
      <c r="F5" s="50" t="str">
        <f t="shared" si="0"/>
        <v>4|221|30|Vestsjaellands amt</v>
      </c>
      <c r="H5" s="109" t="s">
        <v>3529</v>
      </c>
    </row>
    <row r="6" spans="2:8">
      <c r="B6" s="6">
        <v>5</v>
      </c>
      <c r="C6" s="6">
        <v>221</v>
      </c>
      <c r="D6" s="6">
        <v>35</v>
      </c>
      <c r="E6" t="s">
        <v>1515</v>
      </c>
      <c r="F6" s="50" t="str">
        <f t="shared" si="0"/>
        <v>5|221|35|Storstrøm amt (Storstroems)</v>
      </c>
      <c r="H6" s="109" t="s">
        <v>1244</v>
      </c>
    </row>
    <row r="7" spans="2:8">
      <c r="B7" s="6">
        <v>6</v>
      </c>
      <c r="C7" s="6">
        <v>221</v>
      </c>
      <c r="D7" s="6">
        <v>40</v>
      </c>
      <c r="E7" t="s">
        <v>1516</v>
      </c>
      <c r="F7" s="50" t="str">
        <f t="shared" si="0"/>
        <v>6|221|40|Bornholms amt</v>
      </c>
      <c r="H7" s="109" t="s">
        <v>3530</v>
      </c>
    </row>
    <row r="8" spans="2:8">
      <c r="B8" s="6">
        <v>7</v>
      </c>
      <c r="C8" s="6">
        <v>221</v>
      </c>
      <c r="D8" s="6">
        <v>42</v>
      </c>
      <c r="E8" t="s">
        <v>1517</v>
      </c>
      <c r="F8" s="50" t="str">
        <f t="shared" si="0"/>
        <v>7|221|42|Fyns amt</v>
      </c>
      <c r="H8" s="107" t="s">
        <v>1246</v>
      </c>
    </row>
    <row r="9" spans="2:8">
      <c r="B9" s="6">
        <v>8</v>
      </c>
      <c r="C9" s="6">
        <v>221</v>
      </c>
      <c r="D9" s="6">
        <v>50</v>
      </c>
      <c r="E9" t="s">
        <v>1518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1519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1520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1521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1522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1523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1524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1525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1526</v>
      </c>
      <c r="F17" s="50" t="str">
        <f t="shared" si="0"/>
        <v>16|221|147|Frederiksberg</v>
      </c>
    </row>
    <row r="19" spans="2:6">
      <c r="F19" s="26" t="s">
        <v>1509</v>
      </c>
    </row>
    <row r="20" spans="2:6">
      <c r="F20" s="26" t="s">
        <v>1510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1252</v>
      </c>
      <c r="E1" s="36" t="str">
        <f>B1&amp;"|"&amp;C1&amp;"|"&amp;D1</f>
        <v>id|dxcc_id|region</v>
      </c>
      <c r="G1" s="69" t="s">
        <v>403</v>
      </c>
      <c r="H1" s="69" t="s">
        <v>1251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1527</v>
      </c>
    </row>
    <row r="2" spans="2:13">
      <c r="B2" s="6">
        <v>1</v>
      </c>
      <c r="C2" s="6">
        <v>224</v>
      </c>
      <c r="D2" t="s">
        <v>1533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1534</v>
      </c>
      <c r="K2" s="50" t="str">
        <f>G2&amp;"|"&amp;H2&amp;"|"&amp;I2&amp;"|"&amp;J2</f>
        <v>1|1|100|Somero</v>
      </c>
      <c r="M2" s="63" t="s">
        <v>1240</v>
      </c>
    </row>
    <row r="3" spans="2:13">
      <c r="B3" s="6">
        <v>2</v>
      </c>
      <c r="C3" s="6">
        <v>224</v>
      </c>
      <c r="D3" t="s">
        <v>1621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1535</v>
      </c>
      <c r="K3" s="50" t="str">
        <f t="shared" ref="K3:K66" si="1">G3&amp;"|"&amp;H3&amp;"|"&amp;I3&amp;"|"&amp;J3</f>
        <v>2|1|102|Alastaro</v>
      </c>
      <c r="M3" s="64" t="s">
        <v>1241</v>
      </c>
    </row>
    <row r="4" spans="2:13">
      <c r="B4" s="6">
        <v>3</v>
      </c>
      <c r="C4" s="6">
        <v>224</v>
      </c>
      <c r="D4" t="s">
        <v>1658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1536</v>
      </c>
      <c r="K4" s="50" t="str">
        <f t="shared" si="1"/>
        <v>3|1|103|Askainen</v>
      </c>
      <c r="M4" s="64" t="s">
        <v>1248</v>
      </c>
    </row>
    <row r="5" spans="2:13">
      <c r="B5" s="6">
        <v>4</v>
      </c>
      <c r="C5" s="6">
        <v>224</v>
      </c>
      <c r="D5" t="s">
        <v>1712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1537</v>
      </c>
      <c r="K5" s="50" t="str">
        <f t="shared" si="1"/>
        <v>4|1|104|Aura</v>
      </c>
      <c r="M5" s="64" t="s">
        <v>1463</v>
      </c>
    </row>
    <row r="6" spans="2:13">
      <c r="B6" s="6">
        <v>5</v>
      </c>
      <c r="C6" s="6">
        <v>224</v>
      </c>
      <c r="D6" t="s">
        <v>1738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1538</v>
      </c>
      <c r="K6" s="50" t="str">
        <f t="shared" si="1"/>
        <v>5|1|105|Dragsfjärd</v>
      </c>
      <c r="M6" s="64" t="s">
        <v>1528</v>
      </c>
    </row>
    <row r="7" spans="2:13">
      <c r="B7" s="6">
        <v>6</v>
      </c>
      <c r="C7" s="6">
        <v>224</v>
      </c>
      <c r="D7" t="s">
        <v>1765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1539</v>
      </c>
      <c r="K7" s="50" t="str">
        <f t="shared" si="1"/>
        <v>6|1|106|Eura</v>
      </c>
      <c r="M7" s="63" t="s">
        <v>1246</v>
      </c>
    </row>
    <row r="8" spans="2:13">
      <c r="B8" s="6">
        <v>7</v>
      </c>
      <c r="C8" s="6">
        <v>224</v>
      </c>
      <c r="D8" t="s">
        <v>1853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1540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1897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1541</v>
      </c>
      <c r="K9" s="50" t="str">
        <f t="shared" si="1"/>
        <v>8|1|108|Halikko</v>
      </c>
      <c r="M9" s="63" t="s">
        <v>1529</v>
      </c>
    </row>
    <row r="10" spans="2:13">
      <c r="B10" s="6">
        <v>9</v>
      </c>
      <c r="C10" s="6">
        <v>224</v>
      </c>
      <c r="D10" t="s">
        <v>1949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1542</v>
      </c>
      <c r="K10" s="50" t="str">
        <f t="shared" si="1"/>
        <v>9|1|109|Harjavalta</v>
      </c>
      <c r="M10" s="63" t="s">
        <v>1240</v>
      </c>
    </row>
    <row r="11" spans="2:13">
      <c r="G11" s="6">
        <v>10</v>
      </c>
      <c r="H11" s="6">
        <v>1</v>
      </c>
      <c r="I11">
        <v>110</v>
      </c>
      <c r="J11" t="s">
        <v>1543</v>
      </c>
      <c r="K11" s="50" t="str">
        <f t="shared" si="1"/>
        <v>10|1|110|Honkajoki</v>
      </c>
      <c r="M11" s="64" t="s">
        <v>1241</v>
      </c>
    </row>
    <row r="12" spans="2:13">
      <c r="E12" s="26" t="s">
        <v>1973</v>
      </c>
      <c r="G12" s="6">
        <v>11</v>
      </c>
      <c r="H12" s="6">
        <v>1</v>
      </c>
      <c r="I12">
        <v>111</v>
      </c>
      <c r="J12" t="s">
        <v>1544</v>
      </c>
      <c r="K12" s="50" t="str">
        <f t="shared" si="1"/>
        <v>11|1|111|Houtskari</v>
      </c>
      <c r="M12" s="64" t="s">
        <v>1530</v>
      </c>
    </row>
    <row r="13" spans="2:13">
      <c r="E13" s="26" t="s">
        <v>1972</v>
      </c>
      <c r="G13" s="6">
        <v>12</v>
      </c>
      <c r="H13" s="6">
        <v>1</v>
      </c>
      <c r="I13">
        <v>112</v>
      </c>
      <c r="J13" t="s">
        <v>1545</v>
      </c>
      <c r="K13" s="50" t="str">
        <f t="shared" si="1"/>
        <v>12|1|112|Huittinen</v>
      </c>
      <c r="M13" s="64" t="s">
        <v>1531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1546</v>
      </c>
      <c r="K14" s="50" t="str">
        <f t="shared" si="1"/>
        <v>13|1|115|Iniö</v>
      </c>
      <c r="M14" s="64" t="s">
        <v>1244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1547</v>
      </c>
      <c r="K15" s="50" t="str">
        <f t="shared" si="1"/>
        <v>14|1|116|Jämijärvi</v>
      </c>
      <c r="M15" s="64" t="s">
        <v>1532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1548</v>
      </c>
      <c r="K16" s="50" t="str">
        <f t="shared" si="1"/>
        <v>15|1|117|Kaarina</v>
      </c>
      <c r="M16" s="63" t="s">
        <v>1246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1549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1550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1551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1552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1553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1554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1555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1556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1557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1558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1559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1560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1561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1562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1563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1564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1565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1566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1567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1568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1569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1570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1571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1572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1573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1574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1575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1576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1577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1578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1579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1580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1581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1582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1583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1584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1585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1586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1587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1588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1589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1590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1591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1592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1593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1594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1595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1596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1597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1598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1599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1600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1601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1602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1603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1604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1605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1606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1607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1608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1609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1610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1611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1612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1613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1614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1615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1616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1617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1618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1619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1620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1622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1623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1624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1625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1626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1627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1628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1629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1630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1631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1632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1633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1634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1635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1636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1637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1638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1639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1640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1641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1642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1643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1644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1645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1646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1647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1648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1649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1650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1651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1652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1653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1654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1655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1656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1657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1659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1660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1661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1662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1663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1664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1665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1666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1667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1668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1669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1670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1671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1672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1673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1674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1675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1676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1677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1678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1679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1680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1681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1682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1683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1684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1685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1686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1687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1688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1689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1690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1691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1692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1693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1694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1695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1696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1697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1698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1699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1700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1701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1702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1703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1704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1705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1706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1707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1708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1709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1710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1711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1713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1714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1715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1716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1717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1718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1719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1720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1721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1722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1723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1724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1725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1726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1727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1728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1729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1730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1731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1732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1733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1734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1735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1736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1737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1739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1740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1741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1742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1743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1744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1745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1746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1747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1748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1749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1750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1751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1752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1753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1754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1755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1756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1757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1758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1759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1760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1761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1762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1763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1764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1766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1767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1768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1769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1770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1771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1772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1773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1774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1775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1776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1777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1778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1779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1780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1781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1782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1783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1784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1785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1786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1787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1788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1789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1790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1791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1792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1793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1794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1795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1796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1797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1798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1799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1800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1801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1802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1803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1804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1805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1806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1807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1808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1809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1810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1811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1812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1813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1814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1815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1816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1817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1818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1819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1820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1821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1822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1823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1824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1825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1826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1827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1828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1829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1830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1831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1832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1833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1834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1835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1836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1837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1838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1839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1840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1841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1842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1843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1844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1845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1846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1847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1848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1849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1850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1851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1852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1854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1855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1856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1857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1858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1859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1860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1861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1862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1863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1864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1865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1866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1867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1868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1869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1870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1871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1872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1873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1874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1875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1876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1877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1878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1879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1880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1881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1882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1883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1884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1885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1886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1887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1888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1889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1890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1891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1892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1893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1894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1895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1896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1898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1899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1900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1901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1902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1903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1904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1905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1906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1907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1908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1909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1910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1911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1912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1913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1914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1915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1916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1917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1918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1919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1920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1921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1922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1923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1924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1925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1926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1927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1928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1929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1930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1931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1932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1933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1934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1935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1936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1937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1938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1939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1940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1941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1942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1943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1944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1945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1946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1947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1948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1950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1951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1952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1953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1954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1955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1956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1957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1958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1959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1960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1961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1962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1963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1964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1965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1966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1967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1968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1969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1970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1971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1974</v>
      </c>
    </row>
    <row r="434" spans="3:11">
      <c r="C434" s="1"/>
      <c r="D434" s="1"/>
      <c r="K434" s="26" t="s">
        <v>1972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1252</v>
      </c>
      <c r="E1" s="36" t="str">
        <f>B1&amp;"|"&amp;C1&amp;"|"&amp;D1</f>
        <v>id|dxcc_id|region</v>
      </c>
      <c r="G1" s="69" t="s">
        <v>403</v>
      </c>
      <c r="H1" s="69" t="s">
        <v>1251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1998</v>
      </c>
    </row>
    <row r="2" spans="2:14">
      <c r="B2" s="6">
        <v>1</v>
      </c>
      <c r="C2" s="6">
        <v>225</v>
      </c>
      <c r="D2" t="s">
        <v>1980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789</v>
      </c>
      <c r="J2" t="s">
        <v>1981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1240</v>
      </c>
    </row>
    <row r="3" spans="2:14">
      <c r="G3" s="6">
        <v>2</v>
      </c>
      <c r="H3" s="6">
        <v>1</v>
      </c>
      <c r="I3" t="s">
        <v>805</v>
      </c>
      <c r="J3" t="s">
        <v>1982</v>
      </c>
      <c r="K3" s="6">
        <v>0</v>
      </c>
      <c r="L3" s="50" t="str">
        <f t="shared" si="1"/>
        <v>2|1|CI|Carbonia-Iglesias|0</v>
      </c>
      <c r="N3" s="64" t="s">
        <v>1241</v>
      </c>
    </row>
    <row r="4" spans="2:14">
      <c r="E4" s="26" t="s">
        <v>1977</v>
      </c>
      <c r="G4" s="6">
        <v>3</v>
      </c>
      <c r="H4" s="6">
        <v>1</v>
      </c>
      <c r="I4" t="s">
        <v>740</v>
      </c>
      <c r="J4" t="s">
        <v>1992</v>
      </c>
      <c r="K4" s="6">
        <v>1</v>
      </c>
      <c r="L4" s="50" t="str">
        <f t="shared" si="1"/>
        <v>3|1|MD|Medio Campidano|1</v>
      </c>
      <c r="N4" s="64" t="s">
        <v>1248</v>
      </c>
    </row>
    <row r="5" spans="2:14">
      <c r="E5" s="26" t="s">
        <v>1978</v>
      </c>
      <c r="G5" s="6">
        <v>4</v>
      </c>
      <c r="H5" s="6">
        <v>1</v>
      </c>
      <c r="I5" t="s">
        <v>1009</v>
      </c>
      <c r="J5" t="s">
        <v>1983</v>
      </c>
      <c r="K5" s="6">
        <v>0</v>
      </c>
      <c r="L5" s="50" t="str">
        <f t="shared" si="1"/>
        <v>4|1|NU|Nuoro|0</v>
      </c>
      <c r="N5" s="64" t="s">
        <v>1463</v>
      </c>
    </row>
    <row r="6" spans="2:14">
      <c r="G6" s="6">
        <v>5</v>
      </c>
      <c r="H6" s="6">
        <v>1</v>
      </c>
      <c r="I6" t="s">
        <v>1984</v>
      </c>
      <c r="J6" t="s">
        <v>1985</v>
      </c>
      <c r="K6" s="6">
        <v>0</v>
      </c>
      <c r="L6" s="50" t="str">
        <f t="shared" si="1"/>
        <v>5|1|OG|Ogliastra|0</v>
      </c>
      <c r="N6" s="64" t="s">
        <v>1999</v>
      </c>
    </row>
    <row r="7" spans="2:14">
      <c r="G7" s="6">
        <v>6</v>
      </c>
      <c r="H7" s="6">
        <v>1</v>
      </c>
      <c r="I7" t="s">
        <v>691</v>
      </c>
      <c r="J7" t="s">
        <v>1986</v>
      </c>
      <c r="K7" s="6">
        <v>0</v>
      </c>
      <c r="L7" s="50" t="str">
        <f t="shared" si="1"/>
        <v>6|1|OR|Oristano|0</v>
      </c>
      <c r="N7" s="63" t="s">
        <v>1246</v>
      </c>
    </row>
    <row r="8" spans="2:14">
      <c r="G8" s="6">
        <v>7</v>
      </c>
      <c r="H8" s="6">
        <v>1</v>
      </c>
      <c r="I8" t="s">
        <v>1987</v>
      </c>
      <c r="J8" t="s">
        <v>1988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794</v>
      </c>
      <c r="J9" t="s">
        <v>1989</v>
      </c>
      <c r="K9" s="6">
        <v>0</v>
      </c>
      <c r="L9" s="50" t="str">
        <f t="shared" si="1"/>
        <v>8|1|SS|Sassari|0</v>
      </c>
      <c r="N9" s="63" t="s">
        <v>1993</v>
      </c>
    </row>
    <row r="10" spans="2:14">
      <c r="G10" s="6">
        <v>9</v>
      </c>
      <c r="H10" s="6">
        <v>1</v>
      </c>
      <c r="I10" t="s">
        <v>1990</v>
      </c>
      <c r="J10" t="s">
        <v>1991</v>
      </c>
      <c r="K10" s="6">
        <v>0</v>
      </c>
      <c r="L10" s="50" t="str">
        <f t="shared" si="1"/>
        <v>9|1|VS|MedioCampidano|0</v>
      </c>
      <c r="N10" s="63" t="s">
        <v>1240</v>
      </c>
    </row>
    <row r="11" spans="2:14">
      <c r="N11" s="64" t="s">
        <v>1241</v>
      </c>
    </row>
    <row r="12" spans="2:14">
      <c r="L12" s="26" t="s">
        <v>1979</v>
      </c>
      <c r="N12" s="64" t="s">
        <v>1994</v>
      </c>
    </row>
    <row r="13" spans="2:14">
      <c r="L13" s="26" t="s">
        <v>1978</v>
      </c>
      <c r="N13" s="64" t="s">
        <v>1995</v>
      </c>
    </row>
    <row r="14" spans="2:14">
      <c r="N14" s="64" t="s">
        <v>1244</v>
      </c>
    </row>
    <row r="15" spans="2:14">
      <c r="N15" s="64" t="s">
        <v>1996</v>
      </c>
    </row>
    <row r="16" spans="2:14">
      <c r="N16" s="64" t="s">
        <v>1997</v>
      </c>
    </row>
    <row r="17" spans="3:14">
      <c r="N17" s="63" t="s">
        <v>1246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3531</v>
      </c>
    </row>
    <row r="2" spans="2:8">
      <c r="B2" s="6">
        <v>1</v>
      </c>
      <c r="C2" s="6">
        <v>227</v>
      </c>
      <c r="D2" s="6">
        <v>1</v>
      </c>
      <c r="E2" t="s">
        <v>2005</v>
      </c>
      <c r="F2" s="50" t="str">
        <f>B2&amp;"|"&amp;C2&amp;"|"&amp;D2&amp;"|"&amp;E2</f>
        <v>1|227|1|Ain</v>
      </c>
      <c r="H2" s="107" t="s">
        <v>1240</v>
      </c>
    </row>
    <row r="3" spans="2:8">
      <c r="B3" s="6">
        <v>2</v>
      </c>
      <c r="C3" s="6">
        <v>227</v>
      </c>
      <c r="D3" s="6">
        <v>2</v>
      </c>
      <c r="E3" t="s">
        <v>2006</v>
      </c>
      <c r="F3" s="50" t="str">
        <f t="shared" ref="F3:F66" si="0">B3&amp;"|"&amp;C3&amp;"|"&amp;D3&amp;"|"&amp;E3</f>
        <v>2|227|2|Aisne</v>
      </c>
      <c r="H3" s="109" t="s">
        <v>1241</v>
      </c>
    </row>
    <row r="4" spans="2:8">
      <c r="B4" s="6">
        <v>3</v>
      </c>
      <c r="C4" s="6">
        <v>227</v>
      </c>
      <c r="D4" s="6">
        <v>3</v>
      </c>
      <c r="E4" t="s">
        <v>2007</v>
      </c>
      <c r="F4" s="50" t="str">
        <f t="shared" si="0"/>
        <v>3|227|3|Allier</v>
      </c>
      <c r="H4" s="109" t="s">
        <v>1248</v>
      </c>
    </row>
    <row r="5" spans="2:8">
      <c r="B5" s="6">
        <v>4</v>
      </c>
      <c r="C5" s="6">
        <v>227</v>
      </c>
      <c r="D5" s="6">
        <v>4</v>
      </c>
      <c r="E5" t="s">
        <v>2008</v>
      </c>
      <c r="F5" s="50" t="str">
        <f t="shared" si="0"/>
        <v>4|227|4|Alpes-de-Haute-Provence</v>
      </c>
      <c r="H5" s="109" t="s">
        <v>2820</v>
      </c>
    </row>
    <row r="6" spans="2:8">
      <c r="B6" s="6">
        <v>5</v>
      </c>
      <c r="C6" s="6">
        <v>227</v>
      </c>
      <c r="D6" s="6">
        <v>5</v>
      </c>
      <c r="E6" t="s">
        <v>2009</v>
      </c>
      <c r="F6" s="50" t="str">
        <f t="shared" si="0"/>
        <v>5|227|5|Hautes-Alpes</v>
      </c>
      <c r="H6" s="109" t="s">
        <v>1244</v>
      </c>
    </row>
    <row r="7" spans="2:8">
      <c r="B7" s="6">
        <v>6</v>
      </c>
      <c r="C7" s="6">
        <v>227</v>
      </c>
      <c r="D7" s="6">
        <v>6</v>
      </c>
      <c r="E7" t="s">
        <v>2010</v>
      </c>
      <c r="F7" s="50" t="str">
        <f t="shared" si="0"/>
        <v>6|227|6|Alpes-Maritimes</v>
      </c>
      <c r="H7" s="109" t="s">
        <v>3532</v>
      </c>
    </row>
    <row r="8" spans="2:8">
      <c r="B8" s="6">
        <v>7</v>
      </c>
      <c r="C8" s="6">
        <v>227</v>
      </c>
      <c r="D8" s="6">
        <v>7</v>
      </c>
      <c r="E8" t="s">
        <v>2011</v>
      </c>
      <c r="F8" s="50" t="str">
        <f t="shared" si="0"/>
        <v>7|227|7|Ardèche</v>
      </c>
      <c r="H8" s="107" t="s">
        <v>1246</v>
      </c>
    </row>
    <row r="9" spans="2:8">
      <c r="B9" s="6">
        <v>8</v>
      </c>
      <c r="C9" s="6">
        <v>227</v>
      </c>
      <c r="D9" s="6">
        <v>8</v>
      </c>
      <c r="E9" t="s">
        <v>2012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2013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2014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2015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2016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2017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2018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2019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2020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2021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2022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2023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2024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2025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2026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2027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2028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2029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2030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2031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2032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2033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2034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2035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2036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2037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2038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2039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2040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2041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2042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2043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2044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2045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2046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2047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2048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2049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2050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2051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2052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2053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2054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2055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2056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2057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2058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2059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2060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2061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2062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2063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2064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2065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2066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2067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2068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2069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2070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2071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2072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2073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2074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2075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2076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2077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2078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2079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2080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2081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2082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2083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2084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2085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2086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2087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2088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2089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2090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2091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2092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2093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2094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2095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2096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2097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2098</v>
      </c>
      <c r="F95" s="50" t="str">
        <f t="shared" si="1"/>
        <v>94|227|95|Val-d'Oise</v>
      </c>
    </row>
    <row r="97" spans="6:6">
      <c r="F97" s="26" t="s">
        <v>2003</v>
      </c>
    </row>
    <row r="98" spans="6:6">
      <c r="F98" s="26" t="s">
        <v>2004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3533</v>
      </c>
    </row>
    <row r="2" spans="2:8">
      <c r="B2" s="6">
        <v>1</v>
      </c>
      <c r="C2" s="6">
        <v>230</v>
      </c>
      <c r="D2" s="6" t="s">
        <v>2102</v>
      </c>
      <c r="E2" t="s">
        <v>2103</v>
      </c>
      <c r="F2" s="50" t="str">
        <f>B2&amp;"|"&amp;C2&amp;"|"&amp;D2&amp;"|"&amp;E2</f>
        <v>1|230|BB|Brandenburg</v>
      </c>
      <c r="H2" s="107" t="s">
        <v>1240</v>
      </c>
    </row>
    <row r="3" spans="2:8">
      <c r="B3" s="6">
        <v>2</v>
      </c>
      <c r="C3" s="6">
        <v>230</v>
      </c>
      <c r="D3" s="6" t="s">
        <v>2104</v>
      </c>
      <c r="E3" t="s">
        <v>2105</v>
      </c>
      <c r="F3" s="50" t="str">
        <f t="shared" ref="F3:F17" si="0">B3&amp;"|"&amp;C3&amp;"|"&amp;D3&amp;"|"&amp;E3</f>
        <v>2|230|BE|Berlin</v>
      </c>
      <c r="H3" s="109" t="s">
        <v>1241</v>
      </c>
    </row>
    <row r="4" spans="2:8">
      <c r="B4" s="6">
        <v>3</v>
      </c>
      <c r="C4" s="6">
        <v>230</v>
      </c>
      <c r="D4" s="6" t="s">
        <v>1444</v>
      </c>
      <c r="E4" t="s">
        <v>2106</v>
      </c>
      <c r="F4" s="50" t="str">
        <f t="shared" si="0"/>
        <v>3|230|BW|Baden-Württemberg</v>
      </c>
      <c r="H4" s="109" t="s">
        <v>1248</v>
      </c>
    </row>
    <row r="5" spans="2:8">
      <c r="B5" s="6">
        <v>4</v>
      </c>
      <c r="C5" s="6">
        <v>230</v>
      </c>
      <c r="D5" s="6" t="s">
        <v>959</v>
      </c>
      <c r="E5" t="s">
        <v>2107</v>
      </c>
      <c r="F5" s="50" t="str">
        <f t="shared" si="0"/>
        <v>4|230|BY|Freistaat Bayern</v>
      </c>
      <c r="H5" s="109" t="s">
        <v>3534</v>
      </c>
    </row>
    <row r="6" spans="2:8">
      <c r="B6" s="6">
        <v>5</v>
      </c>
      <c r="C6" s="6">
        <v>230</v>
      </c>
      <c r="D6" s="6" t="s">
        <v>1364</v>
      </c>
      <c r="E6" t="s">
        <v>2108</v>
      </c>
      <c r="F6" s="50" t="str">
        <f t="shared" si="0"/>
        <v>5|230|HB|Freie Hansestadt Bremen</v>
      </c>
      <c r="H6" s="109" t="s">
        <v>1244</v>
      </c>
    </row>
    <row r="7" spans="2:8">
      <c r="B7" s="6">
        <v>6</v>
      </c>
      <c r="C7" s="6">
        <v>230</v>
      </c>
      <c r="D7" s="6" t="s">
        <v>1398</v>
      </c>
      <c r="E7" t="s">
        <v>2109</v>
      </c>
      <c r="F7" s="50" t="str">
        <f t="shared" si="0"/>
        <v>6|230|HE|Hessen</v>
      </c>
      <c r="H7" s="109" t="s">
        <v>3535</v>
      </c>
    </row>
    <row r="8" spans="2:8">
      <c r="B8" s="6">
        <v>7</v>
      </c>
      <c r="C8" s="6">
        <v>230</v>
      </c>
      <c r="D8" s="6" t="s">
        <v>2110</v>
      </c>
      <c r="E8" t="s">
        <v>2111</v>
      </c>
      <c r="F8" s="50" t="str">
        <f t="shared" si="0"/>
        <v>7|230|HH|Freie und Hansestadt Hamburg</v>
      </c>
      <c r="H8" s="107" t="s">
        <v>1246</v>
      </c>
    </row>
    <row r="9" spans="2:8">
      <c r="B9" s="6">
        <v>8</v>
      </c>
      <c r="C9" s="6">
        <v>230</v>
      </c>
      <c r="D9" s="6" t="s">
        <v>1085</v>
      </c>
      <c r="E9" t="s">
        <v>2112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2113</v>
      </c>
      <c r="E10" t="s">
        <v>2114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2115</v>
      </c>
      <c r="E11" t="s">
        <v>2116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2117</v>
      </c>
      <c r="E12" t="s">
        <v>2118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2119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2120</v>
      </c>
      <c r="E14" t="s">
        <v>2121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1229</v>
      </c>
      <c r="E15" t="s">
        <v>2122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2123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2124</v>
      </c>
      <c r="E17" t="s">
        <v>2125</v>
      </c>
      <c r="F17" s="50" t="str">
        <f t="shared" si="0"/>
        <v>16|230|TH|Freistaat Thüringen</v>
      </c>
    </row>
    <row r="19" spans="2:6">
      <c r="F19" s="26" t="s">
        <v>2100</v>
      </c>
    </row>
    <row r="20" spans="2:6">
      <c r="F20" s="26" t="s">
        <v>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3583</v>
      </c>
      <c r="B1" s="22" t="s">
        <v>3726</v>
      </c>
      <c r="C1" s="22" t="s">
        <v>3678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3728</v>
      </c>
    </row>
    <row r="2" spans="1:9">
      <c r="B2" s="6">
        <v>1</v>
      </c>
      <c r="C2" s="6">
        <v>5</v>
      </c>
      <c r="D2" s="38" t="s">
        <v>3702</v>
      </c>
      <c r="E2" s="34" t="s">
        <v>3719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1240</v>
      </c>
    </row>
    <row r="3" spans="1:9">
      <c r="B3" s="6">
        <v>2</v>
      </c>
      <c r="C3" s="6">
        <v>5</v>
      </c>
      <c r="D3" s="38" t="s">
        <v>3703</v>
      </c>
      <c r="E3" s="34" t="s">
        <v>3720</v>
      </c>
      <c r="F3" s="33">
        <v>0</v>
      </c>
      <c r="G3" s="50" t="str">
        <f t="shared" si="0"/>
        <v>2|5|002|Eckero|0</v>
      </c>
      <c r="I3" s="119" t="s">
        <v>3729</v>
      </c>
    </row>
    <row r="4" spans="1:9">
      <c r="B4" s="6">
        <v>3</v>
      </c>
      <c r="C4" s="6">
        <v>5</v>
      </c>
      <c r="D4" s="38" t="s">
        <v>3704</v>
      </c>
      <c r="E4" s="34" t="s">
        <v>3721</v>
      </c>
      <c r="F4" s="33">
        <v>0</v>
      </c>
      <c r="G4" s="50" t="str">
        <f t="shared" si="0"/>
        <v>3|5|003|Finstrom|0</v>
      </c>
      <c r="I4" s="119" t="s">
        <v>3680</v>
      </c>
    </row>
    <row r="5" spans="1:9">
      <c r="B5" s="6">
        <v>4</v>
      </c>
      <c r="C5" s="6">
        <v>5</v>
      </c>
      <c r="D5" s="38" t="s">
        <v>3705</v>
      </c>
      <c r="E5" s="34" t="s">
        <v>3722</v>
      </c>
      <c r="F5" s="33">
        <v>0</v>
      </c>
      <c r="G5" s="50" t="str">
        <f t="shared" si="0"/>
        <v>4|5|004|Foglo|0</v>
      </c>
      <c r="I5" s="119" t="s">
        <v>3467</v>
      </c>
    </row>
    <row r="6" spans="1:9">
      <c r="B6" s="6">
        <v>5</v>
      </c>
      <c r="C6" s="6">
        <v>5</v>
      </c>
      <c r="D6" s="38" t="s">
        <v>3706</v>
      </c>
      <c r="E6" s="34" t="s">
        <v>464</v>
      </c>
      <c r="F6" s="33">
        <v>0</v>
      </c>
      <c r="G6" s="50" t="str">
        <f t="shared" si="0"/>
        <v>5|5|005|Geta|0</v>
      </c>
      <c r="I6" s="119" t="s">
        <v>3760</v>
      </c>
    </row>
    <row r="7" spans="1:9">
      <c r="B7" s="6">
        <v>6</v>
      </c>
      <c r="C7" s="6">
        <v>5</v>
      </c>
      <c r="D7" s="38" t="s">
        <v>3707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3468</v>
      </c>
    </row>
    <row r="8" spans="1:9">
      <c r="B8" s="6">
        <v>7</v>
      </c>
      <c r="C8" s="6">
        <v>5</v>
      </c>
      <c r="D8" s="38" t="s">
        <v>3708</v>
      </c>
      <c r="E8" s="34" t="s">
        <v>466</v>
      </c>
      <c r="F8" s="33">
        <v>0</v>
      </c>
      <c r="G8" s="50" t="str">
        <f t="shared" si="0"/>
        <v>7|5|007|Jomala|0</v>
      </c>
      <c r="I8" s="119" t="s">
        <v>3730</v>
      </c>
    </row>
    <row r="9" spans="1:9">
      <c r="B9" s="6">
        <v>8</v>
      </c>
      <c r="C9" s="6">
        <v>5</v>
      </c>
      <c r="D9" s="38" t="s">
        <v>3709</v>
      </c>
      <c r="E9" s="34" t="s">
        <v>467</v>
      </c>
      <c r="F9" s="33">
        <v>0</v>
      </c>
      <c r="G9" s="50" t="str">
        <f t="shared" si="0"/>
        <v>8|5|008|Kumlinge|0</v>
      </c>
      <c r="I9" s="117" t="s">
        <v>1246</v>
      </c>
    </row>
    <row r="10" spans="1:9">
      <c r="B10" s="6">
        <v>9</v>
      </c>
      <c r="C10" s="6">
        <v>5</v>
      </c>
      <c r="D10" s="38" t="s">
        <v>3710</v>
      </c>
      <c r="E10" s="34" t="s">
        <v>3724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3711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3712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3713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3714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3715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3716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3717</v>
      </c>
      <c r="E17" s="34" t="s">
        <v>3723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3718</v>
      </c>
      <c r="E18" s="34" t="s">
        <v>3725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3727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3536</v>
      </c>
    </row>
    <row r="2" spans="2:8">
      <c r="B2" s="6">
        <v>1</v>
      </c>
      <c r="C2" s="6">
        <v>239</v>
      </c>
      <c r="D2" s="6" t="s">
        <v>2128</v>
      </c>
      <c r="E2" t="s">
        <v>2129</v>
      </c>
      <c r="F2" s="50" t="str">
        <f>B2&amp;"|"&amp;C2&amp;"|"&amp;D2&amp;"|"&amp;E2</f>
        <v>1|239|GY|Gyõr (Gyõr-Moson-Sopron)</v>
      </c>
      <c r="H2" s="107" t="s">
        <v>1240</v>
      </c>
    </row>
    <row r="3" spans="2:8">
      <c r="B3" s="6">
        <v>2</v>
      </c>
      <c r="C3" s="6">
        <v>239</v>
      </c>
      <c r="D3" s="6" t="s">
        <v>1062</v>
      </c>
      <c r="E3" t="s">
        <v>2130</v>
      </c>
      <c r="F3" s="50" t="str">
        <f t="shared" ref="F3:F21" si="0">B3&amp;"|"&amp;C3&amp;"|"&amp;D3&amp;"|"&amp;E3</f>
        <v>2|239|VA|Vas</v>
      </c>
      <c r="H3" s="109" t="s">
        <v>1241</v>
      </c>
    </row>
    <row r="4" spans="2:8">
      <c r="B4" s="6">
        <v>3</v>
      </c>
      <c r="C4" s="6">
        <v>239</v>
      </c>
      <c r="D4" s="6" t="s">
        <v>2131</v>
      </c>
      <c r="E4" t="s">
        <v>2132</v>
      </c>
      <c r="F4" s="50" t="str">
        <f t="shared" si="0"/>
        <v>3|239|ZA|Zala</v>
      </c>
      <c r="H4" s="109" t="s">
        <v>1248</v>
      </c>
    </row>
    <row r="5" spans="2:8">
      <c r="B5" s="6">
        <v>4</v>
      </c>
      <c r="C5" s="6">
        <v>239</v>
      </c>
      <c r="D5" s="6" t="s">
        <v>506</v>
      </c>
      <c r="E5" t="s">
        <v>2133</v>
      </c>
      <c r="F5" s="50" t="str">
        <f t="shared" si="0"/>
        <v>4|239|KO|Komárom (Komárom-Esztergom)</v>
      </c>
      <c r="H5" s="109" t="s">
        <v>3537</v>
      </c>
    </row>
    <row r="6" spans="2:8">
      <c r="B6" s="6">
        <v>5</v>
      </c>
      <c r="C6" s="6">
        <v>239</v>
      </c>
      <c r="D6" s="6" t="s">
        <v>2134</v>
      </c>
      <c r="E6" t="s">
        <v>2135</v>
      </c>
      <c r="F6" s="50" t="str">
        <f t="shared" si="0"/>
        <v>5|239|VE|Veszprém</v>
      </c>
      <c r="H6" s="109" t="s">
        <v>1244</v>
      </c>
    </row>
    <row r="7" spans="2:8">
      <c r="B7" s="6">
        <v>6</v>
      </c>
      <c r="C7" s="6">
        <v>239</v>
      </c>
      <c r="D7" s="6" t="s">
        <v>504</v>
      </c>
      <c r="E7" t="s">
        <v>2136</v>
      </c>
      <c r="F7" s="50" t="str">
        <f t="shared" si="0"/>
        <v>6|239|BA|Baranya</v>
      </c>
      <c r="H7" s="109" t="s">
        <v>3538</v>
      </c>
    </row>
    <row r="8" spans="2:8">
      <c r="B8" s="6">
        <v>7</v>
      </c>
      <c r="C8" s="6">
        <v>239</v>
      </c>
      <c r="D8" s="6" t="s">
        <v>754</v>
      </c>
      <c r="E8" t="s">
        <v>2137</v>
      </c>
      <c r="F8" s="50" t="str">
        <f t="shared" si="0"/>
        <v>7|239|SO|Somogy</v>
      </c>
      <c r="H8" s="107" t="s">
        <v>1246</v>
      </c>
    </row>
    <row r="9" spans="2:8">
      <c r="B9" s="6">
        <v>8</v>
      </c>
      <c r="C9" s="6">
        <v>239</v>
      </c>
      <c r="D9" s="6" t="s">
        <v>486</v>
      </c>
      <c r="E9" t="s">
        <v>2138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1396</v>
      </c>
      <c r="E10" t="s">
        <v>2139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2140</v>
      </c>
      <c r="E11" t="s">
        <v>2141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1398</v>
      </c>
      <c r="E12" t="s">
        <v>2142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2143</v>
      </c>
      <c r="E13" t="s">
        <v>2144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2145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1393</v>
      </c>
      <c r="E15" t="s">
        <v>2146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2104</v>
      </c>
      <c r="E16" t="s">
        <v>2147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1269</v>
      </c>
      <c r="E17" t="s">
        <v>2148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2149</v>
      </c>
      <c r="E18" t="s">
        <v>2150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2151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1364</v>
      </c>
      <c r="E20" t="s">
        <v>2152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2153</v>
      </c>
      <c r="F21" s="50" t="str">
        <f t="shared" si="0"/>
        <v>20|239|SA|Szabolcs (Szabolcs-Szatmár-Bereg)</v>
      </c>
    </row>
    <row r="23" spans="2:6">
      <c r="F23" s="26" t="s">
        <v>2127</v>
      </c>
    </row>
    <row r="24" spans="2:6">
      <c r="F24" s="26" t="s">
        <v>2126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3583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3539</v>
      </c>
    </row>
    <row r="2" spans="1:8">
      <c r="B2" s="6">
        <v>1</v>
      </c>
      <c r="C2" s="6">
        <v>245</v>
      </c>
      <c r="D2" s="6" t="s">
        <v>2156</v>
      </c>
      <c r="E2" t="s">
        <v>2157</v>
      </c>
      <c r="F2" s="50" t="str">
        <f>B2&amp;"|"&amp;C2&amp;"|"&amp;D2&amp;"|"&amp;E2</f>
        <v>1|245|CW|Carlow (Ceatharlach)</v>
      </c>
      <c r="H2" s="107" t="s">
        <v>1240</v>
      </c>
    </row>
    <row r="3" spans="1:8">
      <c r="B3" s="6">
        <v>2</v>
      </c>
      <c r="C3" s="6">
        <v>245</v>
      </c>
      <c r="D3" s="6" t="s">
        <v>758</v>
      </c>
      <c r="E3" t="s">
        <v>3637</v>
      </c>
      <c r="F3" s="50" t="str">
        <f t="shared" ref="F3:F27" si="0">B3&amp;"|"&amp;C3&amp;"|"&amp;D3&amp;"|"&amp;E3</f>
        <v>2|245|CN|Cavan (An Cabhan)</v>
      </c>
      <c r="H3" s="108" t="s">
        <v>1241</v>
      </c>
    </row>
    <row r="4" spans="1:8">
      <c r="B4" s="6">
        <v>3</v>
      </c>
      <c r="C4" s="6">
        <v>245</v>
      </c>
      <c r="D4" s="6" t="s">
        <v>594</v>
      </c>
      <c r="E4" t="s">
        <v>3638</v>
      </c>
      <c r="F4" s="50" t="str">
        <f t="shared" si="0"/>
        <v>3|245|CE|Clare (An Clar)</v>
      </c>
      <c r="H4" s="108" t="s">
        <v>1248</v>
      </c>
    </row>
    <row r="5" spans="1:8">
      <c r="B5" s="6">
        <v>4</v>
      </c>
      <c r="C5" s="6">
        <v>245</v>
      </c>
      <c r="D5" s="6" t="s">
        <v>834</v>
      </c>
      <c r="E5" t="s">
        <v>2158</v>
      </c>
      <c r="F5" s="50" t="str">
        <f t="shared" si="0"/>
        <v>4|245|C|Cork (Corcaigh)</v>
      </c>
      <c r="H5" s="108" t="s">
        <v>3540</v>
      </c>
    </row>
    <row r="6" spans="1:8">
      <c r="B6" s="6">
        <v>5</v>
      </c>
      <c r="C6" s="6">
        <v>245</v>
      </c>
      <c r="D6" s="6" t="s">
        <v>1356</v>
      </c>
      <c r="E6" t="s">
        <v>3646</v>
      </c>
      <c r="F6" s="50" t="str">
        <f t="shared" si="0"/>
        <v>5|245|DL|Donegal (Dun na nGall)</v>
      </c>
      <c r="H6" s="108" t="s">
        <v>1244</v>
      </c>
    </row>
    <row r="7" spans="1:8">
      <c r="B7" s="6">
        <v>6</v>
      </c>
      <c r="C7" s="6">
        <v>245</v>
      </c>
      <c r="D7" s="6" t="s">
        <v>861</v>
      </c>
      <c r="E7" t="s">
        <v>3639</v>
      </c>
      <c r="F7" s="50" t="str">
        <f t="shared" si="0"/>
        <v>6|245|D|Dublin (Baile Ath Cliath)</v>
      </c>
      <c r="H7" s="108" t="s">
        <v>3541</v>
      </c>
    </row>
    <row r="8" spans="1:8">
      <c r="B8" s="6">
        <v>7</v>
      </c>
      <c r="C8" s="6">
        <v>245</v>
      </c>
      <c r="D8" s="6" t="s">
        <v>855</v>
      </c>
      <c r="E8" t="s">
        <v>2159</v>
      </c>
      <c r="F8" s="50" t="str">
        <f t="shared" si="0"/>
        <v>7|245|G|Galway (Gaillimh)</v>
      </c>
      <c r="H8" s="107" t="s">
        <v>1246</v>
      </c>
    </row>
    <row r="9" spans="1:8">
      <c r="B9" s="6">
        <v>8</v>
      </c>
      <c r="C9" s="6">
        <v>245</v>
      </c>
      <c r="D9" s="6" t="s">
        <v>539</v>
      </c>
      <c r="E9" t="s">
        <v>3647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2160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2161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2162</v>
      </c>
      <c r="E12" t="s">
        <v>2163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2164</v>
      </c>
      <c r="E13" t="s">
        <v>2165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2166</v>
      </c>
      <c r="E14" t="s">
        <v>2167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2168</v>
      </c>
      <c r="E15" t="s">
        <v>2169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3640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2170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2171</v>
      </c>
      <c r="E18" t="s">
        <v>3641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3642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2172</v>
      </c>
      <c r="E20" t="s">
        <v>3648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3643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2173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3644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2174</v>
      </c>
      <c r="E24" t="s">
        <v>3645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2175</v>
      </c>
      <c r="E25" t="s">
        <v>3650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2176</v>
      </c>
      <c r="E26" t="s">
        <v>2177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2178</v>
      </c>
      <c r="E27" t="s">
        <v>3649</v>
      </c>
      <c r="F27" s="50" t="str">
        <f t="shared" si="0"/>
        <v>26|245|WW|Wicklow (Cill Mhantain)</v>
      </c>
    </row>
    <row r="29" spans="2:6">
      <c r="F29" s="26" t="s">
        <v>2154</v>
      </c>
    </row>
    <row r="30" spans="2:6">
      <c r="F30" s="26" t="s">
        <v>2155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1252</v>
      </c>
      <c r="E1" s="36" t="str">
        <f>B1&amp;"|"&amp;C1&amp;"|"&amp;D1</f>
        <v>id|dxcc_id|region</v>
      </c>
      <c r="G1" s="69" t="s">
        <v>403</v>
      </c>
      <c r="H1" s="69" t="s">
        <v>1251</v>
      </c>
      <c r="I1" s="70" t="s">
        <v>405</v>
      </c>
      <c r="J1" s="70" t="s">
        <v>474</v>
      </c>
      <c r="K1" s="70" t="s">
        <v>772</v>
      </c>
      <c r="L1" s="36" t="str">
        <f>G1&amp;"|"&amp;H1&amp;"|"&amp;I1&amp;"|"&amp;J1&amp;"|"&amp;K1</f>
        <v>id|pas_206_region_id|code|subdivision|import_only</v>
      </c>
      <c r="N1" s="63" t="s">
        <v>2206</v>
      </c>
    </row>
    <row r="2" spans="2:14">
      <c r="B2" s="6">
        <v>1</v>
      </c>
      <c r="C2" s="6">
        <v>248</v>
      </c>
      <c r="D2" t="s">
        <v>2212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2213</v>
      </c>
      <c r="J2" t="s">
        <v>2214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1240</v>
      </c>
    </row>
    <row r="3" spans="2:14">
      <c r="B3" s="6">
        <v>2</v>
      </c>
      <c r="C3" s="6">
        <v>248</v>
      </c>
      <c r="D3" t="s">
        <v>2218</v>
      </c>
      <c r="E3" s="50" t="str">
        <f t="shared" si="0"/>
        <v>2|248|Piedmont (Piemonte)</v>
      </c>
      <c r="G3" s="6">
        <v>2</v>
      </c>
      <c r="H3" s="6">
        <v>1</v>
      </c>
      <c r="I3" t="s">
        <v>1384</v>
      </c>
      <c r="J3" t="s">
        <v>2215</v>
      </c>
      <c r="K3" s="6">
        <v>0</v>
      </c>
      <c r="L3" s="50" t="str">
        <f t="shared" si="1"/>
        <v>2|1|IM|Imperia|0</v>
      </c>
      <c r="N3" s="64" t="s">
        <v>1241</v>
      </c>
    </row>
    <row r="4" spans="2:14">
      <c r="B4" s="6">
        <v>3</v>
      </c>
      <c r="C4" s="6">
        <v>248</v>
      </c>
      <c r="D4" t="s">
        <v>2229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2216</v>
      </c>
      <c r="K4" s="6">
        <v>0</v>
      </c>
      <c r="L4" s="50" t="str">
        <f t="shared" si="1"/>
        <v>3|1|SP|La Spezia|0</v>
      </c>
      <c r="N4" s="64" t="s">
        <v>1248</v>
      </c>
    </row>
    <row r="5" spans="2:14">
      <c r="B5" s="6">
        <v>4</v>
      </c>
      <c r="C5" s="6">
        <v>248</v>
      </c>
      <c r="D5" t="s">
        <v>2231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2217</v>
      </c>
      <c r="K5" s="6">
        <v>0</v>
      </c>
      <c r="L5" s="50" t="str">
        <f t="shared" si="1"/>
        <v>4|1|SV|Savona|0</v>
      </c>
      <c r="N5" s="64" t="s">
        <v>1463</v>
      </c>
    </row>
    <row r="6" spans="2:14">
      <c r="B6" s="6">
        <v>5</v>
      </c>
      <c r="C6" s="6">
        <v>248</v>
      </c>
      <c r="D6" t="s">
        <v>2247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2219</v>
      </c>
      <c r="K6" s="6">
        <v>0</v>
      </c>
      <c r="L6" s="50" t="str">
        <f t="shared" si="1"/>
        <v>5|2|AL|Alessandria|0</v>
      </c>
      <c r="N6" s="64" t="s">
        <v>2207</v>
      </c>
    </row>
    <row r="7" spans="2:14">
      <c r="B7" s="6">
        <v>6</v>
      </c>
      <c r="C7" s="6">
        <v>248</v>
      </c>
      <c r="D7" t="s">
        <v>2248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2220</v>
      </c>
      <c r="K7" s="6">
        <v>0</v>
      </c>
      <c r="L7" s="50" t="str">
        <f t="shared" si="1"/>
        <v>6|2|AT|Asti|0</v>
      </c>
      <c r="N7" s="63" t="s">
        <v>1246</v>
      </c>
    </row>
    <row r="8" spans="2:14">
      <c r="B8" s="6">
        <v>7</v>
      </c>
      <c r="C8" s="6">
        <v>248</v>
      </c>
      <c r="D8" t="s">
        <v>2251</v>
      </c>
      <c r="E8" s="50" t="str">
        <f t="shared" si="0"/>
        <v>7|248|Friuli-Venezia Giulia</v>
      </c>
      <c r="G8" s="6">
        <v>7</v>
      </c>
      <c r="H8" s="6">
        <v>2</v>
      </c>
      <c r="I8" t="s">
        <v>2221</v>
      </c>
      <c r="J8" t="s">
        <v>2222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2258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2223</v>
      </c>
      <c r="K9" s="6">
        <v>0</v>
      </c>
      <c r="L9" s="50" t="str">
        <f t="shared" si="1"/>
        <v>8|2|CN|Cuneo|0</v>
      </c>
      <c r="N9" s="63" t="s">
        <v>2208</v>
      </c>
    </row>
    <row r="10" spans="2:14">
      <c r="B10" s="6">
        <v>9</v>
      </c>
      <c r="C10" s="6">
        <v>248</v>
      </c>
      <c r="D10" t="s">
        <v>2270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2224</v>
      </c>
      <c r="K10" s="6">
        <v>0</v>
      </c>
      <c r="L10" s="50" t="str">
        <f t="shared" si="1"/>
        <v>9|2|NO|Novara|0</v>
      </c>
      <c r="N10" s="63" t="s">
        <v>1240</v>
      </c>
    </row>
    <row r="11" spans="2:14">
      <c r="B11" s="6">
        <v>10</v>
      </c>
      <c r="C11" s="6">
        <v>248</v>
      </c>
      <c r="D11" t="s">
        <v>2284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2225</v>
      </c>
      <c r="K11" s="6">
        <v>0</v>
      </c>
      <c r="L11" s="50" t="str">
        <f t="shared" si="1"/>
        <v>10|2|TO|Torino|0</v>
      </c>
      <c r="N11" s="64" t="s">
        <v>1241</v>
      </c>
    </row>
    <row r="12" spans="2:14">
      <c r="B12" s="6">
        <v>11</v>
      </c>
      <c r="C12" s="6">
        <v>248</v>
      </c>
      <c r="D12" t="s">
        <v>2291</v>
      </c>
      <c r="E12" s="50" t="str">
        <f t="shared" si="0"/>
        <v>11|248|Marche</v>
      </c>
      <c r="G12" s="6">
        <v>11</v>
      </c>
      <c r="H12" s="6">
        <v>2</v>
      </c>
      <c r="I12" t="s">
        <v>1348</v>
      </c>
      <c r="J12" t="s">
        <v>2226</v>
      </c>
      <c r="K12" s="6">
        <v>0</v>
      </c>
      <c r="L12" s="50" t="str">
        <f t="shared" si="1"/>
        <v>11|2|VB|Verbano Cusio Ossola|0</v>
      </c>
      <c r="N12" s="64" t="s">
        <v>2209</v>
      </c>
    </row>
    <row r="13" spans="2:14">
      <c r="B13" s="6">
        <v>12</v>
      </c>
      <c r="C13" s="6">
        <v>248</v>
      </c>
      <c r="D13" t="s">
        <v>2300</v>
      </c>
      <c r="E13" s="50" t="str">
        <f t="shared" si="0"/>
        <v>12|248|Basilicata</v>
      </c>
      <c r="G13" s="6">
        <v>12</v>
      </c>
      <c r="H13" s="6">
        <v>2</v>
      </c>
      <c r="I13" t="s">
        <v>2227</v>
      </c>
      <c r="J13" t="s">
        <v>2228</v>
      </c>
      <c r="K13" s="6">
        <v>0</v>
      </c>
      <c r="L13" s="50" t="str">
        <f t="shared" si="1"/>
        <v>12|2|VC|Vercelli|0</v>
      </c>
      <c r="N13" s="64" t="s">
        <v>2210</v>
      </c>
    </row>
    <row r="14" spans="2:14">
      <c r="B14" s="6">
        <v>13</v>
      </c>
      <c r="C14" s="6">
        <v>248</v>
      </c>
      <c r="D14" t="s">
        <v>2304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2230</v>
      </c>
      <c r="K14" s="6">
        <v>0</v>
      </c>
      <c r="L14" s="50" t="str">
        <f t="shared" si="1"/>
        <v>13|3|AO|Aosta|0</v>
      </c>
      <c r="N14" s="64" t="s">
        <v>1244</v>
      </c>
    </row>
    <row r="15" spans="2:14">
      <c r="B15" s="6">
        <v>14</v>
      </c>
      <c r="C15" s="6">
        <v>248</v>
      </c>
      <c r="D15" t="s">
        <v>2313</v>
      </c>
      <c r="E15" s="50" t="str">
        <f t="shared" si="0"/>
        <v>14|248|Calabria</v>
      </c>
      <c r="G15" s="6">
        <v>14</v>
      </c>
      <c r="H15" s="6">
        <v>4</v>
      </c>
      <c r="I15" t="s">
        <v>2232</v>
      </c>
      <c r="J15" t="s">
        <v>2233</v>
      </c>
      <c r="K15" s="6">
        <v>0</v>
      </c>
      <c r="L15" s="50" t="str">
        <f t="shared" si="1"/>
        <v>14|4|BG|Bergamo|0</v>
      </c>
      <c r="N15" s="64" t="s">
        <v>1996</v>
      </c>
    </row>
    <row r="16" spans="2:14">
      <c r="B16" s="6">
        <v>15</v>
      </c>
      <c r="C16" s="6">
        <v>248</v>
      </c>
      <c r="D16" t="s">
        <v>2322</v>
      </c>
      <c r="E16" s="50" t="str">
        <f t="shared" si="0"/>
        <v>15|248|Campania</v>
      </c>
      <c r="G16" s="6">
        <v>15</v>
      </c>
      <c r="H16" s="6">
        <v>4</v>
      </c>
      <c r="I16" t="s">
        <v>2234</v>
      </c>
      <c r="J16" t="s">
        <v>2235</v>
      </c>
      <c r="K16" s="6">
        <v>0</v>
      </c>
      <c r="L16" s="50" t="str">
        <f t="shared" si="1"/>
        <v>15|4|BS|Brescia|0</v>
      </c>
      <c r="N16" s="64" t="s">
        <v>2211</v>
      </c>
    </row>
    <row r="17" spans="2:14">
      <c r="B17" s="6">
        <v>16</v>
      </c>
      <c r="C17" s="6">
        <v>248</v>
      </c>
      <c r="D17" t="s">
        <v>2330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2236</v>
      </c>
      <c r="K17" s="6">
        <v>0</v>
      </c>
      <c r="L17" s="50" t="str">
        <f t="shared" si="1"/>
        <v>16|4|CO|Como|0</v>
      </c>
      <c r="N17" s="63" t="s">
        <v>1246</v>
      </c>
    </row>
    <row r="18" spans="2:14">
      <c r="B18" s="6">
        <v>17</v>
      </c>
      <c r="C18" s="6">
        <v>248</v>
      </c>
      <c r="D18" t="s">
        <v>2334</v>
      </c>
      <c r="E18" s="50" t="str">
        <f t="shared" si="0"/>
        <v>17|248|Latium (Lazio)</v>
      </c>
      <c r="G18" s="6">
        <v>17</v>
      </c>
      <c r="H18" s="6">
        <v>4</v>
      </c>
      <c r="I18" t="s">
        <v>2237</v>
      </c>
      <c r="J18" t="s">
        <v>2238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2341</v>
      </c>
      <c r="E19" s="50" t="str">
        <f t="shared" si="0"/>
        <v>18|248|Umbria</v>
      </c>
      <c r="G19" s="6">
        <v>18</v>
      </c>
      <c r="H19" s="6">
        <v>4</v>
      </c>
      <c r="I19" t="s">
        <v>1335</v>
      </c>
      <c r="J19" t="s">
        <v>2239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2345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2240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1004</v>
      </c>
      <c r="J21" t="s">
        <v>2241</v>
      </c>
      <c r="K21" s="6">
        <v>0</v>
      </c>
      <c r="L21" s="50" t="str">
        <f t="shared" si="1"/>
        <v>20|4|MB|Monza e Brianza|0</v>
      </c>
    </row>
    <row r="22" spans="2:14">
      <c r="E22" s="26" t="s">
        <v>2203</v>
      </c>
      <c r="G22" s="6">
        <v>21</v>
      </c>
      <c r="H22" s="6">
        <v>4</v>
      </c>
      <c r="I22" t="s">
        <v>811</v>
      </c>
      <c r="J22" t="s">
        <v>2242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2204</v>
      </c>
      <c r="G23" s="6">
        <v>22</v>
      </c>
      <c r="H23" s="6">
        <v>4</v>
      </c>
      <c r="I23" t="s">
        <v>561</v>
      </c>
      <c r="J23" t="s">
        <v>2243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965</v>
      </c>
      <c r="J24" t="s">
        <v>2244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754</v>
      </c>
      <c r="J25" t="s">
        <v>2245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1062</v>
      </c>
      <c r="J26" t="s">
        <v>2246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1412</v>
      </c>
      <c r="J27" t="s">
        <v>2249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2250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1412</v>
      </c>
      <c r="J29" t="s">
        <v>2249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2250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887</v>
      </c>
      <c r="J31" t="s">
        <v>2252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2253</v>
      </c>
      <c r="J32" t="s">
        <v>2254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2255</v>
      </c>
      <c r="J33" t="s">
        <v>2256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742</v>
      </c>
      <c r="J34" t="s">
        <v>2257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722</v>
      </c>
      <c r="J35" t="s">
        <v>2259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1396</v>
      </c>
      <c r="J36" t="s">
        <v>2260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2261</v>
      </c>
      <c r="J37" t="s">
        <v>2359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2262</v>
      </c>
      <c r="J38" t="s">
        <v>2263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689</v>
      </c>
      <c r="J39" t="s">
        <v>2264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914</v>
      </c>
      <c r="J40" t="s">
        <v>2265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1288</v>
      </c>
      <c r="J41" t="s">
        <v>2266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709</v>
      </c>
      <c r="J42" t="s">
        <v>2267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1391</v>
      </c>
      <c r="J43" t="s">
        <v>2268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898</v>
      </c>
      <c r="J44" t="s">
        <v>2269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676</v>
      </c>
      <c r="J45" t="s">
        <v>2271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2272</v>
      </c>
      <c r="J46" t="s">
        <v>2273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808</v>
      </c>
      <c r="J47" t="s">
        <v>2274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791</v>
      </c>
      <c r="J48" t="s">
        <v>2275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1453</v>
      </c>
      <c r="J49" t="s">
        <v>2276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812</v>
      </c>
      <c r="J50" t="s">
        <v>2277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2278</v>
      </c>
      <c r="J51" t="s">
        <v>2279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900</v>
      </c>
      <c r="J52" t="s">
        <v>2280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1056</v>
      </c>
      <c r="J53" t="s">
        <v>2281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2282</v>
      </c>
      <c r="J54" t="s">
        <v>2283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790</v>
      </c>
      <c r="J55" t="s">
        <v>2285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2286</v>
      </c>
      <c r="J56" t="s">
        <v>2287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728</v>
      </c>
      <c r="J57" t="s">
        <v>2288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2289</v>
      </c>
      <c r="J58" t="s">
        <v>2290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816</v>
      </c>
      <c r="J59" t="s">
        <v>2292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895</v>
      </c>
      <c r="J60" t="s">
        <v>2293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2294</v>
      </c>
      <c r="J61" t="s">
        <v>2295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2296</v>
      </c>
      <c r="J62" t="s">
        <v>2297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684</v>
      </c>
      <c r="J63" t="s">
        <v>2299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2298</v>
      </c>
      <c r="J64" t="s">
        <v>2299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813</v>
      </c>
      <c r="J65" t="s">
        <v>2301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2302</v>
      </c>
      <c r="J66" t="s">
        <v>2303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2305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2306</v>
      </c>
      <c r="J68" t="s">
        <v>2307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2308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2309</v>
      </c>
      <c r="J70" t="s">
        <v>2310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810</v>
      </c>
      <c r="J71" t="s">
        <v>2311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736</v>
      </c>
      <c r="J72" t="s">
        <v>2312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2314</v>
      </c>
      <c r="J73" t="s">
        <v>2315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2149</v>
      </c>
      <c r="J74" t="s">
        <v>2316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746</v>
      </c>
      <c r="J75" t="s">
        <v>2317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2318</v>
      </c>
      <c r="J76" t="s">
        <v>2319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2320</v>
      </c>
      <c r="J77" t="s">
        <v>2321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2323</v>
      </c>
      <c r="J78" t="s">
        <v>2324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1269</v>
      </c>
      <c r="J79" t="s">
        <v>2325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594</v>
      </c>
      <c r="J80" t="s">
        <v>2326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2327</v>
      </c>
      <c r="J81" t="s">
        <v>2328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726</v>
      </c>
      <c r="J82" t="s">
        <v>2329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2331</v>
      </c>
      <c r="J83" t="s">
        <v>2332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2333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1329</v>
      </c>
      <c r="J85" t="s">
        <v>2335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2336</v>
      </c>
      <c r="J86" t="s">
        <v>2337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815</v>
      </c>
      <c r="J87" t="s">
        <v>2338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934</v>
      </c>
      <c r="J88" t="s">
        <v>2339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1486</v>
      </c>
      <c r="J89" t="s">
        <v>2340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2342</v>
      </c>
      <c r="J90" t="s">
        <v>2343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1060</v>
      </c>
      <c r="J91" t="s">
        <v>2344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2346</v>
      </c>
      <c r="J92" t="s">
        <v>2347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1034</v>
      </c>
      <c r="J93" t="s">
        <v>2348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2349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2350</v>
      </c>
      <c r="J95" t="s">
        <v>2351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1051</v>
      </c>
      <c r="J96" t="s">
        <v>2352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792</v>
      </c>
      <c r="J97" t="s">
        <v>2353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2354</v>
      </c>
      <c r="J98" t="s">
        <v>2355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730</v>
      </c>
      <c r="J99" t="s">
        <v>2356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2357</v>
      </c>
      <c r="J100" t="s">
        <v>2358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2205</v>
      </c>
    </row>
    <row r="103" spans="2:12">
      <c r="B103" s="79"/>
      <c r="C103" s="80"/>
      <c r="D103" s="80"/>
      <c r="E103" s="82"/>
      <c r="L103" s="26" t="s">
        <v>2204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3542</v>
      </c>
    </row>
    <row r="2" spans="2:8">
      <c r="B2" s="6">
        <v>1</v>
      </c>
      <c r="C2" s="6">
        <v>256</v>
      </c>
      <c r="D2" t="s">
        <v>740</v>
      </c>
      <c r="E2" t="s">
        <v>2362</v>
      </c>
      <c r="F2" s="50" t="str">
        <f>B2&amp;"|"&amp;C2&amp;"|"&amp;D2&amp;"|"&amp;E2</f>
        <v>1|256|MD|Madeira</v>
      </c>
      <c r="H2" s="107" t="s">
        <v>1240</v>
      </c>
    </row>
    <row r="3" spans="2:8">
      <c r="H3" s="108" t="s">
        <v>1241</v>
      </c>
    </row>
    <row r="4" spans="2:8">
      <c r="F4" s="26" t="s">
        <v>2360</v>
      </c>
      <c r="H4" s="108" t="s">
        <v>1248</v>
      </c>
    </row>
    <row r="5" spans="2:8">
      <c r="F5" s="26" t="s">
        <v>2361</v>
      </c>
      <c r="H5" s="108" t="s">
        <v>3543</v>
      </c>
    </row>
    <row r="6" spans="2:8">
      <c r="H6" s="108" t="s">
        <v>1244</v>
      </c>
    </row>
    <row r="7" spans="2:8">
      <c r="H7" s="108" t="s">
        <v>3544</v>
      </c>
    </row>
    <row r="8" spans="2:8">
      <c r="H8" s="107" t="s">
        <v>1246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3545</v>
      </c>
    </row>
    <row r="2" spans="2:8">
      <c r="B2" s="6">
        <v>1</v>
      </c>
      <c r="C2" s="6">
        <v>263</v>
      </c>
      <c r="D2" s="6" t="s">
        <v>2365</v>
      </c>
      <c r="E2" t="s">
        <v>2366</v>
      </c>
      <c r="F2" s="50" t="str">
        <f>B2&amp;"|"&amp;C2&amp;"|"&amp;D2&amp;"|"&amp;E2</f>
        <v>1|263|DR|Drenthe</v>
      </c>
      <c r="H2" s="107" t="s">
        <v>1240</v>
      </c>
    </row>
    <row r="3" spans="2:8">
      <c r="B3" s="6">
        <v>2</v>
      </c>
      <c r="C3" s="6">
        <v>263</v>
      </c>
      <c r="D3" s="6" t="s">
        <v>1329</v>
      </c>
      <c r="E3" t="s">
        <v>2367</v>
      </c>
      <c r="F3" s="50" t="str">
        <f t="shared" ref="F3:F13" si="0">B3&amp;"|"&amp;C3&amp;"|"&amp;D3&amp;"|"&amp;E3</f>
        <v>2|263|FR|Friesland</v>
      </c>
      <c r="H3" s="109" t="s">
        <v>1241</v>
      </c>
    </row>
    <row r="4" spans="2:8">
      <c r="B4" s="6">
        <v>3</v>
      </c>
      <c r="C4" s="6">
        <v>263</v>
      </c>
      <c r="D4" s="6" t="s">
        <v>808</v>
      </c>
      <c r="E4" t="s">
        <v>2368</v>
      </c>
      <c r="F4" s="50" t="str">
        <f t="shared" si="0"/>
        <v>3|263|GR|Groningen</v>
      </c>
      <c r="H4" s="109" t="s">
        <v>1248</v>
      </c>
    </row>
    <row r="5" spans="2:8">
      <c r="B5" s="6">
        <v>4</v>
      </c>
      <c r="C5" s="6">
        <v>263</v>
      </c>
      <c r="D5" s="6" t="s">
        <v>1007</v>
      </c>
      <c r="E5" t="s">
        <v>2369</v>
      </c>
      <c r="F5" s="50" t="str">
        <f t="shared" si="0"/>
        <v>4|263|NB|Noord-Brabant</v>
      </c>
      <c r="H5" s="109" t="s">
        <v>3546</v>
      </c>
    </row>
    <row r="6" spans="2:8">
      <c r="B6" s="6">
        <v>5</v>
      </c>
      <c r="C6" s="6">
        <v>263</v>
      </c>
      <c r="D6" s="6" t="s">
        <v>1455</v>
      </c>
      <c r="E6" t="s">
        <v>2370</v>
      </c>
      <c r="F6" s="50" t="str">
        <f t="shared" si="0"/>
        <v>5|263|OV|Overijssel</v>
      </c>
      <c r="H6" s="109" t="s">
        <v>1244</v>
      </c>
    </row>
    <row r="7" spans="2:8">
      <c r="B7" s="6">
        <v>6</v>
      </c>
      <c r="C7" s="6">
        <v>263</v>
      </c>
      <c r="D7" s="6" t="s">
        <v>2371</v>
      </c>
      <c r="E7" t="s">
        <v>2372</v>
      </c>
      <c r="F7" s="50" t="str">
        <f t="shared" si="0"/>
        <v>6|263|ZH|Zuid-Holland</v>
      </c>
      <c r="H7" s="109" t="s">
        <v>3547</v>
      </c>
    </row>
    <row r="8" spans="2:8">
      <c r="B8" s="6">
        <v>7</v>
      </c>
      <c r="C8" s="6">
        <v>263</v>
      </c>
      <c r="D8" s="6" t="s">
        <v>2373</v>
      </c>
      <c r="E8" t="s">
        <v>2374</v>
      </c>
      <c r="F8" s="50" t="str">
        <f t="shared" si="0"/>
        <v>7|263|FL|Flevoland</v>
      </c>
      <c r="H8" s="107" t="s">
        <v>1246</v>
      </c>
    </row>
    <row r="9" spans="2:8">
      <c r="B9" s="6">
        <v>8</v>
      </c>
      <c r="C9" s="6">
        <v>263</v>
      </c>
      <c r="D9" s="6" t="s">
        <v>1271</v>
      </c>
      <c r="E9" t="s">
        <v>2375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1368</v>
      </c>
      <c r="E10" t="s">
        <v>1448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2376</v>
      </c>
      <c r="E11" t="s">
        <v>2377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2378</v>
      </c>
      <c r="E12" t="s">
        <v>2379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2380</v>
      </c>
      <c r="E13" t="s">
        <v>2381</v>
      </c>
      <c r="F13" s="50" t="str">
        <f t="shared" si="0"/>
        <v>12|263|ZL|Zeeland</v>
      </c>
    </row>
    <row r="15" spans="2:8">
      <c r="F15" s="26" t="s">
        <v>2363</v>
      </c>
    </row>
    <row r="16" spans="2:8">
      <c r="F16" s="26" t="s">
        <v>2364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3548</v>
      </c>
    </row>
    <row r="2" spans="2:8">
      <c r="B2" s="6">
        <v>1</v>
      </c>
      <c r="C2" s="6">
        <v>269</v>
      </c>
      <c r="D2" s="6" t="s">
        <v>872</v>
      </c>
      <c r="E2" t="s">
        <v>2383</v>
      </c>
      <c r="F2" s="50" t="str">
        <f>B2&amp;"|"&amp;C2&amp;"|"&amp;D2&amp;"|"&amp;E2</f>
        <v>1|269|Z|Zachodnio-Pomorskie</v>
      </c>
      <c r="H2" s="107" t="s">
        <v>1240</v>
      </c>
    </row>
    <row r="3" spans="2:8">
      <c r="B3" s="6">
        <v>2</v>
      </c>
      <c r="C3" s="6">
        <v>269</v>
      </c>
      <c r="D3" s="6" t="s">
        <v>865</v>
      </c>
      <c r="E3" t="s">
        <v>2384</v>
      </c>
      <c r="F3" s="50" t="str">
        <f t="shared" ref="F3:F17" si="0">B3&amp;"|"&amp;C3&amp;"|"&amp;D3&amp;"|"&amp;E3</f>
        <v>2|269|F|Pomorskie</v>
      </c>
      <c r="H3" s="109" t="s">
        <v>1241</v>
      </c>
    </row>
    <row r="4" spans="2:8">
      <c r="B4" s="6">
        <v>3</v>
      </c>
      <c r="C4" s="6">
        <v>269</v>
      </c>
      <c r="D4" s="6" t="s">
        <v>842</v>
      </c>
      <c r="E4" t="s">
        <v>2385</v>
      </c>
      <c r="F4" s="50" t="str">
        <f t="shared" si="0"/>
        <v>3|269|P|Kujawsko-Pomorskie</v>
      </c>
      <c r="H4" s="109" t="s">
        <v>1248</v>
      </c>
    </row>
    <row r="5" spans="2:8">
      <c r="B5" s="6">
        <v>4</v>
      </c>
      <c r="C5" s="6">
        <v>269</v>
      </c>
      <c r="D5" s="6" t="s">
        <v>836</v>
      </c>
      <c r="E5" t="s">
        <v>2386</v>
      </c>
      <c r="F5" s="50" t="str">
        <f t="shared" si="0"/>
        <v>4|269|B|Lubuskie</v>
      </c>
      <c r="H5" s="109" t="s">
        <v>3549</v>
      </c>
    </row>
    <row r="6" spans="2:8">
      <c r="B6" s="6">
        <v>5</v>
      </c>
      <c r="C6" s="6">
        <v>269</v>
      </c>
      <c r="D6" s="6" t="s">
        <v>851</v>
      </c>
      <c r="E6" t="s">
        <v>2387</v>
      </c>
      <c r="F6" s="50" t="str">
        <f t="shared" si="0"/>
        <v>5|269|W|Wielkopolskie</v>
      </c>
      <c r="H6" s="109" t="s">
        <v>1244</v>
      </c>
    </row>
    <row r="7" spans="2:8">
      <c r="B7" s="6">
        <v>6</v>
      </c>
      <c r="C7" s="6">
        <v>269</v>
      </c>
      <c r="D7" s="6" t="s">
        <v>859</v>
      </c>
      <c r="E7" t="s">
        <v>2388</v>
      </c>
      <c r="F7" s="50" t="str">
        <f t="shared" si="0"/>
        <v>6|269|J|Warminsko-Mazurskie</v>
      </c>
      <c r="H7" s="109" t="s">
        <v>3550</v>
      </c>
    </row>
    <row r="8" spans="2:8">
      <c r="B8" s="6">
        <v>7</v>
      </c>
      <c r="C8" s="6">
        <v>269</v>
      </c>
      <c r="D8" s="6" t="s">
        <v>880</v>
      </c>
      <c r="E8" t="s">
        <v>2389</v>
      </c>
      <c r="F8" s="50" t="str">
        <f t="shared" si="0"/>
        <v>7|269|O|Podlaskie</v>
      </c>
      <c r="H8" s="107" t="s">
        <v>1246</v>
      </c>
    </row>
    <row r="9" spans="2:8">
      <c r="B9" s="6">
        <v>8</v>
      </c>
      <c r="C9" s="6">
        <v>269</v>
      </c>
      <c r="D9" s="6" t="s">
        <v>773</v>
      </c>
      <c r="E9" t="s">
        <v>2390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2391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2392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2393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2394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2395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2396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2397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2398</v>
      </c>
      <c r="F17" s="50" t="str">
        <f t="shared" si="0"/>
        <v>16|269|M|Malopolskie</v>
      </c>
    </row>
    <row r="19" spans="2:6">
      <c r="F19" s="26" t="s">
        <v>2382</v>
      </c>
    </row>
    <row r="20" spans="2:6">
      <c r="F20" s="26" t="s">
        <v>2364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3551</v>
      </c>
    </row>
    <row r="2" spans="2:8">
      <c r="B2" s="6">
        <v>1</v>
      </c>
      <c r="C2" s="6">
        <v>272</v>
      </c>
      <c r="D2" s="6" t="s">
        <v>2323</v>
      </c>
      <c r="E2" t="s">
        <v>2399</v>
      </c>
      <c r="F2" s="50" t="str">
        <f>B2&amp;"|"&amp;C2&amp;"|"&amp;D2&amp;"|"&amp;E2</f>
        <v>1|272|AV|Aveiro</v>
      </c>
      <c r="H2" s="107" t="s">
        <v>1240</v>
      </c>
    </row>
    <row r="3" spans="2:8">
      <c r="B3" s="6">
        <v>2</v>
      </c>
      <c r="C3" s="6">
        <v>272</v>
      </c>
      <c r="D3" s="6" t="s">
        <v>2400</v>
      </c>
      <c r="E3" t="s">
        <v>2401</v>
      </c>
      <c r="F3" s="50" t="str">
        <f t="shared" ref="F3:F19" si="0">B3&amp;"|"&amp;C3&amp;"|"&amp;D3&amp;"|"&amp;E3</f>
        <v>2|272|BJ|Beja</v>
      </c>
      <c r="H3" s="109" t="s">
        <v>1241</v>
      </c>
    </row>
    <row r="4" spans="2:8">
      <c r="B4" s="6">
        <v>3</v>
      </c>
      <c r="C4" s="6">
        <v>272</v>
      </c>
      <c r="D4" s="6" t="s">
        <v>563</v>
      </c>
      <c r="E4" t="s">
        <v>2402</v>
      </c>
      <c r="F4" s="50" t="str">
        <f t="shared" si="0"/>
        <v>3|272|BR|Braga</v>
      </c>
      <c r="H4" s="109" t="s">
        <v>1248</v>
      </c>
    </row>
    <row r="5" spans="2:8">
      <c r="B5" s="6">
        <v>4</v>
      </c>
      <c r="C5" s="6">
        <v>272</v>
      </c>
      <c r="D5" s="6" t="s">
        <v>2232</v>
      </c>
      <c r="E5" t="s">
        <v>2403</v>
      </c>
      <c r="F5" s="50" t="str">
        <f t="shared" si="0"/>
        <v>4|272|BG|Bragança</v>
      </c>
      <c r="H5" s="109" t="s">
        <v>3552</v>
      </c>
    </row>
    <row r="6" spans="2:8">
      <c r="B6" s="6">
        <v>5</v>
      </c>
      <c r="C6" s="6">
        <v>272</v>
      </c>
      <c r="D6" s="6" t="s">
        <v>480</v>
      </c>
      <c r="E6" t="s">
        <v>2404</v>
      </c>
      <c r="F6" s="50" t="str">
        <f t="shared" si="0"/>
        <v>5|272|CB|Castelo Branco</v>
      </c>
      <c r="H6" s="109" t="s">
        <v>1244</v>
      </c>
    </row>
    <row r="7" spans="2:8">
      <c r="B7" s="6">
        <v>6</v>
      </c>
      <c r="C7" s="6">
        <v>272</v>
      </c>
      <c r="D7" s="6" t="s">
        <v>806</v>
      </c>
      <c r="E7" t="s">
        <v>2405</v>
      </c>
      <c r="F7" s="50" t="str">
        <f t="shared" si="0"/>
        <v>6|272|CO|Coimbra</v>
      </c>
      <c r="H7" s="109" t="s">
        <v>3553</v>
      </c>
    </row>
    <row r="8" spans="2:8">
      <c r="B8" s="6">
        <v>7</v>
      </c>
      <c r="C8" s="6">
        <v>272</v>
      </c>
      <c r="D8" s="6" t="s">
        <v>521</v>
      </c>
      <c r="E8" t="s">
        <v>2406</v>
      </c>
      <c r="F8" s="50" t="str">
        <f t="shared" si="0"/>
        <v>7|272|EV|Evora</v>
      </c>
      <c r="H8" s="107" t="s">
        <v>1246</v>
      </c>
    </row>
    <row r="9" spans="2:8">
      <c r="B9" s="6">
        <v>8</v>
      </c>
      <c r="C9" s="6">
        <v>272</v>
      </c>
      <c r="D9" s="6" t="s">
        <v>1329</v>
      </c>
      <c r="E9" t="s">
        <v>2407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1271</v>
      </c>
      <c r="E10" t="s">
        <v>2408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2409</v>
      </c>
      <c r="E11" t="s">
        <v>2410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2411</v>
      </c>
      <c r="E12" t="s">
        <v>2412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2342</v>
      </c>
      <c r="E13" t="s">
        <v>2413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2278</v>
      </c>
      <c r="E14" t="s">
        <v>2414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2415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2416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2227</v>
      </c>
      <c r="E17" t="s">
        <v>2417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2418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1990</v>
      </c>
      <c r="E19" t="s">
        <v>2419</v>
      </c>
      <c r="F19" s="50" t="str">
        <f t="shared" si="0"/>
        <v>18|272|VS|Viseu</v>
      </c>
    </row>
    <row r="21" spans="2:6">
      <c r="F21" s="26" t="s">
        <v>2420</v>
      </c>
    </row>
    <row r="22" spans="2:6">
      <c r="F22" s="26" t="s">
        <v>2421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3554</v>
      </c>
    </row>
    <row r="2" spans="2:8">
      <c r="B2" s="6">
        <v>1</v>
      </c>
      <c r="C2" s="6">
        <v>275</v>
      </c>
      <c r="D2" s="6" t="s">
        <v>676</v>
      </c>
      <c r="E2" t="s">
        <v>2422</v>
      </c>
      <c r="F2" s="50" t="str">
        <f>B2&amp;"|"&amp;C2&amp;"|"&amp;D2&amp;"|"&amp;E2</f>
        <v>1|275|AR|Arad</v>
      </c>
      <c r="H2" s="107" t="s">
        <v>1240</v>
      </c>
    </row>
    <row r="3" spans="2:8">
      <c r="B3" s="6">
        <v>2</v>
      </c>
      <c r="C3" s="6">
        <v>275</v>
      </c>
      <c r="D3" s="6" t="s">
        <v>2149</v>
      </c>
      <c r="E3" t="s">
        <v>2423</v>
      </c>
      <c r="F3" s="50" t="str">
        <f t="shared" ref="F3:F43" si="0">B3&amp;"|"&amp;C3&amp;"|"&amp;D3&amp;"|"&amp;E3</f>
        <v>2|275|CS|Cara'-Severin</v>
      </c>
      <c r="H3" s="109" t="s">
        <v>1241</v>
      </c>
    </row>
    <row r="4" spans="2:8">
      <c r="B4" s="6">
        <v>3</v>
      </c>
      <c r="C4" s="6">
        <v>275</v>
      </c>
      <c r="D4" s="6" t="s">
        <v>2424</v>
      </c>
      <c r="E4" t="s">
        <v>2425</v>
      </c>
      <c r="F4" s="50" t="str">
        <f t="shared" si="0"/>
        <v>3|275|HD|Hunedoara</v>
      </c>
      <c r="H4" s="109" t="s">
        <v>1248</v>
      </c>
    </row>
    <row r="5" spans="2:8">
      <c r="B5" s="6">
        <v>4</v>
      </c>
      <c r="C5" s="6">
        <v>275</v>
      </c>
      <c r="D5" s="6" t="s">
        <v>514</v>
      </c>
      <c r="E5" t="s">
        <v>2426</v>
      </c>
      <c r="F5" s="50" t="str">
        <f t="shared" si="0"/>
        <v>4|275|TM|Timiş (Timis)</v>
      </c>
      <c r="H5" s="109" t="s">
        <v>3555</v>
      </c>
    </row>
    <row r="6" spans="2:8">
      <c r="B6" s="6">
        <v>5</v>
      </c>
      <c r="C6" s="6">
        <v>275</v>
      </c>
      <c r="D6" s="6" t="s">
        <v>530</v>
      </c>
      <c r="E6" t="s">
        <v>2427</v>
      </c>
      <c r="F6" s="50" t="str">
        <f t="shared" si="0"/>
        <v>5|275|BU|Bucureşti (Bucure'ti)</v>
      </c>
      <c r="H6" s="109" t="s">
        <v>1244</v>
      </c>
    </row>
    <row r="7" spans="2:8">
      <c r="B7" s="6">
        <v>6</v>
      </c>
      <c r="C7" s="6">
        <v>275</v>
      </c>
      <c r="D7" s="6" t="s">
        <v>2428</v>
      </c>
      <c r="E7" t="s">
        <v>2429</v>
      </c>
      <c r="F7" s="50" t="str">
        <f t="shared" si="0"/>
        <v>6|275|IF|Ilfov</v>
      </c>
      <c r="H7" s="109" t="s">
        <v>3556</v>
      </c>
    </row>
    <row r="8" spans="2:8">
      <c r="B8" s="6">
        <v>7</v>
      </c>
      <c r="C8" s="6">
        <v>275</v>
      </c>
      <c r="D8" s="6" t="s">
        <v>563</v>
      </c>
      <c r="E8" t="s">
        <v>2430</v>
      </c>
      <c r="F8" s="50" t="str">
        <f t="shared" si="0"/>
        <v>7|275|BR|Brăila (Braila)</v>
      </c>
      <c r="H8" s="107" t="s">
        <v>1246</v>
      </c>
    </row>
    <row r="9" spans="2:8">
      <c r="B9" s="6">
        <v>8</v>
      </c>
      <c r="C9" s="6">
        <v>275</v>
      </c>
      <c r="D9" s="6" t="s">
        <v>536</v>
      </c>
      <c r="E9" t="s">
        <v>2431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2432</v>
      </c>
      <c r="E10" t="s">
        <v>2433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2434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1497</v>
      </c>
      <c r="E12" t="s">
        <v>2435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2436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2437</v>
      </c>
      <c r="E14" t="s">
        <v>2438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1269</v>
      </c>
      <c r="E15" t="s">
        <v>2439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2440</v>
      </c>
      <c r="E16" t="s">
        <v>2441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2442</v>
      </c>
      <c r="E17" t="s">
        <v>2443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2444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2445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2446</v>
      </c>
      <c r="E20" t="s">
        <v>2447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2448</v>
      </c>
      <c r="E21" t="s">
        <v>2449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2450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2451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1292</v>
      </c>
      <c r="E24" t="s">
        <v>2452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2346</v>
      </c>
      <c r="E25" t="s">
        <v>2453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2454</v>
      </c>
      <c r="E26" t="s">
        <v>2455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2456</v>
      </c>
      <c r="E27" t="s">
        <v>2457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2171</v>
      </c>
      <c r="E28" t="s">
        <v>2458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1987</v>
      </c>
      <c r="E29" t="s">
        <v>2459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2460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2461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2306</v>
      </c>
      <c r="E32" t="s">
        <v>2462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2331</v>
      </c>
      <c r="E33" t="s">
        <v>2463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2464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2465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1990</v>
      </c>
      <c r="E36" t="s">
        <v>2466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1412</v>
      </c>
      <c r="E37" t="s">
        <v>2467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2468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2469</v>
      </c>
      <c r="E39" t="s">
        <v>2470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2471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1382</v>
      </c>
      <c r="E41" t="s">
        <v>2472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2473</v>
      </c>
      <c r="E42" t="s">
        <v>2474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2475</v>
      </c>
      <c r="F43" s="50" t="str">
        <f t="shared" si="0"/>
        <v>42|275|TR|Teleorman</v>
      </c>
    </row>
    <row r="45" spans="2:6">
      <c r="F45" s="26" t="s">
        <v>2476</v>
      </c>
    </row>
    <row r="46" spans="2:6">
      <c r="F46" s="26" t="s">
        <v>2477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3557</v>
      </c>
    </row>
    <row r="2" spans="2:8">
      <c r="B2" s="6">
        <v>1</v>
      </c>
      <c r="C2" s="6">
        <v>281</v>
      </c>
      <c r="D2" s="6" t="s">
        <v>2323</v>
      </c>
      <c r="E2" t="s">
        <v>2480</v>
      </c>
      <c r="F2" s="50" t="str">
        <f>B2&amp;"|"&amp;C2&amp;"|"&amp;D2&amp;"|"&amp;E2</f>
        <v>1|281|AV|Avila</v>
      </c>
      <c r="H2" s="107" t="s">
        <v>1240</v>
      </c>
    </row>
    <row r="3" spans="2:8">
      <c r="B3" s="6">
        <v>2</v>
      </c>
      <c r="C3" s="6">
        <v>281</v>
      </c>
      <c r="D3" s="6" t="s">
        <v>530</v>
      </c>
      <c r="E3" t="s">
        <v>2481</v>
      </c>
      <c r="F3" s="50" t="str">
        <f t="shared" ref="F3:F48" si="0">B3&amp;"|"&amp;C3&amp;"|"&amp;D3&amp;"|"&amp;E3</f>
        <v>2|281|BU|Burgos</v>
      </c>
      <c r="H3" s="108" t="s">
        <v>1241</v>
      </c>
    </row>
    <row r="4" spans="2:8">
      <c r="B4" s="6">
        <v>3</v>
      </c>
      <c r="C4" s="6">
        <v>281</v>
      </c>
      <c r="D4" s="6" t="s">
        <v>834</v>
      </c>
      <c r="E4" t="s">
        <v>2482</v>
      </c>
      <c r="F4" s="50" t="str">
        <f t="shared" si="0"/>
        <v>3|281|C|A Coruña</v>
      </c>
      <c r="H4" s="108" t="s">
        <v>1248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8" t="s">
        <v>3558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8" t="s">
        <v>1244</v>
      </c>
    </row>
    <row r="7" spans="2:8">
      <c r="B7" s="6">
        <v>6</v>
      </c>
      <c r="C7" s="6">
        <v>281</v>
      </c>
      <c r="D7" s="6" t="s">
        <v>1453</v>
      </c>
      <c r="E7" t="s">
        <v>2483</v>
      </c>
      <c r="F7" s="50" t="str">
        <f t="shared" si="0"/>
        <v>6|281|LU|Lugo</v>
      </c>
      <c r="H7" s="108" t="s">
        <v>3559</v>
      </c>
    </row>
    <row r="8" spans="2:8">
      <c r="B8" s="6">
        <v>7</v>
      </c>
      <c r="C8" s="6">
        <v>281</v>
      </c>
      <c r="D8" s="6" t="s">
        <v>880</v>
      </c>
      <c r="E8" t="s">
        <v>2484</v>
      </c>
      <c r="F8" s="50" t="str">
        <f t="shared" si="0"/>
        <v>7|281|O|Asturias</v>
      </c>
      <c r="H8" s="107" t="s">
        <v>1246</v>
      </c>
    </row>
    <row r="9" spans="2:8">
      <c r="B9" s="6">
        <v>8</v>
      </c>
      <c r="C9" s="6">
        <v>281</v>
      </c>
      <c r="D9" s="6" t="s">
        <v>2485</v>
      </c>
      <c r="E9" t="s">
        <v>2486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2487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2488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2489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2490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2491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2492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2493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2131</v>
      </c>
      <c r="E17" t="s">
        <v>2494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2221</v>
      </c>
      <c r="E18" t="s">
        <v>2495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2496</v>
      </c>
      <c r="E19" t="s">
        <v>2497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2327</v>
      </c>
      <c r="E20" t="s">
        <v>2498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2499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2289</v>
      </c>
      <c r="E22" t="s">
        <v>2500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2501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2502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2503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2504</v>
      </c>
      <c r="E26" t="s">
        <v>2505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2506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2507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2508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2509</v>
      </c>
      <c r="E30" t="s">
        <v>2510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2237</v>
      </c>
      <c r="E31" t="s">
        <v>2511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2512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2513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2514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2515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2516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2517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2149</v>
      </c>
      <c r="E38" t="s">
        <v>2518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2519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2520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2521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2522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2523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2524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2525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2526</v>
      </c>
      <c r="F48" s="50" t="str">
        <f t="shared" si="0"/>
        <v>47|281|SE|Sevilla</v>
      </c>
    </row>
    <row r="50" spans="6:6">
      <c r="F50" s="26" t="s">
        <v>2479</v>
      </c>
    </row>
    <row r="51" spans="6:6">
      <c r="F51" s="26" t="s">
        <v>2478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3583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3560</v>
      </c>
    </row>
    <row r="2" spans="1:8">
      <c r="B2" s="6">
        <v>1</v>
      </c>
      <c r="C2" s="6">
        <v>284</v>
      </c>
      <c r="D2" s="6" t="s">
        <v>479</v>
      </c>
      <c r="E2" t="s">
        <v>3616</v>
      </c>
      <c r="F2" s="50" t="str">
        <f>B2&amp;"|"&amp;C2&amp;"|"&amp;D2&amp;"|"&amp;E2</f>
        <v>1|284|AB|Stockholm lan</v>
      </c>
      <c r="H2" s="107" t="s">
        <v>1240</v>
      </c>
    </row>
    <row r="3" spans="1:8">
      <c r="B3" s="6">
        <v>2</v>
      </c>
      <c r="C3" s="6">
        <v>284</v>
      </c>
      <c r="D3" s="6" t="s">
        <v>930</v>
      </c>
      <c r="E3" t="s">
        <v>3617</v>
      </c>
      <c r="F3" s="50" t="str">
        <f t="shared" ref="F3:F22" si="0">B3&amp;"|"&amp;C3&amp;"|"&amp;D3&amp;"|"&amp;E3</f>
        <v>2|284|I|Gotlands lan</v>
      </c>
      <c r="H3" s="108" t="s">
        <v>1241</v>
      </c>
    </row>
    <row r="4" spans="1:8">
      <c r="B4" s="6">
        <v>3</v>
      </c>
      <c r="C4" s="6">
        <v>284</v>
      </c>
      <c r="D4" s="6" t="s">
        <v>2529</v>
      </c>
      <c r="E4" t="s">
        <v>3618</v>
      </c>
      <c r="F4" s="50" t="str">
        <f t="shared" si="0"/>
        <v>3|284|BD|Norrbottens lan</v>
      </c>
      <c r="H4" s="108" t="s">
        <v>1248</v>
      </c>
    </row>
    <row r="5" spans="1:8">
      <c r="B5" s="6">
        <v>4</v>
      </c>
      <c r="C5" s="6">
        <v>284</v>
      </c>
      <c r="D5" s="6" t="s">
        <v>903</v>
      </c>
      <c r="E5" t="s">
        <v>3619</v>
      </c>
      <c r="F5" s="50" t="str">
        <f t="shared" si="0"/>
        <v>4|284|AC|Vasterbottens lan</v>
      </c>
      <c r="H5" s="108" t="s">
        <v>3561</v>
      </c>
    </row>
    <row r="6" spans="1:8">
      <c r="B6" s="6">
        <v>5</v>
      </c>
      <c r="C6" s="6">
        <v>284</v>
      </c>
      <c r="D6" s="6" t="s">
        <v>844</v>
      </c>
      <c r="E6" t="s">
        <v>3620</v>
      </c>
      <c r="F6" s="50" t="str">
        <f t="shared" si="0"/>
        <v>5|284|X|Gavleborgs lan</v>
      </c>
      <c r="H6" s="108" t="s">
        <v>1244</v>
      </c>
    </row>
    <row r="7" spans="1:8">
      <c r="B7" s="6">
        <v>6</v>
      </c>
      <c r="C7" s="6">
        <v>284</v>
      </c>
      <c r="D7" s="6" t="s">
        <v>872</v>
      </c>
      <c r="E7" t="s">
        <v>3621</v>
      </c>
      <c r="F7" s="50" t="str">
        <f t="shared" si="0"/>
        <v>6|284|Z|Jamtlands lan</v>
      </c>
      <c r="H7" s="108" t="s">
        <v>3562</v>
      </c>
    </row>
    <row r="8" spans="1:8">
      <c r="B8" s="6">
        <v>7</v>
      </c>
      <c r="C8" s="6">
        <v>284</v>
      </c>
      <c r="D8" s="6" t="s">
        <v>407</v>
      </c>
      <c r="E8" t="s">
        <v>3622</v>
      </c>
      <c r="F8" s="50" t="str">
        <f t="shared" si="0"/>
        <v>7|284|Y|Vasternorrlands lan</v>
      </c>
      <c r="H8" s="107" t="s">
        <v>1246</v>
      </c>
    </row>
    <row r="9" spans="1:8">
      <c r="B9" s="6">
        <v>8</v>
      </c>
      <c r="C9" s="6">
        <v>284</v>
      </c>
      <c r="D9" s="6" t="s">
        <v>851</v>
      </c>
      <c r="E9" t="s">
        <v>3623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3624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3625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3626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3627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3628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3629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3630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3631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3632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3633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3634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3635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3636</v>
      </c>
      <c r="F22" s="50" t="str">
        <f t="shared" si="0"/>
        <v>21|284|L|Skane lan</v>
      </c>
    </row>
    <row r="24" spans="2:6">
      <c r="F24" s="26" t="s">
        <v>2528</v>
      </c>
    </row>
    <row r="25" spans="2:6">
      <c r="F25" s="26" t="s">
        <v>2527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3583</v>
      </c>
      <c r="B1" s="22" t="s">
        <v>3731</v>
      </c>
      <c r="C1" s="22" t="s">
        <v>3678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3469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1240</v>
      </c>
    </row>
    <row r="3" spans="1:8">
      <c r="B3" s="46"/>
      <c r="C3" s="46"/>
      <c r="D3" s="46"/>
      <c r="E3" s="46"/>
      <c r="F3" s="46"/>
      <c r="H3" s="118" t="s">
        <v>1241</v>
      </c>
    </row>
    <row r="4" spans="1:8">
      <c r="F4" s="53" t="s">
        <v>3732</v>
      </c>
      <c r="H4" s="118" t="s">
        <v>1248</v>
      </c>
    </row>
    <row r="5" spans="1:8">
      <c r="F5" s="53" t="s">
        <v>476</v>
      </c>
      <c r="H5" s="118" t="s">
        <v>3470</v>
      </c>
    </row>
    <row r="6" spans="1:8">
      <c r="H6" s="118" t="s">
        <v>3760</v>
      </c>
    </row>
    <row r="7" spans="1:8">
      <c r="H7" s="117" t="s">
        <v>3471</v>
      </c>
    </row>
    <row r="8" spans="1:8">
      <c r="H8" s="117" t="s">
        <v>1246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3563</v>
      </c>
    </row>
    <row r="2" spans="2:8">
      <c r="B2" s="6">
        <v>1</v>
      </c>
      <c r="C2" s="6">
        <v>287</v>
      </c>
      <c r="D2" s="6" t="s">
        <v>2346</v>
      </c>
      <c r="E2" t="s">
        <v>2532</v>
      </c>
      <c r="F2" s="50" t="str">
        <f>B2&amp;"|"&amp;C2&amp;"|"&amp;D2&amp;"|"&amp;E2</f>
        <v>1|287|AG|Aargau</v>
      </c>
      <c r="H2" s="107" t="s">
        <v>1240</v>
      </c>
    </row>
    <row r="3" spans="2:8">
      <c r="B3" s="6">
        <v>2</v>
      </c>
      <c r="C3" s="6">
        <v>287</v>
      </c>
      <c r="D3" s="6" t="s">
        <v>676</v>
      </c>
      <c r="E3" t="s">
        <v>2533</v>
      </c>
      <c r="F3" s="50" t="str">
        <f t="shared" ref="F3:F27" si="0">B3&amp;"|"&amp;C3&amp;"|"&amp;D3&amp;"|"&amp;E3</f>
        <v>2|287|AR|Appenzell Ausserrhoden</v>
      </c>
      <c r="H3" s="109" t="s">
        <v>1241</v>
      </c>
    </row>
    <row r="4" spans="2:8">
      <c r="B4" s="6">
        <v>3</v>
      </c>
      <c r="C4" s="6">
        <v>287</v>
      </c>
      <c r="D4" s="6" t="s">
        <v>2534</v>
      </c>
      <c r="E4" t="s">
        <v>2535</v>
      </c>
      <c r="F4" s="50" t="str">
        <f t="shared" si="0"/>
        <v>3|287|AI|Appenzell Innerrhoden</v>
      </c>
      <c r="H4" s="109" t="s">
        <v>1248</v>
      </c>
    </row>
    <row r="5" spans="2:8">
      <c r="B5" s="6">
        <v>4</v>
      </c>
      <c r="C5" s="6">
        <v>287</v>
      </c>
      <c r="D5" s="6" t="s">
        <v>1267</v>
      </c>
      <c r="E5" t="s">
        <v>2536</v>
      </c>
      <c r="F5" s="50" t="str">
        <f t="shared" si="0"/>
        <v>4|287|BL|Basel Landschaft</v>
      </c>
      <c r="H5" s="109" t="s">
        <v>3564</v>
      </c>
    </row>
    <row r="6" spans="2:8">
      <c r="B6" s="6">
        <v>5</v>
      </c>
      <c r="C6" s="6">
        <v>287</v>
      </c>
      <c r="D6" s="6" t="s">
        <v>2234</v>
      </c>
      <c r="E6" t="s">
        <v>2537</v>
      </c>
      <c r="F6" s="50" t="str">
        <f t="shared" si="0"/>
        <v>5|287|BS|Basel Stadt</v>
      </c>
      <c r="H6" s="109" t="s">
        <v>1244</v>
      </c>
    </row>
    <row r="7" spans="2:8">
      <c r="B7" s="6">
        <v>6</v>
      </c>
      <c r="C7" s="6">
        <v>287</v>
      </c>
      <c r="D7" s="6" t="s">
        <v>2104</v>
      </c>
      <c r="E7" t="s">
        <v>2538</v>
      </c>
      <c r="F7" s="50" t="str">
        <f t="shared" si="0"/>
        <v>6|287|BE|Bern</v>
      </c>
      <c r="H7" s="109" t="s">
        <v>3565</v>
      </c>
    </row>
    <row r="8" spans="2:8">
      <c r="B8" s="6">
        <v>7</v>
      </c>
      <c r="C8" s="6">
        <v>287</v>
      </c>
      <c r="D8" s="6" t="s">
        <v>1329</v>
      </c>
      <c r="E8" t="s">
        <v>2539</v>
      </c>
      <c r="F8" s="50" t="str">
        <f t="shared" si="0"/>
        <v>7|287|FR|Freiburg / Fribourg</v>
      </c>
      <c r="H8" s="107" t="s">
        <v>1246</v>
      </c>
    </row>
    <row r="9" spans="2:8">
      <c r="B9" s="6">
        <v>8</v>
      </c>
      <c r="C9" s="6">
        <v>287</v>
      </c>
      <c r="D9" s="6" t="s">
        <v>2213</v>
      </c>
      <c r="E9" t="s">
        <v>2540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2432</v>
      </c>
      <c r="E10" t="s">
        <v>2541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2542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1366</v>
      </c>
      <c r="E12" t="s">
        <v>2042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1453</v>
      </c>
      <c r="E13" t="s">
        <v>2543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2544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2115</v>
      </c>
      <c r="E15" t="s">
        <v>2545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1323</v>
      </c>
      <c r="E16" t="s">
        <v>2546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2120</v>
      </c>
      <c r="E17" t="s">
        <v>2547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1393</v>
      </c>
      <c r="E18" t="s">
        <v>2548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2549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2550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1227</v>
      </c>
      <c r="E21" t="s">
        <v>2551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2552</v>
      </c>
      <c r="E22" t="s">
        <v>2553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2554</v>
      </c>
      <c r="E23" t="s">
        <v>2555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1489</v>
      </c>
      <c r="E24" t="s">
        <v>2556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1990</v>
      </c>
      <c r="E25" t="s">
        <v>2557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2371</v>
      </c>
      <c r="E26" t="s">
        <v>2558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2559</v>
      </c>
      <c r="E27" t="s">
        <v>2560</v>
      </c>
      <c r="F27" s="50" t="str">
        <f t="shared" si="0"/>
        <v>26|287|ZG|Zug</v>
      </c>
    </row>
    <row r="29" spans="2:6">
      <c r="F29" s="26" t="s">
        <v>2530</v>
      </c>
    </row>
    <row r="30" spans="2:6">
      <c r="F30" s="26" t="s">
        <v>2531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3566</v>
      </c>
    </row>
    <row r="2" spans="2:8">
      <c r="B2" s="6">
        <v>1</v>
      </c>
      <c r="C2" s="6">
        <v>288</v>
      </c>
      <c r="D2" s="6" t="s">
        <v>1058</v>
      </c>
      <c r="E2" t="s">
        <v>2563</v>
      </c>
      <c r="F2" s="50" t="str">
        <f>B2&amp;"|"&amp;C2&amp;"|"&amp;D2&amp;"|"&amp;E2</f>
        <v>1|288|SU|Sums'ka Oblast'</v>
      </c>
      <c r="H2" s="107" t="s">
        <v>1240</v>
      </c>
    </row>
    <row r="3" spans="2:8">
      <c r="B3" s="6">
        <v>2</v>
      </c>
      <c r="C3" s="6">
        <v>288</v>
      </c>
      <c r="D3" s="6" t="s">
        <v>2289</v>
      </c>
      <c r="E3" t="s">
        <v>2564</v>
      </c>
      <c r="F3" s="50" t="str">
        <f t="shared" ref="F3:F27" si="0">B3&amp;"|"&amp;C3&amp;"|"&amp;D3&amp;"|"&amp;E3</f>
        <v>2|288|TE|Ternopil's'ka Oblast'</v>
      </c>
      <c r="H3" s="109" t="s">
        <v>1241</v>
      </c>
    </row>
    <row r="4" spans="2:8">
      <c r="B4" s="6">
        <v>3</v>
      </c>
      <c r="C4" s="6">
        <v>288</v>
      </c>
      <c r="D4" s="6" t="s">
        <v>790</v>
      </c>
      <c r="E4" t="s">
        <v>2565</v>
      </c>
      <c r="F4" s="50" t="str">
        <f t="shared" si="0"/>
        <v>3|288|CH|Cherkas'ka Oblast'</v>
      </c>
      <c r="H4" s="109" t="s">
        <v>1248</v>
      </c>
    </row>
    <row r="5" spans="2:8">
      <c r="B5" s="6">
        <v>4</v>
      </c>
      <c r="C5" s="6">
        <v>288</v>
      </c>
      <c r="D5" s="6" t="s">
        <v>2131</v>
      </c>
      <c r="E5" t="s">
        <v>2566</v>
      </c>
      <c r="F5" s="50" t="str">
        <f t="shared" si="0"/>
        <v>4|288|ZA|Zakarpats'ka Oblast'</v>
      </c>
      <c r="H5" s="109" t="s">
        <v>3567</v>
      </c>
    </row>
    <row r="6" spans="2:8">
      <c r="B6" s="6">
        <v>5</v>
      </c>
      <c r="C6" s="6">
        <v>288</v>
      </c>
      <c r="D6" s="6" t="s">
        <v>2567</v>
      </c>
      <c r="E6" t="s">
        <v>2568</v>
      </c>
      <c r="F6" s="50" t="str">
        <f t="shared" si="0"/>
        <v>5|288|DN|Dnipropetrovs'ka Oblast'</v>
      </c>
      <c r="H6" s="109" t="s">
        <v>1244</v>
      </c>
    </row>
    <row r="7" spans="2:8">
      <c r="B7" s="6">
        <v>6</v>
      </c>
      <c r="C7" s="6">
        <v>288</v>
      </c>
      <c r="D7" s="6" t="s">
        <v>2569</v>
      </c>
      <c r="E7" t="s">
        <v>2570</v>
      </c>
      <c r="F7" s="50" t="str">
        <f t="shared" si="0"/>
        <v>6|288|OD|Odes'ka Oblast'</v>
      </c>
      <c r="H7" s="109" t="s">
        <v>3568</v>
      </c>
    </row>
    <row r="8" spans="2:8">
      <c r="B8" s="6">
        <v>7</v>
      </c>
      <c r="C8" s="6">
        <v>288</v>
      </c>
      <c r="D8" s="6" t="s">
        <v>1398</v>
      </c>
      <c r="E8" t="s">
        <v>2571</v>
      </c>
      <c r="F8" s="50" t="str">
        <f t="shared" si="0"/>
        <v>7|288|HE|Khersons'ka Oblast'</v>
      </c>
      <c r="H8" s="107" t="s">
        <v>1246</v>
      </c>
    </row>
    <row r="9" spans="2:8">
      <c r="B9" s="6">
        <v>8</v>
      </c>
      <c r="C9" s="6">
        <v>288</v>
      </c>
      <c r="D9" s="6" t="s">
        <v>1056</v>
      </c>
      <c r="E9" t="s">
        <v>2572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1414</v>
      </c>
      <c r="E10" t="s">
        <v>2573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2574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2575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1453</v>
      </c>
      <c r="E13" t="s">
        <v>2576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2577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2578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2579</v>
      </c>
      <c r="E16" t="s">
        <v>2580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2237</v>
      </c>
      <c r="E17" t="s">
        <v>2581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2428</v>
      </c>
      <c r="E18" t="s">
        <v>2582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2583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2584</v>
      </c>
      <c r="E20" t="s">
        <v>2585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2586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2587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1484</v>
      </c>
      <c r="E23" t="s">
        <v>2588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2371</v>
      </c>
      <c r="E24" t="s">
        <v>2589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2590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2113</v>
      </c>
      <c r="E26" t="s">
        <v>2591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2592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2593</v>
      </c>
    </row>
    <row r="29" spans="2:6">
      <c r="F29" s="26" t="s">
        <v>2562</v>
      </c>
    </row>
    <row r="30" spans="2:6">
      <c r="F30" s="26" t="s">
        <v>2561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2661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2662</v>
      </c>
      <c r="O1" s="23" t="s">
        <v>450</v>
      </c>
      <c r="P1" s="52" t="str">
        <f>M1&amp;"|"&amp;N1&amp;"|"&amp;O1</f>
        <v>id|pas_291_id_id|itu_zone_id</v>
      </c>
      <c r="R1" s="84" t="s">
        <v>2594</v>
      </c>
    </row>
    <row r="2" spans="2:18">
      <c r="B2" s="6">
        <v>1</v>
      </c>
      <c r="C2" s="6">
        <v>291</v>
      </c>
      <c r="D2" s="33" t="s">
        <v>536</v>
      </c>
      <c r="E2" s="34" t="s">
        <v>2603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1240</v>
      </c>
    </row>
    <row r="3" spans="2:18">
      <c r="B3" s="6">
        <v>2</v>
      </c>
      <c r="C3" s="6">
        <v>291</v>
      </c>
      <c r="D3" s="33" t="s">
        <v>1051</v>
      </c>
      <c r="E3" s="34" t="s">
        <v>2604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1241</v>
      </c>
    </row>
    <row r="4" spans="2:18">
      <c r="B4" s="6">
        <v>3</v>
      </c>
      <c r="C4" s="6">
        <v>291</v>
      </c>
      <c r="D4" s="33" t="s">
        <v>569</v>
      </c>
      <c r="E4" s="34" t="s">
        <v>2605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1248</v>
      </c>
    </row>
    <row r="5" spans="2:18">
      <c r="B5" s="6">
        <v>4</v>
      </c>
      <c r="C5" s="6">
        <v>291</v>
      </c>
      <c r="D5" s="33" t="s">
        <v>2376</v>
      </c>
      <c r="E5" s="34" t="s">
        <v>2606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2595</v>
      </c>
    </row>
    <row r="6" spans="2:18">
      <c r="B6" s="6">
        <v>5</v>
      </c>
      <c r="C6" s="6">
        <v>291</v>
      </c>
      <c r="D6" s="33" t="s">
        <v>815</v>
      </c>
      <c r="E6" s="34" t="s">
        <v>2607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2596</v>
      </c>
    </row>
    <row r="7" spans="2:18">
      <c r="B7" s="6">
        <v>6</v>
      </c>
      <c r="C7" s="6">
        <v>291</v>
      </c>
      <c r="D7" s="33" t="s">
        <v>1486</v>
      </c>
      <c r="E7" s="34" t="s">
        <v>2608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2597</v>
      </c>
    </row>
    <row r="8" spans="2:18">
      <c r="B8" s="6">
        <v>7</v>
      </c>
      <c r="C8" s="6">
        <v>291</v>
      </c>
      <c r="D8" s="33" t="s">
        <v>2609</v>
      </c>
      <c r="E8" s="34" t="s">
        <v>2610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1246</v>
      </c>
    </row>
    <row r="9" spans="2:18">
      <c r="B9" s="6">
        <v>8</v>
      </c>
      <c r="C9" s="6">
        <v>291</v>
      </c>
      <c r="D9" s="33" t="s">
        <v>2611</v>
      </c>
      <c r="E9" s="34" t="s">
        <v>2612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2613</v>
      </c>
      <c r="E10" s="34" t="s">
        <v>2614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2598</v>
      </c>
    </row>
    <row r="11" spans="2:18">
      <c r="B11" s="6">
        <v>10</v>
      </c>
      <c r="C11" s="6">
        <v>291</v>
      </c>
      <c r="D11" s="33" t="s">
        <v>1046</v>
      </c>
      <c r="E11" s="34" t="s">
        <v>2615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1240</v>
      </c>
    </row>
    <row r="12" spans="2:18">
      <c r="B12" s="6">
        <v>11</v>
      </c>
      <c r="C12" s="6">
        <v>291</v>
      </c>
      <c r="D12" s="33" t="s">
        <v>740</v>
      </c>
      <c r="E12" s="34" t="s">
        <v>2616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1241</v>
      </c>
    </row>
    <row r="13" spans="2:18">
      <c r="B13" s="6">
        <v>12</v>
      </c>
      <c r="C13" s="6">
        <v>291</v>
      </c>
      <c r="D13" s="33" t="s">
        <v>792</v>
      </c>
      <c r="E13" s="34" t="s">
        <v>2617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2599</v>
      </c>
    </row>
    <row r="14" spans="2:18">
      <c r="B14" s="6">
        <v>13</v>
      </c>
      <c r="C14" s="6">
        <v>291</v>
      </c>
      <c r="D14" s="33" t="s">
        <v>508</v>
      </c>
      <c r="E14" s="34" t="s">
        <v>2618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2600</v>
      </c>
    </row>
    <row r="15" spans="2:18">
      <c r="B15" s="6">
        <v>14</v>
      </c>
      <c r="C15" s="6">
        <v>291</v>
      </c>
      <c r="D15" s="33" t="s">
        <v>2373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1246</v>
      </c>
    </row>
    <row r="16" spans="2:18">
      <c r="B16" s="6">
        <v>15</v>
      </c>
      <c r="C16" s="6">
        <v>291</v>
      </c>
      <c r="D16" s="33" t="s">
        <v>510</v>
      </c>
      <c r="E16" s="34" t="s">
        <v>2619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2620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2601</v>
      </c>
    </row>
    <row r="18" spans="2:18">
      <c r="B18" s="6">
        <v>17</v>
      </c>
      <c r="C18" s="6">
        <v>291</v>
      </c>
      <c r="D18" s="33" t="s">
        <v>2621</v>
      </c>
      <c r="E18" s="34" t="s">
        <v>2622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1240</v>
      </c>
    </row>
    <row r="19" spans="2:18">
      <c r="B19" s="6">
        <v>18</v>
      </c>
      <c r="C19" s="6">
        <v>291</v>
      </c>
      <c r="D19" s="33" t="s">
        <v>888</v>
      </c>
      <c r="E19" s="34" t="s">
        <v>2623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1241</v>
      </c>
    </row>
    <row r="20" spans="2:18">
      <c r="B20" s="6">
        <v>19</v>
      </c>
      <c r="C20" s="6">
        <v>291</v>
      </c>
      <c r="D20" s="33" t="s">
        <v>492</v>
      </c>
      <c r="E20" s="34" t="s">
        <v>2624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2599</v>
      </c>
    </row>
    <row r="21" spans="2:18">
      <c r="B21" s="6">
        <v>20</v>
      </c>
      <c r="C21" s="6">
        <v>291</v>
      </c>
      <c r="D21" s="33" t="s">
        <v>1062</v>
      </c>
      <c r="E21" s="34" t="s">
        <v>2625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2602</v>
      </c>
    </row>
    <row r="22" spans="2:18">
      <c r="B22" s="6">
        <v>21</v>
      </c>
      <c r="C22" s="6">
        <v>291</v>
      </c>
      <c r="D22" s="33" t="s">
        <v>676</v>
      </c>
      <c r="E22" s="34" t="s">
        <v>2626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1246</v>
      </c>
    </row>
    <row r="23" spans="2:18">
      <c r="B23" s="6">
        <v>22</v>
      </c>
      <c r="C23" s="6">
        <v>291</v>
      </c>
      <c r="D23" s="33" t="s">
        <v>1029</v>
      </c>
      <c r="E23" s="34" t="s">
        <v>2627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2628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1451</v>
      </c>
      <c r="E25" s="34" t="s">
        <v>2629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2630</v>
      </c>
      <c r="E26" s="34" t="s">
        <v>2631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2632</v>
      </c>
      <c r="E27" s="34" t="s">
        <v>2633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2634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2635</v>
      </c>
      <c r="E29" s="34" t="s">
        <v>2636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2637</v>
      </c>
      <c r="E30" s="34" t="s">
        <v>2638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1488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2639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2640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2378</v>
      </c>
      <c r="E34" s="34" t="s">
        <v>2641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2642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1305</v>
      </c>
      <c r="E36" s="34" t="s">
        <v>2643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2644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2645</v>
      </c>
      <c r="E38" s="34" t="s">
        <v>2646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1458</v>
      </c>
      <c r="E39" s="34" t="s">
        <v>2647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1382</v>
      </c>
      <c r="E40" s="92" t="s">
        <v>2648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760</v>
      </c>
      <c r="E41" s="92" t="s">
        <v>2649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2650</v>
      </c>
      <c r="E42" s="92" t="s">
        <v>2651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806</v>
      </c>
      <c r="E43" s="92" t="s">
        <v>2652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2653</v>
      </c>
      <c r="E44" s="92" t="s">
        <v>2654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701</v>
      </c>
      <c r="E45" s="92" t="s">
        <v>2655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811</v>
      </c>
      <c r="E46" s="92" t="s">
        <v>2656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689</v>
      </c>
      <c r="E47" s="61" t="s">
        <v>2657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1054</v>
      </c>
      <c r="E48" s="61" t="s">
        <v>2658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1319</v>
      </c>
      <c r="E49" s="61" t="s">
        <v>2659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1342</v>
      </c>
      <c r="E50" s="61" t="s">
        <v>2660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2663</v>
      </c>
      <c r="H52" s="79"/>
      <c r="I52" s="79"/>
      <c r="J52" s="79"/>
      <c r="K52" s="98" t="s">
        <v>2665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2664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2666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3569</v>
      </c>
    </row>
    <row r="2" spans="2:8">
      <c r="B2" s="6">
        <v>1</v>
      </c>
      <c r="C2" s="6">
        <v>318</v>
      </c>
      <c r="D2" s="6" t="s">
        <v>788</v>
      </c>
      <c r="E2" t="s">
        <v>2670</v>
      </c>
      <c r="F2" s="50" t="str">
        <f>B2&amp;"|"&amp;C2&amp;"|"&amp;D2&amp;"|"&amp;E2</f>
        <v>1|318|AH|Anhui</v>
      </c>
      <c r="H2" s="107" t="s">
        <v>1240</v>
      </c>
    </row>
    <row r="3" spans="2:8">
      <c r="B3" s="6">
        <v>2</v>
      </c>
      <c r="C3" s="6">
        <v>318</v>
      </c>
      <c r="D3" s="6" t="s">
        <v>2400</v>
      </c>
      <c r="E3" t="s">
        <v>2671</v>
      </c>
      <c r="F3" s="50" t="str">
        <f t="shared" ref="F3:F32" si="0">B3&amp;"|"&amp;C3&amp;"|"&amp;D3&amp;"|"&amp;E3</f>
        <v>2|318|BJ|Beijing</v>
      </c>
      <c r="H3" s="109" t="s">
        <v>1241</v>
      </c>
    </row>
    <row r="4" spans="2:8">
      <c r="B4" s="6">
        <v>3</v>
      </c>
      <c r="C4" s="6">
        <v>318</v>
      </c>
      <c r="D4" s="6" t="s">
        <v>2672</v>
      </c>
      <c r="E4" t="s">
        <v>2673</v>
      </c>
      <c r="F4" s="50" t="str">
        <f t="shared" si="0"/>
        <v>3|318|CQ|Chongqing</v>
      </c>
      <c r="H4" s="109" t="s">
        <v>1248</v>
      </c>
    </row>
    <row r="5" spans="2:8">
      <c r="B5" s="6">
        <v>4</v>
      </c>
      <c r="C5" s="6">
        <v>318</v>
      </c>
      <c r="D5" s="6" t="s">
        <v>2674</v>
      </c>
      <c r="E5" t="s">
        <v>2675</v>
      </c>
      <c r="F5" s="50" t="str">
        <f t="shared" si="0"/>
        <v>4|318|FJ|Fujian</v>
      </c>
      <c r="H5" s="109" t="s">
        <v>3570</v>
      </c>
    </row>
    <row r="6" spans="2:8">
      <c r="B6" s="6">
        <v>5</v>
      </c>
      <c r="C6" s="6">
        <v>318</v>
      </c>
      <c r="D6" s="6" t="s">
        <v>1271</v>
      </c>
      <c r="E6" t="s">
        <v>2676</v>
      </c>
      <c r="F6" s="50" t="str">
        <f t="shared" si="0"/>
        <v>5|318|GD|Guangdong</v>
      </c>
      <c r="H6" s="109" t="s">
        <v>1244</v>
      </c>
    </row>
    <row r="7" spans="2:8">
      <c r="B7" s="6">
        <v>6</v>
      </c>
      <c r="C7" s="6">
        <v>318</v>
      </c>
      <c r="D7" s="6" t="s">
        <v>1314</v>
      </c>
      <c r="E7" t="s">
        <v>2677</v>
      </c>
      <c r="F7" s="50" t="str">
        <f t="shared" si="0"/>
        <v>6|318|GS|Gansu</v>
      </c>
      <c r="H7" s="109" t="s">
        <v>3571</v>
      </c>
    </row>
    <row r="8" spans="2:8">
      <c r="B8" s="6">
        <v>7</v>
      </c>
      <c r="C8" s="6">
        <v>318</v>
      </c>
      <c r="D8" s="6" t="s">
        <v>2678</v>
      </c>
      <c r="E8" t="s">
        <v>2679</v>
      </c>
      <c r="F8" s="50" t="str">
        <f t="shared" si="0"/>
        <v>7|318|GX|Guangxi</v>
      </c>
      <c r="H8" s="107" t="s">
        <v>1246</v>
      </c>
    </row>
    <row r="9" spans="2:8">
      <c r="B9" s="6">
        <v>8</v>
      </c>
      <c r="C9" s="6">
        <v>318</v>
      </c>
      <c r="D9" s="6" t="s">
        <v>2680</v>
      </c>
      <c r="E9" t="s">
        <v>2681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2682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1364</v>
      </c>
      <c r="E11" t="s">
        <v>2683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1398</v>
      </c>
      <c r="E12" t="s">
        <v>2684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2685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1275</v>
      </c>
      <c r="E14" t="s">
        <v>2686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2687</v>
      </c>
      <c r="E15" t="s">
        <v>2688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2689</v>
      </c>
      <c r="E16" t="s">
        <v>2690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2691</v>
      </c>
      <c r="E17" t="s">
        <v>2692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2693</v>
      </c>
      <c r="E18" t="s">
        <v>2694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1372</v>
      </c>
      <c r="E19" t="s">
        <v>2695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1451</v>
      </c>
      <c r="E20" t="s">
        <v>2696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2697</v>
      </c>
      <c r="E21" t="s">
        <v>2698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2699</v>
      </c>
      <c r="E22" t="s">
        <v>2700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2701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1342</v>
      </c>
      <c r="E24" t="s">
        <v>2702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2120</v>
      </c>
      <c r="E25" t="s">
        <v>2703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1229</v>
      </c>
      <c r="E26" t="s">
        <v>2704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2705</v>
      </c>
      <c r="E27" t="s">
        <v>2706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2707</v>
      </c>
      <c r="E28" t="s">
        <v>2708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2709</v>
      </c>
      <c r="E29" t="s">
        <v>2710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2711</v>
      </c>
      <c r="E30" t="s">
        <v>2712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2713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2714</v>
      </c>
      <c r="E32" t="s">
        <v>2715</v>
      </c>
      <c r="F32" s="50" t="str">
        <f t="shared" si="0"/>
        <v>31|318|ZJ|Zhejiang</v>
      </c>
    </row>
    <row r="34" spans="6:6">
      <c r="F34" s="26" t="s">
        <v>2668</v>
      </c>
    </row>
    <row r="35" spans="6:6">
      <c r="F35" s="26" t="s">
        <v>2669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3572</v>
      </c>
    </row>
    <row r="2" spans="2:8">
      <c r="B2" s="6">
        <v>1</v>
      </c>
      <c r="C2" s="6">
        <v>327</v>
      </c>
      <c r="D2" s="6" t="s">
        <v>504</v>
      </c>
      <c r="E2" t="s">
        <v>2718</v>
      </c>
      <c r="F2" s="50" t="str">
        <f>B2&amp;"|"&amp;C2&amp;"|"&amp;D2&amp;"|"&amp;E2</f>
        <v>1|327|BA|Bali</v>
      </c>
      <c r="H2" s="107" t="s">
        <v>1240</v>
      </c>
    </row>
    <row r="3" spans="2:8">
      <c r="B3" s="6">
        <v>2</v>
      </c>
      <c r="C3" s="6">
        <v>327</v>
      </c>
      <c r="D3" s="6" t="s">
        <v>2102</v>
      </c>
      <c r="E3" t="s">
        <v>2719</v>
      </c>
      <c r="F3" s="50" t="str">
        <f t="shared" ref="F3:F33" si="0">B3&amp;"|"&amp;C3&amp;"|"&amp;D3&amp;"|"&amp;E3</f>
        <v>2|327|BB|Bangka Belitung</v>
      </c>
      <c r="H3" s="109" t="s">
        <v>1241</v>
      </c>
    </row>
    <row r="4" spans="2:8">
      <c r="B4" s="6">
        <v>3</v>
      </c>
      <c r="C4" s="6">
        <v>327</v>
      </c>
      <c r="D4" s="6" t="s">
        <v>2306</v>
      </c>
      <c r="E4" t="s">
        <v>2720</v>
      </c>
      <c r="F4" s="50" t="str">
        <f t="shared" si="0"/>
        <v>3|327|BT|Banten</v>
      </c>
      <c r="H4" s="109" t="s">
        <v>1248</v>
      </c>
    </row>
    <row r="5" spans="2:8">
      <c r="B5" s="6">
        <v>4</v>
      </c>
      <c r="C5" s="6">
        <v>327</v>
      </c>
      <c r="D5" s="6" t="s">
        <v>2104</v>
      </c>
      <c r="E5" t="s">
        <v>2721</v>
      </c>
      <c r="F5" s="50" t="str">
        <f t="shared" si="0"/>
        <v>4|327|BE|Bengkulu</v>
      </c>
      <c r="H5" s="109" t="s">
        <v>3573</v>
      </c>
    </row>
    <row r="6" spans="2:8">
      <c r="B6" s="6">
        <v>5</v>
      </c>
      <c r="C6" s="6">
        <v>327</v>
      </c>
      <c r="D6" s="6" t="s">
        <v>2722</v>
      </c>
      <c r="E6" t="s">
        <v>2723</v>
      </c>
      <c r="F6" s="50" t="str">
        <f t="shared" si="0"/>
        <v>5|327|YO|DI Yogyakarta</v>
      </c>
      <c r="H6" s="109" t="s">
        <v>1244</v>
      </c>
    </row>
    <row r="7" spans="2:8">
      <c r="B7" s="6">
        <v>6</v>
      </c>
      <c r="C7" s="6">
        <v>327</v>
      </c>
      <c r="D7" s="6" t="s">
        <v>2724</v>
      </c>
      <c r="E7" t="s">
        <v>2725</v>
      </c>
      <c r="F7" s="50" t="str">
        <f t="shared" si="0"/>
        <v>6|327|JK|DKI Jakarta (Jakarta)</v>
      </c>
      <c r="H7" s="109" t="s">
        <v>3574</v>
      </c>
    </row>
    <row r="8" spans="2:8">
      <c r="B8" s="6">
        <v>7</v>
      </c>
      <c r="C8" s="6">
        <v>327</v>
      </c>
      <c r="D8" s="6" t="s">
        <v>887</v>
      </c>
      <c r="E8" t="s">
        <v>2726</v>
      </c>
      <c r="F8" s="50" t="str">
        <f t="shared" si="0"/>
        <v>7|327|GO|Gorontalo</v>
      </c>
      <c r="H8" s="107" t="s">
        <v>1246</v>
      </c>
    </row>
    <row r="9" spans="2:8">
      <c r="B9" s="6">
        <v>8</v>
      </c>
      <c r="C9" s="6">
        <v>327</v>
      </c>
      <c r="D9" s="6" t="s">
        <v>2727</v>
      </c>
      <c r="E9" t="s">
        <v>2728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2729</v>
      </c>
      <c r="E10" t="s">
        <v>2730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2731</v>
      </c>
      <c r="E11" t="s">
        <v>2732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2733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2734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2735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2736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2737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2738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2739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2740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2741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2742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2743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2744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2745</v>
      </c>
      <c r="E24" t="s">
        <v>2746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2747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2748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1229</v>
      </c>
      <c r="E27" t="s">
        <v>2749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2750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2751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2752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1292</v>
      </c>
      <c r="E31" t="s">
        <v>2753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2754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2755</v>
      </c>
      <c r="F33" s="50" t="str">
        <f t="shared" si="0"/>
        <v>32|327|SU|Sumatera Utara (North Sumatra)</v>
      </c>
    </row>
    <row r="35" spans="2:6">
      <c r="F35" s="26" t="s">
        <v>2716</v>
      </c>
    </row>
    <row r="36" spans="2:6">
      <c r="F36" s="26" t="s">
        <v>2717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1252</v>
      </c>
      <c r="E1" s="36" t="str">
        <f>B1&amp;"|"&amp;C1&amp;"|"&amp;D1</f>
        <v>id|dxcc_id|region</v>
      </c>
      <c r="G1" s="69" t="s">
        <v>403</v>
      </c>
      <c r="H1" s="69" t="s">
        <v>2813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2815</v>
      </c>
    </row>
    <row r="2" spans="2:13">
      <c r="B2" s="6">
        <v>1</v>
      </c>
      <c r="C2" s="6">
        <v>339</v>
      </c>
      <c r="D2" t="s">
        <v>2757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2758</v>
      </c>
      <c r="K2" s="50" t="str">
        <f>G2&amp;"|"&amp;H2&amp;"|"&amp;I2&amp;"|"&amp;J2</f>
        <v>1|1|12|Chiba</v>
      </c>
      <c r="M2" s="63" t="s">
        <v>1240</v>
      </c>
    </row>
    <row r="3" spans="2:13">
      <c r="B3" s="6">
        <v>2</v>
      </c>
      <c r="C3" s="6">
        <v>339</v>
      </c>
      <c r="D3" t="s">
        <v>2766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2759</v>
      </c>
      <c r="K3" s="50" t="str">
        <f t="shared" ref="K3:K48" si="1">G3&amp;"|"&amp;H3&amp;"|"&amp;I3&amp;"|"&amp;J3</f>
        <v>2|1|16|Gunma</v>
      </c>
      <c r="M3" s="64" t="s">
        <v>1241</v>
      </c>
    </row>
    <row r="4" spans="2:13">
      <c r="B4" s="6">
        <v>3</v>
      </c>
      <c r="C4" s="6">
        <v>339</v>
      </c>
      <c r="D4" t="s">
        <v>2771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2760</v>
      </c>
      <c r="K4" s="50" t="str">
        <f t="shared" si="1"/>
        <v>3|1|14|Ibaraki</v>
      </c>
      <c r="M4" s="64" t="s">
        <v>1248</v>
      </c>
    </row>
    <row r="5" spans="2:13">
      <c r="B5" s="6">
        <v>4</v>
      </c>
      <c r="C5" s="6">
        <v>339</v>
      </c>
      <c r="D5" t="s">
        <v>2778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2761</v>
      </c>
      <c r="K5" s="50" t="str">
        <f t="shared" si="1"/>
        <v>4|1|11|Kanagawa</v>
      </c>
      <c r="M5" s="64" t="s">
        <v>2816</v>
      </c>
    </row>
    <row r="6" spans="2:13">
      <c r="B6" s="6">
        <v>5</v>
      </c>
      <c r="C6" s="6">
        <v>339</v>
      </c>
      <c r="D6" t="s">
        <v>2784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2762</v>
      </c>
      <c r="K6" s="50" t="str">
        <f t="shared" si="1"/>
        <v>5|1|13|Saitama</v>
      </c>
      <c r="M6" s="64" t="s">
        <v>2817</v>
      </c>
    </row>
    <row r="7" spans="2:13">
      <c r="B7" s="6">
        <v>6</v>
      </c>
      <c r="C7" s="6">
        <v>339</v>
      </c>
      <c r="D7" t="s">
        <v>2789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2763</v>
      </c>
      <c r="K7" s="50" t="str">
        <f t="shared" si="1"/>
        <v>6|1|15|Tochigi</v>
      </c>
      <c r="M7" s="63" t="s">
        <v>1246</v>
      </c>
    </row>
    <row r="8" spans="2:13">
      <c r="B8" s="6">
        <v>7</v>
      </c>
      <c r="C8" s="6">
        <v>339</v>
      </c>
      <c r="D8" t="s">
        <v>2798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2764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2805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2765</v>
      </c>
      <c r="K9" s="50" t="str">
        <f t="shared" si="1"/>
        <v>8|1|17|Yamanashi</v>
      </c>
      <c r="M9" s="63" t="s">
        <v>2818</v>
      </c>
    </row>
    <row r="10" spans="2:13">
      <c r="B10" s="6">
        <v>9</v>
      </c>
      <c r="C10" s="6">
        <v>339</v>
      </c>
      <c r="D10" t="s">
        <v>2806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2767</v>
      </c>
      <c r="K10" s="50" t="str">
        <f t="shared" si="1"/>
        <v>9|2|20|Aichi</v>
      </c>
      <c r="M10" s="63" t="s">
        <v>1240</v>
      </c>
    </row>
    <row r="11" spans="2:13">
      <c r="B11" s="6">
        <v>10</v>
      </c>
      <c r="C11" s="6">
        <v>339</v>
      </c>
      <c r="D11" t="s">
        <v>2810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2768</v>
      </c>
      <c r="K11" s="50" t="str">
        <f t="shared" si="1"/>
        <v>10|2|19|Gifu</v>
      </c>
      <c r="M11" s="64" t="s">
        <v>1241</v>
      </c>
    </row>
    <row r="12" spans="2:13">
      <c r="G12" s="6">
        <v>11</v>
      </c>
      <c r="H12" s="6">
        <v>2</v>
      </c>
      <c r="I12">
        <v>21</v>
      </c>
      <c r="J12" t="s">
        <v>2769</v>
      </c>
      <c r="K12" s="50" t="str">
        <f t="shared" si="1"/>
        <v>11|2|21|Mie</v>
      </c>
      <c r="M12" s="64" t="s">
        <v>2819</v>
      </c>
    </row>
    <row r="13" spans="2:13">
      <c r="E13" s="26" t="s">
        <v>2756</v>
      </c>
      <c r="G13" s="6">
        <v>12</v>
      </c>
      <c r="H13" s="6">
        <v>2</v>
      </c>
      <c r="I13">
        <v>18</v>
      </c>
      <c r="J13" t="s">
        <v>2770</v>
      </c>
      <c r="K13" s="50" t="str">
        <f t="shared" si="1"/>
        <v>12|2|18|Shizuoka</v>
      </c>
      <c r="M13" s="64" t="s">
        <v>2820</v>
      </c>
    </row>
    <row r="14" spans="2:13">
      <c r="B14" s="90"/>
      <c r="C14" s="100"/>
      <c r="D14" s="100"/>
      <c r="E14" s="102" t="s">
        <v>2667</v>
      </c>
      <c r="G14" s="6">
        <v>13</v>
      </c>
      <c r="H14" s="6">
        <v>3</v>
      </c>
      <c r="I14">
        <v>27</v>
      </c>
      <c r="J14" t="s">
        <v>2772</v>
      </c>
      <c r="K14" s="50" t="str">
        <f t="shared" si="1"/>
        <v>13|3|27|Hyogo</v>
      </c>
      <c r="M14" s="64" t="s">
        <v>2821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2773</v>
      </c>
      <c r="K15" s="50" t="str">
        <f t="shared" si="1"/>
        <v>14|3|22|Kyoto</v>
      </c>
      <c r="M15" s="64" t="s">
        <v>2822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2774</v>
      </c>
      <c r="K16" s="50" t="str">
        <f t="shared" si="1"/>
        <v>15|3|24|Nara</v>
      </c>
      <c r="M16" s="63" t="s">
        <v>1246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2775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2776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2777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2779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2780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2781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2782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2783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2785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2786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2787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2788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2790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2791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2792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2793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2794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2795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2796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2797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2799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2800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2801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2802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2803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2804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2805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2807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2808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2809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2811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2812</v>
      </c>
      <c r="K48" s="50" t="str">
        <f t="shared" si="1"/>
        <v>47|10|8|Niigata</v>
      </c>
    </row>
    <row r="50" spans="11:11">
      <c r="K50" s="26" t="s">
        <v>2814</v>
      </c>
    </row>
    <row r="51" spans="11:11">
      <c r="K51" s="26" t="s">
        <v>2667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1252</v>
      </c>
      <c r="E1" s="36" t="str">
        <f>B1&amp;"|"&amp;C1&amp;"|"&amp;D1</f>
        <v>id|dxcc_id|region</v>
      </c>
      <c r="G1" s="69" t="s">
        <v>403</v>
      </c>
      <c r="H1" s="69" t="s">
        <v>2990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2991</v>
      </c>
    </row>
    <row r="2" spans="2:13">
      <c r="B2" s="6">
        <v>1</v>
      </c>
      <c r="C2" s="1">
        <v>375</v>
      </c>
      <c r="D2" s="1" t="s">
        <v>2824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2825</v>
      </c>
      <c r="J2" t="s">
        <v>2826</v>
      </c>
      <c r="K2" s="50" t="str">
        <f>G2&amp;"|"&amp;H2&amp;"|"&amp;I2&amp;"|"&amp;J2</f>
        <v>1|1|AUR|Aurora</v>
      </c>
      <c r="M2" s="63" t="s">
        <v>1240</v>
      </c>
    </row>
    <row r="3" spans="2:13">
      <c r="B3" s="6">
        <v>2</v>
      </c>
      <c r="C3" s="1">
        <v>375</v>
      </c>
      <c r="D3" s="1" t="s">
        <v>2847</v>
      </c>
      <c r="E3" s="50" t="str">
        <f t="shared" si="0"/>
        <v>2|375|Ilocos</v>
      </c>
      <c r="G3" s="6">
        <v>2</v>
      </c>
      <c r="H3" s="6">
        <v>1</v>
      </c>
      <c r="I3" t="s">
        <v>2827</v>
      </c>
      <c r="J3" t="s">
        <v>2828</v>
      </c>
      <c r="K3" s="50" t="str">
        <f t="shared" ref="K3:K66" si="1">G3&amp;"|"&amp;H3&amp;"|"&amp;I3&amp;"|"&amp;J3</f>
        <v>2|1|BTG|Batangas</v>
      </c>
      <c r="M3" s="64" t="s">
        <v>1241</v>
      </c>
    </row>
    <row r="4" spans="2:13">
      <c r="B4" s="6">
        <v>3</v>
      </c>
      <c r="C4" s="1">
        <v>375</v>
      </c>
      <c r="D4" s="1" t="s">
        <v>2856</v>
      </c>
      <c r="E4" s="50" t="str">
        <f t="shared" si="0"/>
        <v>3|375|Cagayan Valley</v>
      </c>
      <c r="G4" s="6">
        <v>3</v>
      </c>
      <c r="H4" s="6">
        <v>1</v>
      </c>
      <c r="I4" t="s">
        <v>2829</v>
      </c>
      <c r="J4" t="s">
        <v>2830</v>
      </c>
      <c r="K4" s="50" t="str">
        <f t="shared" si="1"/>
        <v>3|1|CAV|Cavite</v>
      </c>
      <c r="M4" s="64" t="s">
        <v>1248</v>
      </c>
    </row>
    <row r="5" spans="2:13">
      <c r="B5" s="6">
        <v>4</v>
      </c>
      <c r="C5" s="1">
        <v>375</v>
      </c>
      <c r="D5" s="1" t="s">
        <v>2867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2831</v>
      </c>
      <c r="J5" t="s">
        <v>2832</v>
      </c>
      <c r="K5" s="50" t="str">
        <f t="shared" si="1"/>
        <v>4|1|LAG|Laguna</v>
      </c>
      <c r="M5" s="64" t="s">
        <v>1249</v>
      </c>
    </row>
    <row r="6" spans="2:13">
      <c r="B6" s="6">
        <v>5</v>
      </c>
      <c r="C6" s="1">
        <v>375</v>
      </c>
      <c r="D6" s="1" t="s">
        <v>2880</v>
      </c>
      <c r="E6" s="50" t="str">
        <f t="shared" si="0"/>
        <v>5|375|Central Luzon</v>
      </c>
      <c r="G6" s="6">
        <v>5</v>
      </c>
      <c r="H6" s="6">
        <v>1</v>
      </c>
      <c r="I6" t="s">
        <v>2833</v>
      </c>
      <c r="J6" t="s">
        <v>2834</v>
      </c>
      <c r="K6" s="50" t="str">
        <f t="shared" si="1"/>
        <v>5|1|MAD|Marinduque</v>
      </c>
      <c r="M6" s="64" t="s">
        <v>2992</v>
      </c>
    </row>
    <row r="7" spans="2:13">
      <c r="B7" s="6">
        <v>6</v>
      </c>
      <c r="C7" s="1">
        <v>375</v>
      </c>
      <c r="D7" s="1" t="s">
        <v>2892</v>
      </c>
      <c r="E7" s="50" t="str">
        <f t="shared" si="0"/>
        <v>6|375|Bicol</v>
      </c>
      <c r="G7" s="6">
        <v>6</v>
      </c>
      <c r="H7" s="6">
        <v>1</v>
      </c>
      <c r="I7" t="s">
        <v>2835</v>
      </c>
      <c r="J7" t="s">
        <v>2836</v>
      </c>
      <c r="K7" s="50" t="str">
        <f t="shared" si="1"/>
        <v>6|1|MDC|Mindoro Occidental</v>
      </c>
      <c r="M7" s="63" t="s">
        <v>1246</v>
      </c>
    </row>
    <row r="8" spans="2:13">
      <c r="B8" s="6">
        <v>7</v>
      </c>
      <c r="C8" s="1">
        <v>375</v>
      </c>
      <c r="D8" s="1" t="s">
        <v>2903</v>
      </c>
      <c r="E8" s="50" t="str">
        <f t="shared" si="0"/>
        <v>7|375|Eastern Visayas</v>
      </c>
      <c r="G8" s="6">
        <v>7</v>
      </c>
      <c r="H8" s="6">
        <v>1</v>
      </c>
      <c r="I8" t="s">
        <v>2837</v>
      </c>
      <c r="J8" t="s">
        <v>2838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2915</v>
      </c>
      <c r="E9" s="50" t="str">
        <f t="shared" si="0"/>
        <v>8|375|Western Visayas</v>
      </c>
      <c r="G9" s="6">
        <v>8</v>
      </c>
      <c r="H9" s="6">
        <v>1</v>
      </c>
      <c r="I9" t="s">
        <v>2839</v>
      </c>
      <c r="J9" t="s">
        <v>2840</v>
      </c>
      <c r="K9" s="50" t="str">
        <f t="shared" si="1"/>
        <v>8|1|PLW|Palawan</v>
      </c>
      <c r="M9" s="63" t="s">
        <v>2993</v>
      </c>
    </row>
    <row r="10" spans="2:13">
      <c r="B10" s="6">
        <v>9</v>
      </c>
      <c r="C10" s="1">
        <v>375</v>
      </c>
      <c r="D10" s="1" t="s">
        <v>2928</v>
      </c>
      <c r="E10" s="50" t="str">
        <f t="shared" si="0"/>
        <v>9|375|Central Visayas</v>
      </c>
      <c r="G10" s="6">
        <v>9</v>
      </c>
      <c r="H10" s="6">
        <v>1</v>
      </c>
      <c r="I10" t="s">
        <v>2841</v>
      </c>
      <c r="J10" t="s">
        <v>2842</v>
      </c>
      <c r="K10" s="50" t="str">
        <f t="shared" si="1"/>
        <v>9|1|QUE|Quezon</v>
      </c>
      <c r="M10" s="63" t="s">
        <v>1240</v>
      </c>
    </row>
    <row r="11" spans="2:13">
      <c r="B11" s="6">
        <v>10</v>
      </c>
      <c r="C11" s="1">
        <v>375</v>
      </c>
      <c r="D11" s="1" t="s">
        <v>2937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2843</v>
      </c>
      <c r="J11" t="s">
        <v>2844</v>
      </c>
      <c r="K11" s="50" t="str">
        <f t="shared" si="1"/>
        <v>10|1|RIZ|Rizal</v>
      </c>
      <c r="M11" s="64" t="s">
        <v>1241</v>
      </c>
    </row>
    <row r="12" spans="2:13">
      <c r="B12" s="6">
        <v>11</v>
      </c>
      <c r="C12" s="1">
        <v>375</v>
      </c>
      <c r="D12" s="1" t="s">
        <v>2944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2845</v>
      </c>
      <c r="J12" t="s">
        <v>2846</v>
      </c>
      <c r="K12" s="50" t="str">
        <f t="shared" si="1"/>
        <v>11|1|ROM|Romblon</v>
      </c>
      <c r="M12" s="64" t="s">
        <v>2994</v>
      </c>
    </row>
    <row r="13" spans="2:13">
      <c r="B13" s="6">
        <v>12</v>
      </c>
      <c r="C13" s="1">
        <v>375</v>
      </c>
      <c r="D13" s="1" t="s">
        <v>2953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2848</v>
      </c>
      <c r="J13" t="s">
        <v>2849</v>
      </c>
      <c r="K13" s="50" t="str">
        <f t="shared" si="1"/>
        <v>12|2|ILN|Ilocos Norte</v>
      </c>
      <c r="M13" s="64" t="s">
        <v>2995</v>
      </c>
    </row>
    <row r="14" spans="2:13">
      <c r="B14" s="6">
        <v>13</v>
      </c>
      <c r="C14" s="1">
        <v>375</v>
      </c>
      <c r="D14" s="100" t="s">
        <v>2963</v>
      </c>
      <c r="E14" s="50" t="str">
        <f t="shared" si="0"/>
        <v>13|375|Northern Mindanao</v>
      </c>
      <c r="G14" s="6">
        <v>13</v>
      </c>
      <c r="H14" s="6">
        <v>2</v>
      </c>
      <c r="I14" t="s">
        <v>2850</v>
      </c>
      <c r="J14" t="s">
        <v>2851</v>
      </c>
      <c r="K14" s="50" t="str">
        <f t="shared" si="1"/>
        <v>13|2|ILS|Ilocos Sur</v>
      </c>
      <c r="M14" s="64" t="s">
        <v>1244</v>
      </c>
    </row>
    <row r="15" spans="2:13">
      <c r="B15" s="6">
        <v>14</v>
      </c>
      <c r="C15" s="1">
        <v>375</v>
      </c>
      <c r="D15" s="100" t="s">
        <v>2972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2852</v>
      </c>
      <c r="J15" t="s">
        <v>2853</v>
      </c>
      <c r="K15" s="50" t="str">
        <f t="shared" si="1"/>
        <v>14|2|LUN|La Union</v>
      </c>
      <c r="M15" s="64" t="s">
        <v>2996</v>
      </c>
    </row>
    <row r="16" spans="2:13">
      <c r="B16" s="6">
        <v>15</v>
      </c>
      <c r="C16" s="1">
        <v>375</v>
      </c>
      <c r="D16" s="100" t="s">
        <v>2981</v>
      </c>
      <c r="E16" s="50" t="str">
        <f t="shared" si="0"/>
        <v>15|375|CARAGA</v>
      </c>
      <c r="G16" s="6">
        <v>15</v>
      </c>
      <c r="H16" s="6">
        <v>2</v>
      </c>
      <c r="I16" t="s">
        <v>2854</v>
      </c>
      <c r="J16" t="s">
        <v>2855</v>
      </c>
      <c r="K16" s="50" t="str">
        <f t="shared" si="1"/>
        <v>15|2|PAN|Pangasinan</v>
      </c>
      <c r="M16" s="63" t="s">
        <v>1246</v>
      </c>
    </row>
    <row r="17" spans="2:11">
      <c r="D17" s="100"/>
      <c r="E17" s="101"/>
      <c r="G17" s="6">
        <v>16</v>
      </c>
      <c r="H17" s="6">
        <v>3</v>
      </c>
      <c r="I17" t="s">
        <v>2857</v>
      </c>
      <c r="J17" t="s">
        <v>2858</v>
      </c>
      <c r="K17" s="50" t="str">
        <f t="shared" si="1"/>
        <v>16|3|BTN|Batanes</v>
      </c>
    </row>
    <row r="18" spans="2:11">
      <c r="D18" s="100"/>
      <c r="E18" s="26" t="s">
        <v>2823</v>
      </c>
      <c r="G18" s="6">
        <v>17</v>
      </c>
      <c r="H18" s="6">
        <v>3</v>
      </c>
      <c r="I18" t="s">
        <v>2859</v>
      </c>
      <c r="J18" t="s">
        <v>2860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2989</v>
      </c>
      <c r="G19" s="6">
        <v>18</v>
      </c>
      <c r="H19" s="6">
        <v>3</v>
      </c>
      <c r="I19" t="s">
        <v>2861</v>
      </c>
      <c r="J19" t="s">
        <v>2862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2863</v>
      </c>
      <c r="J20" t="s">
        <v>2864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2865</v>
      </c>
      <c r="J21" t="s">
        <v>2866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2868</v>
      </c>
      <c r="J22" t="s">
        <v>2869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2870</v>
      </c>
      <c r="J23" t="s">
        <v>2871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2872</v>
      </c>
      <c r="J24" t="s">
        <v>2873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2874</v>
      </c>
      <c r="J25" t="s">
        <v>2875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2876</v>
      </c>
      <c r="J26" t="s">
        <v>2877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2878</v>
      </c>
      <c r="J27" t="s">
        <v>2879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2881</v>
      </c>
      <c r="J28" t="s">
        <v>2882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2883</v>
      </c>
      <c r="J29" t="s">
        <v>2884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2885</v>
      </c>
      <c r="J30" t="s">
        <v>2886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2887</v>
      </c>
      <c r="J31" t="s">
        <v>2888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1223</v>
      </c>
      <c r="J32" t="s">
        <v>2889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2890</v>
      </c>
      <c r="J33" t="s">
        <v>2891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2893</v>
      </c>
      <c r="J34" t="s">
        <v>2894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1149</v>
      </c>
      <c r="J35" t="s">
        <v>2895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1176</v>
      </c>
      <c r="J36" t="s">
        <v>2896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2897</v>
      </c>
      <c r="J37" t="s">
        <v>2898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2899</v>
      </c>
      <c r="J38" t="s">
        <v>2900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2901</v>
      </c>
      <c r="J39" t="s">
        <v>2902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2904</v>
      </c>
      <c r="J40" t="s">
        <v>2905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2906</v>
      </c>
      <c r="J41" t="s">
        <v>2907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2908</v>
      </c>
      <c r="J42" t="s">
        <v>2909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1118</v>
      </c>
      <c r="J43" t="s">
        <v>2910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2911</v>
      </c>
      <c r="J44" t="s">
        <v>2912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2913</v>
      </c>
      <c r="J45" t="s">
        <v>2914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2916</v>
      </c>
      <c r="J46" t="s">
        <v>2917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2918</v>
      </c>
      <c r="J47" t="s">
        <v>2919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2920</v>
      </c>
      <c r="J48" t="s">
        <v>2921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2922</v>
      </c>
      <c r="J49" t="s">
        <v>2923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2924</v>
      </c>
      <c r="J50" t="s">
        <v>2925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2926</v>
      </c>
      <c r="J51" t="s">
        <v>2927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2929</v>
      </c>
      <c r="J52" t="s">
        <v>2930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2931</v>
      </c>
      <c r="J53" t="s">
        <v>2932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2933</v>
      </c>
      <c r="J54" t="s">
        <v>2934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2935</v>
      </c>
      <c r="J55" t="s">
        <v>2936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2938</v>
      </c>
      <c r="J56" t="s">
        <v>2939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2940</v>
      </c>
      <c r="J57" t="s">
        <v>2941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2942</v>
      </c>
      <c r="J58" t="s">
        <v>2943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2945</v>
      </c>
      <c r="J59" t="s">
        <v>2946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2947</v>
      </c>
      <c r="J60" t="s">
        <v>2948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2949</v>
      </c>
      <c r="J61" t="s">
        <v>2950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2951</v>
      </c>
      <c r="J62" t="s">
        <v>2952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1167</v>
      </c>
      <c r="J63" t="s">
        <v>2954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2955</v>
      </c>
      <c r="J64" t="s">
        <v>2956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2957</v>
      </c>
      <c r="J65" t="s">
        <v>2958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2959</v>
      </c>
      <c r="J66" t="s">
        <v>2960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2961</v>
      </c>
      <c r="J67" t="s">
        <v>2962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2964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2965</v>
      </c>
      <c r="J69" t="s">
        <v>2966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645</v>
      </c>
      <c r="J70" t="s">
        <v>2967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2968</v>
      </c>
      <c r="J71" t="s">
        <v>2969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2970</v>
      </c>
      <c r="J72" t="s">
        <v>2971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2973</v>
      </c>
      <c r="J73" t="s">
        <v>2974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2975</v>
      </c>
      <c r="J74" t="s">
        <v>2976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2977</v>
      </c>
      <c r="J75" t="s">
        <v>2978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2979</v>
      </c>
      <c r="J76" t="s">
        <v>2980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2982</v>
      </c>
      <c r="J77" t="s">
        <v>2983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622</v>
      </c>
      <c r="J78" t="s">
        <v>2984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2985</v>
      </c>
      <c r="J79" t="s">
        <v>2986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2987</v>
      </c>
      <c r="J80" t="s">
        <v>2988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2997</v>
      </c>
    </row>
    <row r="83" spans="2:11">
      <c r="B83" s="90"/>
      <c r="C83" s="100"/>
      <c r="D83" s="100"/>
      <c r="K83" s="102" t="s">
        <v>2989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3575</v>
      </c>
    </row>
    <row r="2" spans="2:8">
      <c r="B2" s="6">
        <v>1</v>
      </c>
      <c r="C2" s="6">
        <v>386</v>
      </c>
      <c r="D2" s="6" t="s">
        <v>3000</v>
      </c>
      <c r="E2" t="s">
        <v>3001</v>
      </c>
      <c r="F2" s="50" t="str">
        <f>B2&amp;"|"&amp;C2&amp;"|"&amp;D2&amp;"|"&amp;E2</f>
        <v>1|386|CHA|Changhua</v>
      </c>
      <c r="H2" s="107" t="s">
        <v>1240</v>
      </c>
    </row>
    <row r="3" spans="2:8">
      <c r="B3" s="6">
        <v>2</v>
      </c>
      <c r="C3" s="6">
        <v>386</v>
      </c>
      <c r="D3" s="6" t="s">
        <v>3002</v>
      </c>
      <c r="E3" t="s">
        <v>3003</v>
      </c>
      <c r="F3" s="50" t="str">
        <f t="shared" ref="F3:F17" si="0">B3&amp;"|"&amp;C3&amp;"|"&amp;D3&amp;"|"&amp;E3</f>
        <v>2|386|CYI|Chiayi</v>
      </c>
      <c r="H3" s="109" t="s">
        <v>1241</v>
      </c>
    </row>
    <row r="4" spans="2:8">
      <c r="B4" s="6">
        <v>3</v>
      </c>
      <c r="C4" s="6">
        <v>386</v>
      </c>
      <c r="D4" s="6" t="s">
        <v>3004</v>
      </c>
      <c r="E4" t="s">
        <v>3005</v>
      </c>
      <c r="F4" s="50" t="str">
        <f t="shared" si="0"/>
        <v>3|386|HSZ|Hsinchu</v>
      </c>
      <c r="H4" s="109" t="s">
        <v>1248</v>
      </c>
    </row>
    <row r="5" spans="2:8">
      <c r="B5" s="6">
        <v>4</v>
      </c>
      <c r="C5" s="6">
        <v>386</v>
      </c>
      <c r="D5" s="6" t="s">
        <v>3006</v>
      </c>
      <c r="E5" t="s">
        <v>3007</v>
      </c>
      <c r="F5" s="50" t="str">
        <f t="shared" si="0"/>
        <v>4|386|HUA|Hualien</v>
      </c>
      <c r="H5" s="109" t="s">
        <v>3576</v>
      </c>
    </row>
    <row r="6" spans="2:8">
      <c r="B6" s="6">
        <v>5</v>
      </c>
      <c r="C6" s="6">
        <v>386</v>
      </c>
      <c r="D6" s="6" t="s">
        <v>3008</v>
      </c>
      <c r="E6" t="s">
        <v>3009</v>
      </c>
      <c r="F6" s="50" t="str">
        <f t="shared" si="0"/>
        <v>5|386|ILA|Ilan (Yilan)</v>
      </c>
      <c r="H6" s="109" t="s">
        <v>1244</v>
      </c>
    </row>
    <row r="7" spans="2:8">
      <c r="B7" s="6">
        <v>6</v>
      </c>
      <c r="C7" s="6">
        <v>386</v>
      </c>
      <c r="D7" s="6" t="s">
        <v>3010</v>
      </c>
      <c r="E7" t="s">
        <v>3011</v>
      </c>
      <c r="F7" s="50" t="str">
        <f t="shared" si="0"/>
        <v>6|386|KHH|Kaohsiung</v>
      </c>
      <c r="H7" s="109" t="s">
        <v>3577</v>
      </c>
    </row>
    <row r="8" spans="2:8">
      <c r="B8" s="6">
        <v>7</v>
      </c>
      <c r="C8" s="6">
        <v>386</v>
      </c>
      <c r="D8" s="6" t="s">
        <v>3012</v>
      </c>
      <c r="E8" t="s">
        <v>3013</v>
      </c>
      <c r="F8" s="50" t="str">
        <f t="shared" si="0"/>
        <v>7|386|KEE|Keelung</v>
      </c>
      <c r="H8" s="107" t="s">
        <v>1246</v>
      </c>
    </row>
    <row r="9" spans="2:8">
      <c r="B9" s="6">
        <v>8</v>
      </c>
      <c r="C9" s="6">
        <v>386</v>
      </c>
      <c r="D9" s="6" t="s">
        <v>3014</v>
      </c>
      <c r="E9" t="s">
        <v>3015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3016</v>
      </c>
      <c r="E10" t="s">
        <v>3017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3018</v>
      </c>
      <c r="E11" t="s">
        <v>3019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3020</v>
      </c>
      <c r="E12" t="s">
        <v>3021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3022</v>
      </c>
      <c r="E13" t="s">
        <v>3023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3024</v>
      </c>
      <c r="E14" t="s">
        <v>3025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3026</v>
      </c>
      <c r="E15" t="s">
        <v>3027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3028</v>
      </c>
      <c r="E16" t="s">
        <v>3029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3030</v>
      </c>
      <c r="E17" t="s">
        <v>3031</v>
      </c>
      <c r="F17" s="50" t="str">
        <f t="shared" si="0"/>
        <v>16|386|TAO|Taoyuan</v>
      </c>
    </row>
    <row r="19" spans="2:6">
      <c r="F19" s="26" t="s">
        <v>2998</v>
      </c>
    </row>
    <row r="20" spans="2:6">
      <c r="F20" s="26" t="s">
        <v>2999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3578</v>
      </c>
    </row>
    <row r="2" spans="2:8">
      <c r="B2" s="6">
        <v>1</v>
      </c>
      <c r="C2" s="6">
        <v>387</v>
      </c>
      <c r="D2" s="6">
        <v>37</v>
      </c>
      <c r="E2" t="s">
        <v>3033</v>
      </c>
      <c r="F2" s="50" t="str">
        <f>B2&amp;"|"&amp;C2&amp;"|"&amp;D2&amp;"|"&amp;E2</f>
        <v>1|387|37|Amnat Charoen</v>
      </c>
      <c r="H2" s="107" t="s">
        <v>1240</v>
      </c>
    </row>
    <row r="3" spans="2:8">
      <c r="B3" s="6">
        <v>2</v>
      </c>
      <c r="C3" s="6">
        <v>387</v>
      </c>
      <c r="D3" s="6">
        <v>15</v>
      </c>
      <c r="E3" t="s">
        <v>3034</v>
      </c>
      <c r="F3" s="50" t="str">
        <f t="shared" ref="F3:F66" si="0">B3&amp;"|"&amp;C3&amp;"|"&amp;D3&amp;"|"&amp;E3</f>
        <v>2|387|15|Ang Thong</v>
      </c>
      <c r="H3" s="109" t="s">
        <v>1241</v>
      </c>
    </row>
    <row r="4" spans="2:8">
      <c r="B4" s="6">
        <v>3</v>
      </c>
      <c r="C4" s="6">
        <v>387</v>
      </c>
      <c r="D4" s="6">
        <v>31</v>
      </c>
      <c r="E4" t="s">
        <v>3035</v>
      </c>
      <c r="F4" s="50" t="str">
        <f t="shared" si="0"/>
        <v>3|387|31|Buri Ram</v>
      </c>
      <c r="H4" s="109" t="s">
        <v>1248</v>
      </c>
    </row>
    <row r="5" spans="2:8">
      <c r="B5" s="6">
        <v>4</v>
      </c>
      <c r="C5" s="6">
        <v>387</v>
      </c>
      <c r="D5" s="6">
        <v>24</v>
      </c>
      <c r="E5" t="s">
        <v>3036</v>
      </c>
      <c r="F5" s="50" t="str">
        <f t="shared" si="0"/>
        <v>4|387|24|Chachoengsao</v>
      </c>
      <c r="H5" s="109" t="s">
        <v>3579</v>
      </c>
    </row>
    <row r="6" spans="2:8">
      <c r="B6" s="6">
        <v>5</v>
      </c>
      <c r="C6" s="6">
        <v>387</v>
      </c>
      <c r="D6" s="6">
        <v>18</v>
      </c>
      <c r="E6" t="s">
        <v>3037</v>
      </c>
      <c r="F6" s="50" t="str">
        <f t="shared" si="0"/>
        <v>5|387|18|Chai Nat</v>
      </c>
      <c r="H6" s="109" t="s">
        <v>1244</v>
      </c>
    </row>
    <row r="7" spans="2:8">
      <c r="B7" s="6">
        <v>6</v>
      </c>
      <c r="C7" s="6">
        <v>387</v>
      </c>
      <c r="D7" s="6">
        <v>36</v>
      </c>
      <c r="E7" t="s">
        <v>3038</v>
      </c>
      <c r="F7" s="50" t="str">
        <f t="shared" si="0"/>
        <v>6|387|36|Chaiyaphum</v>
      </c>
      <c r="H7" s="109" t="s">
        <v>3580</v>
      </c>
    </row>
    <row r="8" spans="2:8">
      <c r="B8" s="6">
        <v>7</v>
      </c>
      <c r="C8" s="6">
        <v>387</v>
      </c>
      <c r="D8" s="6">
        <v>22</v>
      </c>
      <c r="E8" t="s">
        <v>3039</v>
      </c>
      <c r="F8" s="50" t="str">
        <f t="shared" si="0"/>
        <v>7|387|22|Chanthaburi</v>
      </c>
      <c r="H8" s="107" t="s">
        <v>1246</v>
      </c>
    </row>
    <row r="9" spans="2:8">
      <c r="B9" s="6">
        <v>8</v>
      </c>
      <c r="C9" s="6">
        <v>387</v>
      </c>
      <c r="D9" s="6">
        <v>50</v>
      </c>
      <c r="E9" t="s">
        <v>3040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3041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3042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3043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3044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3045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3046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3047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3048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3049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3050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3051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3052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3053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3054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3055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3056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3057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3058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3059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3060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3061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3062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3063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3064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3065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3066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3067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3068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3069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3070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3071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3072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3073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3074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3075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3076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3077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3078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3079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3080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3081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3082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3083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3084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3085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3086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3087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3088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3089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3090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3091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3092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3093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3094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3095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3096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3097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3098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3099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3100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3101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3102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3103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3104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3105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3106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3107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3108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3109</v>
      </c>
      <c r="F78" s="50" t="str">
        <f t="shared" si="1"/>
        <v>77|387|35|Yasothon</v>
      </c>
    </row>
    <row r="80" spans="2:6">
      <c r="F80" s="26" t="s">
        <v>3032</v>
      </c>
    </row>
    <row r="81" spans="6:6">
      <c r="F81" s="26" t="s">
        <v>3110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3583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3581</v>
      </c>
    </row>
    <row r="2" spans="1:8">
      <c r="B2" s="6">
        <v>1</v>
      </c>
      <c r="C2" s="6">
        <v>497</v>
      </c>
      <c r="D2" s="6">
        <v>1</v>
      </c>
      <c r="E2" t="s">
        <v>3615</v>
      </c>
      <c r="F2" s="50" t="str">
        <f>B2&amp;"|"&amp;C2&amp;"|"&amp;D2&amp;"|"&amp;E2</f>
        <v>1|497|1|Zagrebacka zupanija</v>
      </c>
      <c r="H2" s="107" t="s">
        <v>1240</v>
      </c>
    </row>
    <row r="3" spans="1:8">
      <c r="B3" s="6">
        <v>2</v>
      </c>
      <c r="C3" s="6">
        <v>497</v>
      </c>
      <c r="D3" s="6">
        <v>2</v>
      </c>
      <c r="E3" t="s">
        <v>3614</v>
      </c>
      <c r="F3" s="50" t="str">
        <f t="shared" ref="F3:F22" si="0">B3&amp;"|"&amp;C3&amp;"|"&amp;D3&amp;"|"&amp;E3</f>
        <v>2|497|2|Krapinsko-Zagorska zupanija</v>
      </c>
      <c r="H3" s="109" t="s">
        <v>1241</v>
      </c>
    </row>
    <row r="4" spans="1:8">
      <c r="B4" s="6">
        <v>3</v>
      </c>
      <c r="C4" s="6">
        <v>497</v>
      </c>
      <c r="D4" s="6">
        <v>3</v>
      </c>
      <c r="E4" t="s">
        <v>3613</v>
      </c>
      <c r="F4" s="50" t="str">
        <f t="shared" si="0"/>
        <v>3|497|3|Sisacko-Moslavacka Zupanija</v>
      </c>
      <c r="H4" s="109" t="s">
        <v>1248</v>
      </c>
    </row>
    <row r="5" spans="1:8">
      <c r="B5" s="6">
        <v>4</v>
      </c>
      <c r="C5" s="6">
        <v>497</v>
      </c>
      <c r="D5" s="6">
        <v>4</v>
      </c>
      <c r="E5" t="s">
        <v>3596</v>
      </c>
      <c r="F5" s="50" t="str">
        <f t="shared" si="0"/>
        <v>4|497|4|Karlovacka Zupanija</v>
      </c>
      <c r="H5" s="109" t="s">
        <v>2820</v>
      </c>
    </row>
    <row r="6" spans="1:8">
      <c r="B6" s="6">
        <v>5</v>
      </c>
      <c r="C6" s="6">
        <v>497</v>
      </c>
      <c r="D6" s="6">
        <v>5</v>
      </c>
      <c r="E6" t="s">
        <v>3597</v>
      </c>
      <c r="F6" s="50" t="str">
        <f t="shared" si="0"/>
        <v>5|497|5|Varazdinska Zupanija</v>
      </c>
      <c r="H6" s="109" t="s">
        <v>1244</v>
      </c>
    </row>
    <row r="7" spans="1:8">
      <c r="B7" s="6">
        <v>6</v>
      </c>
      <c r="C7" s="6">
        <v>497</v>
      </c>
      <c r="D7" s="6">
        <v>6</v>
      </c>
      <c r="E7" t="s">
        <v>3598</v>
      </c>
      <c r="F7" s="50" t="str">
        <f t="shared" si="0"/>
        <v>6|497|6|Koprivnicko-Krizevacka Zupanija</v>
      </c>
      <c r="H7" s="109" t="s">
        <v>3582</v>
      </c>
    </row>
    <row r="8" spans="1:8">
      <c r="B8" s="6">
        <v>7</v>
      </c>
      <c r="C8" s="6">
        <v>497</v>
      </c>
      <c r="D8" s="6">
        <v>7</v>
      </c>
      <c r="E8" t="s">
        <v>3599</v>
      </c>
      <c r="F8" s="50" t="str">
        <f t="shared" si="0"/>
        <v>7|497|7|Bjelovarsko-Bilogorska zupanija</v>
      </c>
      <c r="H8" s="107" t="s">
        <v>1246</v>
      </c>
    </row>
    <row r="9" spans="1:8">
      <c r="B9" s="6">
        <v>8</v>
      </c>
      <c r="C9" s="6">
        <v>497</v>
      </c>
      <c r="D9" s="6">
        <v>8</v>
      </c>
      <c r="E9" t="s">
        <v>3600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3601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3602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3603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3604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3605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3606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3607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3608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3609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3610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3611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3612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3113</v>
      </c>
      <c r="F22" s="50" t="str">
        <f t="shared" si="0"/>
        <v>21|497|21|Grad Zagreb</v>
      </c>
    </row>
    <row r="24" spans="2:6">
      <c r="F24" s="26" t="s">
        <v>3111</v>
      </c>
    </row>
    <row r="25" spans="2:6">
      <c r="F25" s="26" t="s">
        <v>3112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3583</v>
      </c>
      <c r="B1" s="39" t="s">
        <v>3733</v>
      </c>
      <c r="C1" s="39" t="s">
        <v>3678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3740</v>
      </c>
      <c r="L1" s="21" t="s">
        <v>3733</v>
      </c>
      <c r="M1" s="22" t="s">
        <v>3693</v>
      </c>
      <c r="N1" s="36" t="str">
        <f>K1&amp;"|"&amp;L1&amp;"|"&amp;M1</f>
        <v>pas15_cqzone_id|pas15_id|cqzone_id</v>
      </c>
      <c r="O1" s="42"/>
      <c r="P1" s="35" t="s">
        <v>3741</v>
      </c>
      <c r="Q1" s="35" t="s">
        <v>3733</v>
      </c>
      <c r="R1" s="35" t="s">
        <v>3701</v>
      </c>
      <c r="S1" s="36" t="str">
        <f>P1&amp;"|"&amp;Q1&amp;"|"&amp;R1</f>
        <v>pas15_ituzone_id|pas15_id|ituzone_id</v>
      </c>
      <c r="U1" s="115" t="s">
        <v>3734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1240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3735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3680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3472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3760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3473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1433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3474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3736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1246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3737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1240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3742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3738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3696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1246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3739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1240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3743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3738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3698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1246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3583</v>
      </c>
      <c r="B1" s="103" t="s">
        <v>403</v>
      </c>
      <c r="C1" s="103" t="s">
        <v>413</v>
      </c>
      <c r="D1" s="103" t="s">
        <v>1252</v>
      </c>
      <c r="E1" s="36" t="str">
        <f>B1&amp;"|"&amp;C1&amp;"|"&amp;D1</f>
        <v>id|dxcc_id|region</v>
      </c>
      <c r="G1" s="69" t="s">
        <v>403</v>
      </c>
      <c r="H1" s="69" t="s">
        <v>3290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3291</v>
      </c>
    </row>
    <row r="2" spans="1:13">
      <c r="B2" s="1">
        <v>1</v>
      </c>
      <c r="C2" s="1">
        <v>503</v>
      </c>
      <c r="D2" s="1" t="s">
        <v>3116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2870</v>
      </c>
      <c r="J2" t="s">
        <v>3117</v>
      </c>
      <c r="K2" s="50" t="str">
        <f>G2&amp;"|"&amp;H2&amp;"|"&amp;I2&amp;"|"&amp;J2</f>
        <v>1|1|APA|Praha 1</v>
      </c>
      <c r="M2" s="63" t="s">
        <v>1240</v>
      </c>
    </row>
    <row r="3" spans="1:13">
      <c r="B3" s="1">
        <v>2</v>
      </c>
      <c r="C3" s="1">
        <v>503</v>
      </c>
      <c r="D3" s="1" t="s">
        <v>3592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3118</v>
      </c>
      <c r="J3" t="s">
        <v>3119</v>
      </c>
      <c r="K3" s="50" t="str">
        <f t="shared" ref="K3:K66" si="1">G3&amp;"|"&amp;H3&amp;"|"&amp;I3&amp;"|"&amp;J3</f>
        <v>2|1|APB|Praha 2</v>
      </c>
      <c r="M3" s="64" t="s">
        <v>1241</v>
      </c>
    </row>
    <row r="4" spans="1:13">
      <c r="B4" s="1">
        <v>3</v>
      </c>
      <c r="C4" s="1">
        <v>503</v>
      </c>
      <c r="D4" s="1" t="s">
        <v>3593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3120</v>
      </c>
      <c r="J4" t="s">
        <v>3121</v>
      </c>
      <c r="K4" s="50" t="str">
        <f t="shared" si="1"/>
        <v>3|1|APC|Praha 3</v>
      </c>
      <c r="M4" s="64" t="s">
        <v>1248</v>
      </c>
    </row>
    <row r="5" spans="1:13">
      <c r="B5" s="1">
        <v>4</v>
      </c>
      <c r="C5" s="1">
        <v>503</v>
      </c>
      <c r="D5" s="1" t="s">
        <v>3594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3122</v>
      </c>
      <c r="J5" t="s">
        <v>3123</v>
      </c>
      <c r="K5" s="50" t="str">
        <f t="shared" si="1"/>
        <v>4|1|APD|Praha 4</v>
      </c>
      <c r="M5" s="64" t="s">
        <v>2816</v>
      </c>
    </row>
    <row r="6" spans="1:13">
      <c r="B6" s="1">
        <v>5</v>
      </c>
      <c r="C6" s="1">
        <v>503</v>
      </c>
      <c r="D6" s="1" t="s">
        <v>3195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3124</v>
      </c>
      <c r="J6" t="s">
        <v>3125</v>
      </c>
      <c r="K6" s="50" t="str">
        <f t="shared" si="1"/>
        <v>5|1|APE|Praha 5</v>
      </c>
      <c r="M6" s="64" t="s">
        <v>3292</v>
      </c>
    </row>
    <row r="7" spans="1:13">
      <c r="B7" s="1">
        <v>6</v>
      </c>
      <c r="C7" s="1">
        <v>503</v>
      </c>
      <c r="D7" s="1" t="s">
        <v>3216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3126</v>
      </c>
      <c r="J7" t="s">
        <v>3127</v>
      </c>
      <c r="K7" s="50" t="str">
        <f t="shared" si="1"/>
        <v>6|1|APF|Praha 6</v>
      </c>
      <c r="M7" s="63" t="s">
        <v>1246</v>
      </c>
    </row>
    <row r="8" spans="1:13">
      <c r="B8" s="1">
        <v>7</v>
      </c>
      <c r="C8" s="1">
        <v>503</v>
      </c>
      <c r="D8" s="1" t="s">
        <v>3595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3128</v>
      </c>
      <c r="J8" t="s">
        <v>3129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3267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3130</v>
      </c>
      <c r="J9" t="s">
        <v>3131</v>
      </c>
      <c r="K9" s="50" t="str">
        <f t="shared" si="1"/>
        <v>8|1|APH|Praha 8</v>
      </c>
      <c r="M9" s="63" t="s">
        <v>3293</v>
      </c>
    </row>
    <row r="10" spans="1:13">
      <c r="G10" s="6">
        <v>9</v>
      </c>
      <c r="H10" s="6">
        <v>1</v>
      </c>
      <c r="I10" t="s">
        <v>3132</v>
      </c>
      <c r="J10" t="s">
        <v>3133</v>
      </c>
      <c r="K10" s="50" t="str">
        <f t="shared" si="1"/>
        <v>9|1|API|Praha 9</v>
      </c>
      <c r="M10" s="63" t="s">
        <v>1240</v>
      </c>
    </row>
    <row r="11" spans="1:13">
      <c r="E11" s="26" t="s">
        <v>3114</v>
      </c>
      <c r="G11" s="6">
        <v>10</v>
      </c>
      <c r="H11" s="6">
        <v>1</v>
      </c>
      <c r="I11" t="s">
        <v>3134</v>
      </c>
      <c r="J11" t="s">
        <v>3135</v>
      </c>
      <c r="K11" s="50" t="str">
        <f t="shared" si="1"/>
        <v>10|1|APJ|Praha 10</v>
      </c>
      <c r="M11" s="64" t="s">
        <v>1241</v>
      </c>
    </row>
    <row r="12" spans="1:13">
      <c r="E12" s="102" t="s">
        <v>3115</v>
      </c>
      <c r="G12" s="6">
        <v>11</v>
      </c>
      <c r="H12" s="6">
        <v>2</v>
      </c>
      <c r="I12" t="s">
        <v>3136</v>
      </c>
      <c r="J12" t="s">
        <v>3137</v>
      </c>
      <c r="K12" s="50" t="str">
        <f t="shared" si="1"/>
        <v>11|2|BBN|Benesov</v>
      </c>
      <c r="M12" s="64" t="s">
        <v>3294</v>
      </c>
    </row>
    <row r="13" spans="1:13">
      <c r="G13" s="6">
        <v>12</v>
      </c>
      <c r="H13" s="6">
        <v>2</v>
      </c>
      <c r="I13" t="s">
        <v>3138</v>
      </c>
      <c r="J13" t="s">
        <v>3139</v>
      </c>
      <c r="K13" s="50" t="str">
        <f t="shared" si="1"/>
        <v>12|2|BBE|Beroun</v>
      </c>
      <c r="M13" s="64" t="s">
        <v>3295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3140</v>
      </c>
      <c r="J14" t="s">
        <v>3141</v>
      </c>
      <c r="K14" s="50" t="str">
        <f t="shared" si="1"/>
        <v>13|2|BKD|Kladno</v>
      </c>
      <c r="M14" s="64" t="s">
        <v>2821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3142</v>
      </c>
      <c r="J15" t="s">
        <v>3143</v>
      </c>
      <c r="K15" s="50" t="str">
        <f t="shared" si="1"/>
        <v>14|2|BKO|Kolin</v>
      </c>
      <c r="M15" s="64" t="s">
        <v>3296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3144</v>
      </c>
      <c r="J16" t="s">
        <v>3145</v>
      </c>
      <c r="K16" s="50" t="str">
        <f t="shared" si="1"/>
        <v>15|2|BKH|Kutna Hora</v>
      </c>
      <c r="M16" s="63" t="s">
        <v>1246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3146</v>
      </c>
      <c r="J17" t="s">
        <v>3147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3148</v>
      </c>
      <c r="J18" t="s">
        <v>3149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3150</v>
      </c>
      <c r="J19" t="s">
        <v>3151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3152</v>
      </c>
      <c r="J20" t="s">
        <v>3153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3154</v>
      </c>
      <c r="J21" t="s">
        <v>3155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3156</v>
      </c>
      <c r="J22" t="s">
        <v>3157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3158</v>
      </c>
      <c r="J23" t="s">
        <v>3159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3160</v>
      </c>
      <c r="J24" t="s">
        <v>3161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3162</v>
      </c>
      <c r="J25" t="s">
        <v>3163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3164</v>
      </c>
      <c r="J26" t="s">
        <v>3165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3166</v>
      </c>
      <c r="J27" t="s">
        <v>3167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3168</v>
      </c>
      <c r="J28" t="s">
        <v>3169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3170</v>
      </c>
      <c r="J29" t="s">
        <v>3171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3172</v>
      </c>
      <c r="J30" t="s">
        <v>3173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3174</v>
      </c>
      <c r="J31" t="s">
        <v>3175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3176</v>
      </c>
      <c r="J32" t="s">
        <v>3177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3178</v>
      </c>
      <c r="J33" t="s">
        <v>3179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3180</v>
      </c>
      <c r="J34" t="s">
        <v>3181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3182</v>
      </c>
      <c r="J35" t="s">
        <v>3183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3184</v>
      </c>
      <c r="J36" t="s">
        <v>3185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3186</v>
      </c>
      <c r="J37" t="s">
        <v>3187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3188</v>
      </c>
      <c r="J38" t="s">
        <v>3189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1185</v>
      </c>
      <c r="J39" t="s">
        <v>3190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3191</v>
      </c>
      <c r="J40" t="s">
        <v>3192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3193</v>
      </c>
      <c r="J41" t="s">
        <v>3194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3196</v>
      </c>
      <c r="J42" t="s">
        <v>3197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3198</v>
      </c>
      <c r="J43" t="s">
        <v>3199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3200</v>
      </c>
      <c r="J44" t="s">
        <v>3201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3202</v>
      </c>
      <c r="J45" t="s">
        <v>3203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3204</v>
      </c>
      <c r="J46" t="s">
        <v>3205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3206</v>
      </c>
      <c r="J47" t="s">
        <v>3207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3208</v>
      </c>
      <c r="J48" t="s">
        <v>3209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3210</v>
      </c>
      <c r="J49" t="s">
        <v>3211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3212</v>
      </c>
      <c r="J50" t="s">
        <v>3213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3214</v>
      </c>
      <c r="J51" t="s">
        <v>3215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3217</v>
      </c>
      <c r="J52" t="s">
        <v>3218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3219</v>
      </c>
      <c r="J53" t="s">
        <v>3220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3221</v>
      </c>
      <c r="J54" t="s">
        <v>3222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3223</v>
      </c>
      <c r="J55" t="s">
        <v>3224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3225</v>
      </c>
      <c r="J56" t="s">
        <v>3226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3227</v>
      </c>
      <c r="J57" t="s">
        <v>3228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3229</v>
      </c>
      <c r="J58" t="s">
        <v>3230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3231</v>
      </c>
      <c r="J59" t="s">
        <v>3232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3233</v>
      </c>
      <c r="J60" t="s">
        <v>3234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3235</v>
      </c>
      <c r="J61" t="s">
        <v>3236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3237</v>
      </c>
      <c r="J62" t="s">
        <v>3238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3239</v>
      </c>
      <c r="J63" t="s">
        <v>3240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3241</v>
      </c>
      <c r="J64" t="s">
        <v>3242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3243</v>
      </c>
      <c r="J65" t="s">
        <v>3244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3245</v>
      </c>
      <c r="J66" t="s">
        <v>3246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3247</v>
      </c>
      <c r="J67" t="s">
        <v>3248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3249</v>
      </c>
      <c r="J68" t="s">
        <v>3250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3251</v>
      </c>
      <c r="J69" t="s">
        <v>3252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3253</v>
      </c>
      <c r="J70" t="s">
        <v>3254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3255</v>
      </c>
      <c r="J71" t="s">
        <v>3256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3257</v>
      </c>
      <c r="J72" t="s">
        <v>3258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3259</v>
      </c>
      <c r="J73" t="s">
        <v>3260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3261</v>
      </c>
      <c r="J74" t="s">
        <v>3262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3263</v>
      </c>
      <c r="J75" t="s">
        <v>3264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3265</v>
      </c>
      <c r="J76" t="s">
        <v>3266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3268</v>
      </c>
      <c r="J77" t="s">
        <v>3269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3270</v>
      </c>
      <c r="J78" t="s">
        <v>3271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3272</v>
      </c>
      <c r="J79" t="s">
        <v>3273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3274</v>
      </c>
      <c r="J80" t="s">
        <v>3275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3276</v>
      </c>
      <c r="J81" t="s">
        <v>3277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3278</v>
      </c>
      <c r="J82" t="s">
        <v>3279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3280</v>
      </c>
      <c r="J83" t="s">
        <v>3281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3282</v>
      </c>
      <c r="J84" t="s">
        <v>3283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3284</v>
      </c>
      <c r="J85" t="s">
        <v>3285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3286</v>
      </c>
      <c r="J86" t="s">
        <v>3287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3288</v>
      </c>
      <c r="J87" t="s">
        <v>3289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3297</v>
      </c>
    </row>
    <row r="90" spans="2:11">
      <c r="B90" s="80"/>
      <c r="C90" s="80"/>
      <c r="D90" s="80"/>
      <c r="E90" s="82"/>
      <c r="K90" s="102" t="s">
        <v>3115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3583</v>
      </c>
      <c r="B1" s="103" t="s">
        <v>403</v>
      </c>
      <c r="C1" s="103" t="s">
        <v>413</v>
      </c>
      <c r="D1" s="104" t="s">
        <v>1252</v>
      </c>
      <c r="E1" s="36" t="str">
        <f>B1&amp;"|"&amp;C1&amp;"|"&amp;D1</f>
        <v>id|dxcc_id|region</v>
      </c>
      <c r="G1" s="69" t="s">
        <v>403</v>
      </c>
      <c r="H1" s="69" t="s">
        <v>3591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3300</v>
      </c>
    </row>
    <row r="2" spans="1:13">
      <c r="B2" s="1">
        <v>1</v>
      </c>
      <c r="C2" s="1">
        <v>504</v>
      </c>
      <c r="D2" s="105" t="s">
        <v>3586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3306</v>
      </c>
      <c r="J2" t="s">
        <v>3307</v>
      </c>
      <c r="K2" s="50" t="str">
        <f>G2&amp;"|"&amp;H2&amp;"|"&amp;I2&amp;"|"&amp;J2</f>
        <v>1|1|BAA|Bratislava 1</v>
      </c>
      <c r="M2" s="63" t="s">
        <v>1240</v>
      </c>
    </row>
    <row r="3" spans="1:13">
      <c r="B3" s="1">
        <v>2</v>
      </c>
      <c r="C3" s="1">
        <v>504</v>
      </c>
      <c r="D3" s="105" t="s">
        <v>3587</v>
      </c>
      <c r="E3" s="50" t="str">
        <f t="shared" si="0"/>
        <v>2|504|Trnava (Trnavsky kraj)</v>
      </c>
      <c r="G3" s="6">
        <v>2</v>
      </c>
      <c r="H3" s="6">
        <v>1</v>
      </c>
      <c r="I3" t="s">
        <v>3308</v>
      </c>
      <c r="J3" t="s">
        <v>3309</v>
      </c>
      <c r="K3" s="50" t="str">
        <f t="shared" ref="K3:K66" si="1">G3&amp;"|"&amp;H3&amp;"|"&amp;I3&amp;"|"&amp;J3</f>
        <v>2|1|BAB|Bratislava 2</v>
      </c>
      <c r="M3" s="64" t="s">
        <v>1241</v>
      </c>
    </row>
    <row r="4" spans="1:13">
      <c r="B4" s="1">
        <v>3</v>
      </c>
      <c r="C4" s="1">
        <v>504</v>
      </c>
      <c r="D4" s="105" t="s">
        <v>3584</v>
      </c>
      <c r="E4" s="50" t="str">
        <f t="shared" si="0"/>
        <v>3|504|Trencin (Trenciansky kraj)</v>
      </c>
      <c r="G4" s="6">
        <v>3</v>
      </c>
      <c r="H4" s="6">
        <v>1</v>
      </c>
      <c r="I4" t="s">
        <v>3310</v>
      </c>
      <c r="J4" t="s">
        <v>3311</v>
      </c>
      <c r="K4" s="50" t="str">
        <f t="shared" si="1"/>
        <v>3|1|BAC|Bratislava 3</v>
      </c>
      <c r="M4" s="64" t="s">
        <v>1248</v>
      </c>
    </row>
    <row r="5" spans="1:13">
      <c r="B5" s="1">
        <v>4</v>
      </c>
      <c r="C5" s="1">
        <v>504</v>
      </c>
      <c r="D5" s="105" t="s">
        <v>3352</v>
      </c>
      <c r="E5" s="50" t="str">
        <f t="shared" si="0"/>
        <v>4|504|Nitra (Nitrianaky kraj)</v>
      </c>
      <c r="G5" s="6">
        <v>4</v>
      </c>
      <c r="H5" s="6">
        <v>1</v>
      </c>
      <c r="I5" t="s">
        <v>3312</v>
      </c>
      <c r="J5" t="s">
        <v>3313</v>
      </c>
      <c r="K5" s="50" t="str">
        <f t="shared" si="1"/>
        <v>4|1|BAD|Bratislava 4</v>
      </c>
      <c r="M5" s="64" t="s">
        <v>2816</v>
      </c>
    </row>
    <row r="6" spans="1:13">
      <c r="B6" s="1">
        <v>5</v>
      </c>
      <c r="C6" s="1">
        <v>504</v>
      </c>
      <c r="D6" s="105" t="s">
        <v>3585</v>
      </c>
      <c r="E6" s="50" t="str">
        <f t="shared" si="0"/>
        <v>5|504|Zilina (Zilinsky kraj)</v>
      </c>
      <c r="G6" s="6">
        <v>5</v>
      </c>
      <c r="H6" s="6">
        <v>1</v>
      </c>
      <c r="I6" t="s">
        <v>3314</v>
      </c>
      <c r="J6" t="s">
        <v>3315</v>
      </c>
      <c r="K6" s="50" t="str">
        <f t="shared" si="1"/>
        <v>5|1|BAE|Bratislava 5</v>
      </c>
      <c r="M6" s="64" t="s">
        <v>3301</v>
      </c>
    </row>
    <row r="7" spans="1:13">
      <c r="B7" s="1">
        <v>6</v>
      </c>
      <c r="C7" s="1">
        <v>504</v>
      </c>
      <c r="D7" s="105" t="s">
        <v>3588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3316</v>
      </c>
      <c r="J7" t="s">
        <v>3317</v>
      </c>
      <c r="K7" s="50" t="str">
        <f t="shared" si="1"/>
        <v>6|1|MAL|Malacky</v>
      </c>
      <c r="M7" s="63" t="s">
        <v>1246</v>
      </c>
    </row>
    <row r="8" spans="1:13">
      <c r="B8" s="1">
        <v>7</v>
      </c>
      <c r="C8" s="1">
        <v>504</v>
      </c>
      <c r="D8" s="105" t="s">
        <v>3589</v>
      </c>
      <c r="E8" s="50" t="str">
        <f t="shared" si="0"/>
        <v>7|504|Kosice (Kosicky kraj)</v>
      </c>
      <c r="G8" s="6">
        <v>7</v>
      </c>
      <c r="H8" s="6">
        <v>1</v>
      </c>
      <c r="I8" t="s">
        <v>3318</v>
      </c>
      <c r="J8" t="s">
        <v>3319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3590</v>
      </c>
      <c r="E9" s="50" t="str">
        <f t="shared" si="0"/>
        <v>8|504|Presov (Presovsky kraj)</v>
      </c>
      <c r="G9" s="6">
        <v>8</v>
      </c>
      <c r="H9" s="6">
        <v>1</v>
      </c>
      <c r="I9" t="s">
        <v>3320</v>
      </c>
      <c r="J9" t="s">
        <v>3321</v>
      </c>
      <c r="K9" s="50" t="str">
        <f t="shared" si="1"/>
        <v>8|1|SEN|Senec</v>
      </c>
      <c r="M9" s="63" t="s">
        <v>3302</v>
      </c>
    </row>
    <row r="10" spans="1:13">
      <c r="G10" s="6">
        <v>9</v>
      </c>
      <c r="H10" s="6">
        <v>2</v>
      </c>
      <c r="I10" t="s">
        <v>3322</v>
      </c>
      <c r="J10" t="s">
        <v>3323</v>
      </c>
      <c r="K10" s="50" t="str">
        <f t="shared" si="1"/>
        <v>9|2|DST|Dunajska Streda</v>
      </c>
      <c r="M10" s="63" t="s">
        <v>1240</v>
      </c>
    </row>
    <row r="11" spans="1:13">
      <c r="E11" s="26" t="s">
        <v>3298</v>
      </c>
      <c r="G11" s="6">
        <v>10</v>
      </c>
      <c r="H11" s="6">
        <v>2</v>
      </c>
      <c r="I11" t="s">
        <v>3324</v>
      </c>
      <c r="J11" t="s">
        <v>3325</v>
      </c>
      <c r="K11" s="50" t="str">
        <f t="shared" si="1"/>
        <v>10|2|GAL|Galanta</v>
      </c>
      <c r="M11" s="64" t="s">
        <v>1241</v>
      </c>
    </row>
    <row r="12" spans="1:13">
      <c r="E12" s="102" t="s">
        <v>3299</v>
      </c>
      <c r="G12" s="6">
        <v>11</v>
      </c>
      <c r="H12" s="6">
        <v>2</v>
      </c>
      <c r="I12" t="s">
        <v>3326</v>
      </c>
      <c r="J12" t="s">
        <v>3327</v>
      </c>
      <c r="K12" s="50" t="str">
        <f t="shared" si="1"/>
        <v>11|2|HLO|Hlohovec</v>
      </c>
      <c r="M12" s="64" t="s">
        <v>3303</v>
      </c>
    </row>
    <row r="13" spans="1:13">
      <c r="B13" s="100"/>
      <c r="C13" s="100"/>
      <c r="D13" s="106"/>
      <c r="G13" s="6">
        <v>12</v>
      </c>
      <c r="H13" s="6">
        <v>2</v>
      </c>
      <c r="I13" t="s">
        <v>3328</v>
      </c>
      <c r="J13" t="s">
        <v>3329</v>
      </c>
      <c r="K13" s="50" t="str">
        <f t="shared" si="1"/>
        <v>12|2|PIE|Piestany</v>
      </c>
      <c r="M13" s="64" t="s">
        <v>3304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3330</v>
      </c>
      <c r="J14" t="s">
        <v>3331</v>
      </c>
      <c r="K14" s="50" t="str">
        <f t="shared" si="1"/>
        <v>13|2|SEA|Senica</v>
      </c>
      <c r="M14" s="64" t="s">
        <v>2821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3332</v>
      </c>
      <c r="J15" t="s">
        <v>3333</v>
      </c>
      <c r="K15" s="50" t="str">
        <f t="shared" si="1"/>
        <v>14|2|SKA|Skalica</v>
      </c>
      <c r="M15" s="64" t="s">
        <v>3305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3334</v>
      </c>
      <c r="J16" t="s">
        <v>3335</v>
      </c>
      <c r="K16" s="50" t="str">
        <f t="shared" si="1"/>
        <v>15|2|TRN|Trnava</v>
      </c>
      <c r="M16" s="63" t="s">
        <v>1246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2881</v>
      </c>
      <c r="J17" t="s">
        <v>3336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3008</v>
      </c>
      <c r="J18" t="s">
        <v>3337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3338</v>
      </c>
      <c r="J19" t="s">
        <v>3339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3340</v>
      </c>
      <c r="J20" t="s">
        <v>3341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3342</v>
      </c>
      <c r="J21" t="s">
        <v>3343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3344</v>
      </c>
      <c r="J22" t="s">
        <v>3345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3346</v>
      </c>
      <c r="J23" t="s">
        <v>3347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3348</v>
      </c>
      <c r="J24" t="s">
        <v>3349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3350</v>
      </c>
      <c r="J25" t="s">
        <v>3351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3353</v>
      </c>
      <c r="J26" t="s">
        <v>3354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3355</v>
      </c>
      <c r="J27" t="s">
        <v>3356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3357</v>
      </c>
      <c r="J28" t="s">
        <v>3358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3359</v>
      </c>
      <c r="J29" t="s">
        <v>3360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3361</v>
      </c>
      <c r="J30" t="s">
        <v>3362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3363</v>
      </c>
      <c r="J31" t="s">
        <v>3364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3365</v>
      </c>
      <c r="J32" t="s">
        <v>3366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3367</v>
      </c>
      <c r="J33" t="s">
        <v>3368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3369</v>
      </c>
      <c r="J34" t="s">
        <v>3370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3371</v>
      </c>
      <c r="J35" t="s">
        <v>3372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3373</v>
      </c>
      <c r="J36" t="s">
        <v>3374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3375</v>
      </c>
      <c r="J37" t="s">
        <v>3376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3377</v>
      </c>
      <c r="J38" t="s">
        <v>3378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3379</v>
      </c>
      <c r="J39" t="s">
        <v>3380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3381</v>
      </c>
      <c r="J40" t="s">
        <v>3382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3383</v>
      </c>
      <c r="J41" t="s">
        <v>3384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3385</v>
      </c>
      <c r="J42" t="s">
        <v>3386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3387</v>
      </c>
      <c r="J43" t="s">
        <v>3388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3389</v>
      </c>
      <c r="J44" t="s">
        <v>3390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3391</v>
      </c>
      <c r="J45" t="s">
        <v>3392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3393</v>
      </c>
      <c r="J46" t="s">
        <v>3394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3395</v>
      </c>
      <c r="J47" t="s">
        <v>3396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3397</v>
      </c>
      <c r="J48" t="s">
        <v>3398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3399</v>
      </c>
      <c r="J49" t="s">
        <v>3400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3401</v>
      </c>
      <c r="J50" t="s">
        <v>3402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3403</v>
      </c>
      <c r="J51" t="s">
        <v>3404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3405</v>
      </c>
      <c r="J52" t="s">
        <v>3406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3407</v>
      </c>
      <c r="J53" t="s">
        <v>3408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3409</v>
      </c>
      <c r="J54" t="s">
        <v>3410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3411</v>
      </c>
      <c r="J55" t="s">
        <v>3412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3413</v>
      </c>
      <c r="J56" t="s">
        <v>3414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3415</v>
      </c>
      <c r="J57" t="s">
        <v>3416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3417</v>
      </c>
      <c r="J58" t="s">
        <v>3418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3419</v>
      </c>
      <c r="J59" t="s">
        <v>3420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3421</v>
      </c>
      <c r="J60" t="s">
        <v>3422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3423</v>
      </c>
      <c r="J61" t="s">
        <v>3424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3425</v>
      </c>
      <c r="J62" t="s">
        <v>3426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610</v>
      </c>
      <c r="J63" t="s">
        <v>3427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3428</v>
      </c>
      <c r="J64" t="s">
        <v>3429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3430</v>
      </c>
      <c r="J65" t="s">
        <v>3431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3432</v>
      </c>
      <c r="J66" t="s">
        <v>3433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3434</v>
      </c>
      <c r="J67" t="s">
        <v>3435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3436</v>
      </c>
      <c r="J68" t="s">
        <v>3437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3438</v>
      </c>
      <c r="J69" t="s">
        <v>3439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3440</v>
      </c>
      <c r="J70" t="s">
        <v>3441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3442</v>
      </c>
      <c r="J71" t="s">
        <v>3443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3444</v>
      </c>
      <c r="J72" t="s">
        <v>3445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3446</v>
      </c>
      <c r="J73" t="s">
        <v>3447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3448</v>
      </c>
      <c r="J74" t="s">
        <v>3449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3450</v>
      </c>
      <c r="J75" t="s">
        <v>3451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3452</v>
      </c>
      <c r="J76" t="s">
        <v>3453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2959</v>
      </c>
      <c r="J77" t="s">
        <v>3454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1221</v>
      </c>
      <c r="J78" t="s">
        <v>3455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3456</v>
      </c>
      <c r="J79" t="s">
        <v>3457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3458</v>
      </c>
      <c r="J80" t="s">
        <v>3459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3460</v>
      </c>
    </row>
    <row r="83" spans="2:11">
      <c r="B83" s="100"/>
      <c r="C83" s="100"/>
      <c r="D83" s="106"/>
      <c r="E83" s="82"/>
      <c r="K83" s="102" t="s">
        <v>3299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3583</v>
      </c>
      <c r="B1" s="21" t="s">
        <v>3751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3793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1240</v>
      </c>
    </row>
    <row r="3" spans="1:8">
      <c r="H3" s="118" t="s">
        <v>3794</v>
      </c>
    </row>
    <row r="4" spans="1:8">
      <c r="F4" s="26" t="s">
        <v>3750</v>
      </c>
      <c r="H4" s="118" t="s">
        <v>3680</v>
      </c>
    </row>
    <row r="5" spans="1:8">
      <c r="F5" s="26" t="s">
        <v>560</v>
      </c>
      <c r="H5" s="118" t="s">
        <v>3475</v>
      </c>
    </row>
    <row r="6" spans="1:8">
      <c r="H6" s="118" t="s">
        <v>3760</v>
      </c>
    </row>
    <row r="7" spans="1:8">
      <c r="H7" s="118" t="s">
        <v>3795</v>
      </c>
    </row>
    <row r="8" spans="1:8">
      <c r="H8" s="117" t="s">
        <v>1246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3583</v>
      </c>
      <c r="B1" s="21" t="s">
        <v>3753</v>
      </c>
      <c r="C1" s="21" t="s">
        <v>3678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3791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1240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3754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3680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3476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3760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3792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1246</v>
      </c>
    </row>
    <row r="10" spans="1:8">
      <c r="F10" s="26" t="s">
        <v>3755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2019-03-06T02:54:54Z</dcterms:modified>
</cp:coreProperties>
</file>