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269F2412-CFFB-4581-B1FC-23F51149A5F5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<sst xmlns="http://schemas.openxmlformats.org/spreadsheetml/2006/main" count="5887" uniqueCount="3954">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</sst>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1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11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10" t="s">
        <v>446</v>
      </c>
      <c r="B5" s="29" t="s">
        <v>922</v>
      </c>
      <c r="C5" s="29" t="s">
        <v>922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3769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12" t="s">
        <v>3770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3771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3772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3773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3774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10" t="s">
        <v>3777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3781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3782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3786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3790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3801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3829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3835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10" t="s">
        <v>3836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10" t="s">
        <v>3846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10" t="s">
        <v>3855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10" t="s">
        <v>3862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10" t="s">
        <v>3875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10" t="s">
        <v>3876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10" t="s">
        <v>3894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10" t="s">
        <v>3895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10" t="s">
        <v>3912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10" t="s">
        <v>3918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10" t="s">
        <v>3919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10" t="s">
        <v>3934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10" t="s">
        <v>3952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10" t="s">
        <v>3953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t="s">
        <v>1095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1038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1096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1089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1092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1098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1099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1173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1247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1245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1246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1454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1455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2198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1515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1516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1523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1524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1991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1992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2016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2017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2018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2115</v>
      </c>
    </row>
    <row r="59" spans="1:7">
      <c r="A59" t="s">
        <v>2195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2196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2197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2199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2200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2201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2202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2203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2204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2205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2206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2207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2208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2209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2210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2211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2212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2213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2214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2215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2216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2217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2218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3608</v>
      </c>
      <c r="B1" s="21" t="s">
        <v>3783</v>
      </c>
      <c r="C1" s="21" t="s">
        <v>3703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3814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1251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3784</v>
      </c>
    </row>
    <row r="4" spans="1:8">
      <c r="H4" s="118" t="s">
        <v>3705</v>
      </c>
    </row>
    <row r="5" spans="1:8">
      <c r="F5" s="26" t="s">
        <v>585</v>
      </c>
      <c r="H5" s="118" t="s">
        <v>3493</v>
      </c>
    </row>
    <row r="6" spans="1:8">
      <c r="F6" s="26" t="s">
        <v>575</v>
      </c>
      <c r="H6" s="118" t="s">
        <v>3785</v>
      </c>
    </row>
    <row r="7" spans="1:8">
      <c r="H7" s="117" t="s">
        <v>3815</v>
      </c>
    </row>
    <row r="8" spans="1:8">
      <c r="H8" s="117" t="s">
        <v>1257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3608</v>
      </c>
      <c r="B1" s="21" t="s">
        <v>3788</v>
      </c>
      <c r="C1" s="21" t="s">
        <v>3703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3812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7" t="s">
        <v>1251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8" t="s">
        <v>3789</v>
      </c>
    </row>
    <row r="4" spans="1:8">
      <c r="H4" s="118" t="s">
        <v>3705</v>
      </c>
    </row>
    <row r="5" spans="1:8">
      <c r="F5" s="26" t="s">
        <v>3787</v>
      </c>
      <c r="H5" s="118" t="s">
        <v>3494</v>
      </c>
    </row>
    <row r="6" spans="1:8">
      <c r="F6" s="26" t="s">
        <v>598</v>
      </c>
      <c r="H6" s="118" t="s">
        <v>3785</v>
      </c>
    </row>
    <row r="7" spans="1:8">
      <c r="H7" s="118" t="s">
        <v>3813</v>
      </c>
    </row>
    <row r="8" spans="1:8">
      <c r="H8" s="117" t="s">
        <v>1257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3608</v>
      </c>
      <c r="B1" s="21" t="s">
        <v>3791</v>
      </c>
      <c r="C1" s="21" t="s">
        <v>3703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3810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7" t="s">
        <v>1251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8" t="s">
        <v>3792</v>
      </c>
    </row>
    <row r="4" spans="1:8">
      <c r="B4">
        <v>3</v>
      </c>
      <c r="C4" s="6">
        <v>50</v>
      </c>
      <c r="D4" t="s">
        <v>603</v>
      </c>
      <c r="E4" t="s">
        <v>3794</v>
      </c>
      <c r="F4" s="50" t="str">
        <f t="shared" ref="F4:F33" si="0">B4&amp;"|"&amp;C4&amp;"|"&amp;D4&amp;"|"&amp;E4</f>
        <v>3|50|EMX|Estado de Mexico</v>
      </c>
      <c r="H4" s="118" t="s">
        <v>3705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8" t="s">
        <v>3495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8" t="s">
        <v>3785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8" t="s">
        <v>3811</v>
      </c>
    </row>
    <row r="8" spans="1:8">
      <c r="B8" s="6">
        <v>7</v>
      </c>
      <c r="C8" s="6">
        <v>50</v>
      </c>
      <c r="D8" t="s">
        <v>610</v>
      </c>
      <c r="E8" t="s">
        <v>3795</v>
      </c>
      <c r="F8" s="50" t="str">
        <f t="shared" si="0"/>
        <v>7|50|MIC|Michoacean de Ocampo</v>
      </c>
      <c r="H8" s="117" t="s">
        <v>1257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3796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3797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3793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3608</v>
      </c>
      <c r="B1" s="22" t="s">
        <v>3799</v>
      </c>
      <c r="C1" s="22" t="s">
        <v>3703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3807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7" t="s">
        <v>1251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8" t="s">
        <v>3800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8" t="s">
        <v>3705</v>
      </c>
    </row>
    <row r="5" spans="1:8">
      <c r="B5" s="6">
        <v>4</v>
      </c>
      <c r="C5" s="6">
        <v>52</v>
      </c>
      <c r="D5" s="56">
        <v>51</v>
      </c>
      <c r="E5" s="57" t="s">
        <v>3802</v>
      </c>
      <c r="F5" s="50" t="str">
        <f t="shared" si="0"/>
        <v>4|52|51|Jarva County (Jarvamaa)</v>
      </c>
      <c r="H5" s="118" t="s">
        <v>3809</v>
      </c>
    </row>
    <row r="6" spans="1:8">
      <c r="B6" s="6">
        <v>5</v>
      </c>
      <c r="C6" s="6">
        <v>52</v>
      </c>
      <c r="D6" s="56">
        <v>49</v>
      </c>
      <c r="E6" s="57" t="s">
        <v>3803</v>
      </c>
      <c r="F6" s="50" t="str">
        <f t="shared" si="0"/>
        <v>5|52|49|Joge County (Jogevamaa)</v>
      </c>
      <c r="H6" s="118" t="s">
        <v>3785</v>
      </c>
    </row>
    <row r="7" spans="1:8">
      <c r="B7" s="6">
        <v>6</v>
      </c>
      <c r="C7" s="6">
        <v>52</v>
      </c>
      <c r="D7" s="56">
        <v>57</v>
      </c>
      <c r="E7" s="57" t="s">
        <v>3804</v>
      </c>
      <c r="F7" s="50" t="str">
        <f t="shared" si="0"/>
        <v>6|52|57|Laane County (Laanemaa)</v>
      </c>
      <c r="H7" s="118" t="s">
        <v>3808</v>
      </c>
    </row>
    <row r="8" spans="1:8">
      <c r="B8" s="6">
        <v>7</v>
      </c>
      <c r="C8" s="6">
        <v>52</v>
      </c>
      <c r="D8" s="56">
        <v>59</v>
      </c>
      <c r="E8" s="57" t="s">
        <v>3805</v>
      </c>
      <c r="F8" s="50" t="str">
        <f t="shared" si="0"/>
        <v>7|52|59|Laane-Viru County (Laane-Virumaa)</v>
      </c>
      <c r="H8" s="117" t="s">
        <v>1257</v>
      </c>
    </row>
    <row r="9" spans="1:8">
      <c r="B9" s="6">
        <v>8</v>
      </c>
      <c r="C9" s="6">
        <v>52</v>
      </c>
      <c r="D9" s="56">
        <v>67</v>
      </c>
      <c r="E9" s="57" t="s">
        <v>3806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3821</v>
      </c>
      <c r="F16" s="50" t="str">
        <f t="shared" si="0"/>
        <v>15|52|86|Voru County (Vorumaa)</v>
      </c>
    </row>
    <row r="18" spans="6:6">
      <c r="F18" s="26" t="s">
        <v>3798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3608</v>
      </c>
      <c r="B1" s="39" t="s">
        <v>3828</v>
      </c>
      <c r="C1" s="39" t="s">
        <v>3703</v>
      </c>
      <c r="D1" s="39" t="s">
        <v>405</v>
      </c>
      <c r="E1" s="58" t="s">
        <v>474</v>
      </c>
      <c r="F1" s="39" t="s">
        <v>544</v>
      </c>
      <c r="G1" s="39" t="s">
        <v>3718</v>
      </c>
      <c r="H1" s="39" t="s">
        <v>3726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3823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1251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3824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3705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3496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3785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3497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3825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3826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3827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1257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3822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10" t="s">
        <v>3608</v>
      </c>
      <c r="B1" s="21" t="s">
        <v>3833</v>
      </c>
      <c r="C1" s="21" t="s">
        <v>3703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7" t="s">
        <v>3830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1251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8" t="s">
        <v>3831</v>
      </c>
    </row>
    <row r="4" spans="1:9">
      <c r="I4" s="118" t="s">
        <v>3705</v>
      </c>
    </row>
    <row r="5" spans="1:9">
      <c r="G5" s="26" t="s">
        <v>3834</v>
      </c>
      <c r="I5" s="118" t="s">
        <v>3498</v>
      </c>
    </row>
    <row r="6" spans="1:9">
      <c r="G6" s="26" t="s">
        <v>771</v>
      </c>
      <c r="I6" s="118" t="s">
        <v>3785</v>
      </c>
    </row>
    <row r="7" spans="1:9">
      <c r="I7" s="118" t="s">
        <v>2012</v>
      </c>
    </row>
    <row r="8" spans="1:9">
      <c r="I8" s="118" t="s">
        <v>3832</v>
      </c>
    </row>
    <row r="9" spans="1:9">
      <c r="I9" s="117" t="s">
        <v>1257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3608</v>
      </c>
      <c r="B1" s="22" t="s">
        <v>3840</v>
      </c>
      <c r="C1" s="22" t="s">
        <v>3703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3837</v>
      </c>
    </row>
    <row r="2" spans="1:8">
      <c r="B2" s="6">
        <v>1</v>
      </c>
      <c r="C2" s="6">
        <v>70</v>
      </c>
      <c r="D2" s="6">
        <v>9</v>
      </c>
      <c r="E2" s="1" t="s">
        <v>3841</v>
      </c>
      <c r="F2" s="50" t="str">
        <f t="shared" ref="F2:F16" si="0">B2&amp;"|"&amp;C2&amp;"|"&amp;D2&amp;"|"&amp;E2</f>
        <v>1|70|9|Camaguey</v>
      </c>
      <c r="H2" s="117" t="s">
        <v>1251</v>
      </c>
    </row>
    <row r="3" spans="1:8">
      <c r="B3" s="6">
        <v>2</v>
      </c>
      <c r="C3" s="6">
        <v>70</v>
      </c>
      <c r="D3" s="6">
        <v>8</v>
      </c>
      <c r="E3" s="1" t="s">
        <v>3844</v>
      </c>
      <c r="F3" s="50" t="str">
        <f t="shared" si="0"/>
        <v>2|70|8|Ciego de vila</v>
      </c>
      <c r="H3" s="118" t="s">
        <v>3838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8" t="s">
        <v>3705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8" t="s">
        <v>3499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8" t="s">
        <v>3785</v>
      </c>
    </row>
    <row r="7" spans="1:8">
      <c r="B7" s="6">
        <v>6</v>
      </c>
      <c r="C7" s="6">
        <v>70</v>
      </c>
      <c r="D7" s="6">
        <v>14</v>
      </c>
      <c r="E7" s="1" t="s">
        <v>3842</v>
      </c>
      <c r="F7" s="50" t="str">
        <f t="shared" si="0"/>
        <v>6|70|14|Guantanamo</v>
      </c>
      <c r="H7" s="118" t="s">
        <v>3839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7" t="s">
        <v>1257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3843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3845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3608</v>
      </c>
      <c r="B1" s="22" t="s">
        <v>3840</v>
      </c>
      <c r="C1" s="22" t="s">
        <v>3703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3853</v>
      </c>
    </row>
    <row r="2" spans="1:8">
      <c r="B2" s="6">
        <v>1</v>
      </c>
      <c r="C2" s="6">
        <v>74</v>
      </c>
      <c r="D2" t="s">
        <v>788</v>
      </c>
      <c r="E2" t="s">
        <v>3851</v>
      </c>
      <c r="F2" s="50" t="str">
        <f t="shared" ref="F2:F15" si="0">B2&amp;"|"&amp;C2&amp;"|"&amp;D2&amp;"|"&amp;E2</f>
        <v>1|74|AH|Ahuachapan</v>
      </c>
      <c r="H2" s="117" t="s">
        <v>1251</v>
      </c>
    </row>
    <row r="3" spans="1:8">
      <c r="B3" s="6">
        <v>2</v>
      </c>
      <c r="C3" s="6">
        <v>74</v>
      </c>
      <c r="D3" t="s">
        <v>789</v>
      </c>
      <c r="E3" t="s">
        <v>3850</v>
      </c>
      <c r="F3" s="50" t="str">
        <f t="shared" si="0"/>
        <v>2|74|CA|Cabanas</v>
      </c>
      <c r="H3" s="118" t="s">
        <v>3838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8" t="s">
        <v>3705</v>
      </c>
    </row>
    <row r="5" spans="1:8">
      <c r="B5" s="6">
        <v>4</v>
      </c>
      <c r="C5" s="6">
        <v>74</v>
      </c>
      <c r="D5" t="s">
        <v>744</v>
      </c>
      <c r="E5" t="s">
        <v>3847</v>
      </c>
      <c r="F5" s="50" t="str">
        <f t="shared" si="0"/>
        <v>4|74|CU|Cuscatlan</v>
      </c>
      <c r="H5" s="118" t="s">
        <v>3500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8" t="s">
        <v>3785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8" t="s">
        <v>3854</v>
      </c>
    </row>
    <row r="8" spans="1:8">
      <c r="B8" s="6">
        <v>7</v>
      </c>
      <c r="C8" s="6">
        <v>74</v>
      </c>
      <c r="D8" t="s">
        <v>793</v>
      </c>
      <c r="E8" t="s">
        <v>2869</v>
      </c>
      <c r="F8" s="50" t="str">
        <f t="shared" si="0"/>
        <v>7|74|UN|La Union</v>
      </c>
      <c r="H8" s="117" t="s">
        <v>1257</v>
      </c>
    </row>
    <row r="9" spans="1:8">
      <c r="B9" s="6">
        <v>8</v>
      </c>
      <c r="C9" s="6">
        <v>74</v>
      </c>
      <c r="D9" t="s">
        <v>689</v>
      </c>
      <c r="E9" t="s">
        <v>3848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3852</v>
      </c>
      <c r="F15" s="50" t="str">
        <f t="shared" si="0"/>
        <v>14|74|US|Usulutan</v>
      </c>
    </row>
    <row r="17" spans="6:6">
      <c r="F17" s="26" t="s">
        <v>3849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3608</v>
      </c>
      <c r="B1" s="22" t="s">
        <v>3856</v>
      </c>
      <c r="C1" s="22" t="s">
        <v>3703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7" t="s">
        <v>3857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7" t="s">
        <v>1251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8" t="s">
        <v>3858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8" t="s">
        <v>3705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8" t="s">
        <v>3501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8" t="s">
        <v>3785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8" t="s">
        <v>3859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7" t="s">
        <v>1257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3861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3860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3608</v>
      </c>
      <c r="B1" s="39" t="s">
        <v>3863</v>
      </c>
      <c r="C1" s="39" t="s">
        <v>3703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7" t="s">
        <v>3866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7" t="s">
        <v>1251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8" t="s">
        <v>3867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8" t="s">
        <v>3705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8" t="s">
        <v>3502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8" t="s">
        <v>3785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8" t="s">
        <v>3868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7" t="s">
        <v>1257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3865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1015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3864</v>
      </c>
      <c r="F25" s="50" t="str">
        <f t="shared" si="0"/>
        <v>24|100|Q|Neuquen</v>
      </c>
    </row>
    <row r="27" spans="2:6">
      <c r="F27" s="26" t="s">
        <v>3869</v>
      </c>
    </row>
    <row r="28" spans="2:6">
      <c r="F28" s="26" t="s">
        <v>3481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3608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10" t="s">
        <v>3608</v>
      </c>
      <c r="B1" s="39" t="s">
        <v>3870</v>
      </c>
      <c r="C1" s="39" t="s">
        <v>3703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7" t="s">
        <v>3872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7" t="s">
        <v>1251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8" t="s">
        <v>3873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8" t="s">
        <v>3705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8" t="s">
        <v>3503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8" t="s">
        <v>3785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8" t="s">
        <v>3874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7" t="s">
        <v>1257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3871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10" t="s">
        <v>3608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3885</v>
      </c>
    </row>
    <row r="2" spans="1:8">
      <c r="B2" s="6">
        <v>1</v>
      </c>
      <c r="C2" s="6">
        <v>108</v>
      </c>
      <c r="D2" t="s">
        <v>807</v>
      </c>
      <c r="E2" t="s">
        <v>3877</v>
      </c>
      <c r="F2" s="50" t="str">
        <f t="shared" ref="F2:F28" si="0">B2&amp;"|"&amp;C2&amp;"|"&amp;D2&amp;"|"&amp;E2</f>
        <v>1|108|ES|Espirito Santo</v>
      </c>
      <c r="H2" s="117" t="s">
        <v>1251</v>
      </c>
    </row>
    <row r="3" spans="1:8">
      <c r="B3" s="6">
        <v>2</v>
      </c>
      <c r="C3" s="6">
        <v>108</v>
      </c>
      <c r="D3" t="s">
        <v>887</v>
      </c>
      <c r="E3" t="s">
        <v>3878</v>
      </c>
      <c r="F3" s="50" t="str">
        <f t="shared" si="0"/>
        <v>2|108|GO|Goias</v>
      </c>
      <c r="H3" s="119" t="s">
        <v>3886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9" t="s">
        <v>3705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9" t="s">
        <v>3504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9" t="s">
        <v>3785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9" t="s">
        <v>3887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7" t="s">
        <v>1257</v>
      </c>
    </row>
    <row r="9" spans="1:8">
      <c r="B9" s="6">
        <v>8</v>
      </c>
      <c r="C9" s="6">
        <v>108</v>
      </c>
      <c r="D9" t="s">
        <v>895</v>
      </c>
      <c r="E9" t="s">
        <v>3879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3880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3881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3888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3882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3883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3884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3608</v>
      </c>
      <c r="B1" s="21" t="s">
        <v>3892</v>
      </c>
      <c r="C1" s="21" t="s">
        <v>3703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7" t="s">
        <v>3889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7" t="s">
        <v>1251</v>
      </c>
    </row>
    <row r="3" spans="1:8">
      <c r="H3" s="109" t="s">
        <v>3890</v>
      </c>
    </row>
    <row r="4" spans="1:8">
      <c r="F4" s="26" t="s">
        <v>3893</v>
      </c>
      <c r="H4" s="109" t="s">
        <v>3705</v>
      </c>
    </row>
    <row r="5" spans="1:8">
      <c r="F5" s="26" t="s">
        <v>918</v>
      </c>
      <c r="H5" s="109" t="s">
        <v>3505</v>
      </c>
    </row>
    <row r="6" spans="1:8">
      <c r="H6" s="109" t="s">
        <v>3785</v>
      </c>
    </row>
    <row r="7" spans="1:8">
      <c r="H7" s="109" t="s">
        <v>3891</v>
      </c>
    </row>
    <row r="8" spans="1:8">
      <c r="H8" s="107" t="s">
        <v>1257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10" t="s">
        <v>3608</v>
      </c>
      <c r="B1" s="39" t="s">
        <v>3897</v>
      </c>
      <c r="C1" s="39" t="s">
        <v>3703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7" t="s">
        <v>3904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7" t="s">
        <v>1251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9" t="s">
        <v>3905</v>
      </c>
    </row>
    <row r="4" spans="1:8">
      <c r="B4" s="6">
        <v>3</v>
      </c>
      <c r="C4" s="6">
        <v>112</v>
      </c>
      <c r="D4" s="6" t="s">
        <v>930</v>
      </c>
      <c r="E4" t="s">
        <v>3898</v>
      </c>
      <c r="F4" s="50" t="str">
        <f t="shared" si="0"/>
        <v>3|112|I|Tarapaca</v>
      </c>
      <c r="H4" s="109" t="s">
        <v>3705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9" t="s">
        <v>3506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9" t="s">
        <v>3785</v>
      </c>
    </row>
    <row r="7" spans="1:8">
      <c r="B7" s="6">
        <v>6</v>
      </c>
      <c r="C7" s="6">
        <v>112</v>
      </c>
      <c r="D7" s="6" t="s">
        <v>874</v>
      </c>
      <c r="E7" t="s">
        <v>3899</v>
      </c>
      <c r="F7" s="50" t="str">
        <f t="shared" si="0"/>
        <v>6|112|V|Valparaiso</v>
      </c>
      <c r="H7" s="109" t="s">
        <v>3906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7" t="s">
        <v>1257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3900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3901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3902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3903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3896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10" t="s">
        <v>3608</v>
      </c>
      <c r="B1" s="39" t="s">
        <v>3908</v>
      </c>
      <c r="C1" s="39" t="s">
        <v>3703</v>
      </c>
      <c r="D1" s="39" t="s">
        <v>405</v>
      </c>
      <c r="E1" s="58" t="s">
        <v>474</v>
      </c>
      <c r="F1" s="39" t="s">
        <v>544</v>
      </c>
      <c r="G1" s="39" t="s">
        <v>3718</v>
      </c>
      <c r="H1" s="39" t="s">
        <v>3726</v>
      </c>
      <c r="I1" s="36" t="str">
        <f>B1&amp;"|"&amp;C1&amp;"|"&amp;D1&amp;"|"&amp;E1&amp;"|"&amp;F1&amp;"|"&amp;G1&amp;"|"&amp;H1</f>
        <v>pas126_id|dxcc_code|code|subdivision|oblast|cqzone_id|ituzone_id</v>
      </c>
      <c r="K1" s="107" t="s">
        <v>3909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1251</v>
      </c>
    </row>
    <row r="3" spans="1:11">
      <c r="K3" s="109" t="s">
        <v>3910</v>
      </c>
    </row>
    <row r="4" spans="1:11">
      <c r="I4" s="26" t="s">
        <v>3907</v>
      </c>
      <c r="K4" s="109" t="s">
        <v>3705</v>
      </c>
    </row>
    <row r="5" spans="1:11">
      <c r="I5" s="26" t="s">
        <v>948</v>
      </c>
      <c r="K5" s="109" t="s">
        <v>3507</v>
      </c>
    </row>
    <row r="6" spans="1:11">
      <c r="K6" s="109" t="s">
        <v>3785</v>
      </c>
    </row>
    <row r="7" spans="1:11">
      <c r="K7" s="109" t="s">
        <v>3508</v>
      </c>
    </row>
    <row r="8" spans="1:11">
      <c r="K8" s="109" t="s">
        <v>3825</v>
      </c>
    </row>
    <row r="9" spans="1:11">
      <c r="K9" s="109" t="s">
        <v>3826</v>
      </c>
    </row>
    <row r="10" spans="1:11">
      <c r="K10" s="109" t="s">
        <v>3911</v>
      </c>
    </row>
    <row r="11" spans="1:11">
      <c r="K11" s="107" t="s">
        <v>1257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10" t="s">
        <v>3608</v>
      </c>
      <c r="B1" s="39" t="s">
        <v>3914</v>
      </c>
      <c r="C1" s="39" t="s">
        <v>3703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7" t="s">
        <v>3915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7" t="s">
        <v>1251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3916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9" t="s">
        <v>3705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9" t="s">
        <v>3509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9" t="s">
        <v>3785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9" t="s">
        <v>3510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7" t="s">
        <v>3917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7" t="s">
        <v>1257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3913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10" t="s">
        <v>3608</v>
      </c>
      <c r="B1" s="39" t="s">
        <v>3920</v>
      </c>
      <c r="C1" s="39" t="s">
        <v>3703</v>
      </c>
      <c r="D1" s="39" t="s">
        <v>405</v>
      </c>
      <c r="E1" s="58" t="s">
        <v>474</v>
      </c>
      <c r="F1" s="62" t="str">
        <f>B1&amp;"|"&amp;C1&amp;"|"&amp;D1&amp;"|"&amp;E1</f>
        <v>pas132_id|dxcc_code|code|subdivision</v>
      </c>
      <c r="H1" s="107" t="s">
        <v>3921</v>
      </c>
    </row>
    <row r="2" spans="1:8">
      <c r="B2" s="6">
        <v>1</v>
      </c>
      <c r="C2" s="6">
        <v>132</v>
      </c>
      <c r="D2" s="1">
        <v>16</v>
      </c>
      <c r="E2" s="1" t="s">
        <v>975</v>
      </c>
      <c r="F2" s="50" t="str">
        <f t="shared" ref="F2:F19" si="0">B2&amp;"|"&amp;C2&amp;"|"&amp;D2&amp;"|"&amp;E2</f>
        <v>1|132|16|Alto Paraguay</v>
      </c>
      <c r="H2" s="107" t="s">
        <v>1251</v>
      </c>
    </row>
    <row r="3" spans="1:8">
      <c r="B3" s="6">
        <v>2</v>
      </c>
      <c r="C3" s="6">
        <v>132</v>
      </c>
      <c r="D3" s="1">
        <v>19</v>
      </c>
      <c r="E3" s="1" t="s">
        <v>3924</v>
      </c>
      <c r="F3" s="50" t="str">
        <f t="shared" si="0"/>
        <v>2|132|19|Boqueron</v>
      </c>
      <c r="H3" s="109" t="s">
        <v>3922</v>
      </c>
    </row>
    <row r="4" spans="1:8">
      <c r="B4" s="6">
        <v>3</v>
      </c>
      <c r="C4" s="6">
        <v>132</v>
      </c>
      <c r="D4" s="1">
        <v>15</v>
      </c>
      <c r="E4" s="1" t="s">
        <v>976</v>
      </c>
      <c r="F4" s="50" t="str">
        <f t="shared" si="0"/>
        <v>3|132|15|Presidente Hayes</v>
      </c>
      <c r="H4" s="109" t="s">
        <v>3705</v>
      </c>
    </row>
    <row r="5" spans="1:8">
      <c r="B5" s="6">
        <v>4</v>
      </c>
      <c r="C5" s="6">
        <v>132</v>
      </c>
      <c r="D5" s="1">
        <v>13</v>
      </c>
      <c r="E5" s="1" t="s">
        <v>977</v>
      </c>
      <c r="F5" s="50" t="str">
        <f t="shared" si="0"/>
        <v>4|132|13|Amambay</v>
      </c>
      <c r="H5" s="109" t="s">
        <v>3511</v>
      </c>
    </row>
    <row r="6" spans="1:8">
      <c r="B6" s="6">
        <v>5</v>
      </c>
      <c r="C6" s="6">
        <v>132</v>
      </c>
      <c r="D6" s="1">
        <v>1</v>
      </c>
      <c r="E6" s="1" t="s">
        <v>3925</v>
      </c>
      <c r="F6" s="50" t="str">
        <f t="shared" si="0"/>
        <v>5|132|1|Concepcion</v>
      </c>
      <c r="H6" s="109" t="s">
        <v>3785</v>
      </c>
    </row>
    <row r="7" spans="1:8">
      <c r="B7" s="6">
        <v>6</v>
      </c>
      <c r="C7" s="6">
        <v>132</v>
      </c>
      <c r="D7" s="1">
        <v>14</v>
      </c>
      <c r="E7" s="1" t="s">
        <v>3926</v>
      </c>
      <c r="F7" s="50" t="str">
        <f t="shared" si="0"/>
        <v>6|132|14|Canindeyu</v>
      </c>
      <c r="H7" s="109" t="s">
        <v>3923</v>
      </c>
    </row>
    <row r="8" spans="1:8">
      <c r="B8" s="6">
        <v>7</v>
      </c>
      <c r="C8" s="6">
        <v>132</v>
      </c>
      <c r="D8" s="1">
        <v>2</v>
      </c>
      <c r="E8" s="1" t="s">
        <v>978</v>
      </c>
      <c r="F8" s="50" t="str">
        <f t="shared" si="0"/>
        <v>7|132|2|San Pedro</v>
      </c>
      <c r="H8" s="107" t="s">
        <v>1257</v>
      </c>
    </row>
    <row r="9" spans="1:8">
      <c r="B9" s="6">
        <v>8</v>
      </c>
      <c r="C9" s="6">
        <v>132</v>
      </c>
      <c r="D9" s="1" t="s">
        <v>979</v>
      </c>
      <c r="E9" s="1" t="s">
        <v>3927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980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981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3928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982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3929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3930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983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3932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3931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984</v>
      </c>
      <c r="F19" s="50" t="str">
        <f t="shared" si="0"/>
        <v>18|132|7|Itapua</v>
      </c>
    </row>
    <row r="21" spans="2:6">
      <c r="F21" s="26" t="s">
        <v>3933</v>
      </c>
    </row>
    <row r="22" spans="2:6">
      <c r="F22" s="26" t="s">
        <v>974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10" t="s">
        <v>3608</v>
      </c>
      <c r="B1" s="39" t="s">
        <v>3936</v>
      </c>
      <c r="C1" s="39" t="s">
        <v>3703</v>
      </c>
      <c r="D1" s="39" t="s">
        <v>405</v>
      </c>
      <c r="E1" s="58" t="s">
        <v>474</v>
      </c>
      <c r="F1" s="36" t="str">
        <f>B1&amp;"|"&amp;C1&amp;"|"&amp;D1&amp;"|"&amp;E1</f>
        <v>pas137_id|dxcc_code|code|subdivision</v>
      </c>
      <c r="H1" s="107" t="s">
        <v>3937</v>
      </c>
    </row>
    <row r="2" spans="1:8">
      <c r="B2" s="6">
        <v>1</v>
      </c>
      <c r="C2" s="6">
        <v>137</v>
      </c>
      <c r="D2" t="s">
        <v>836</v>
      </c>
      <c r="E2" t="s">
        <v>995</v>
      </c>
      <c r="F2" s="50" t="str">
        <f t="shared" ref="F2:F17" si="0">B2&amp;"|"&amp;C2&amp;"|"&amp;D2&amp;"|"&amp;E2</f>
        <v>1|137|B|Busan Gwang'yeogsi (Pusan Metropolitan City)</v>
      </c>
      <c r="H2" s="107" t="s">
        <v>1251</v>
      </c>
    </row>
    <row r="3" spans="1:8">
      <c r="B3" s="6">
        <v>2</v>
      </c>
      <c r="C3" s="6">
        <v>137</v>
      </c>
      <c r="D3" t="s">
        <v>848</v>
      </c>
      <c r="E3" t="s">
        <v>986</v>
      </c>
      <c r="F3" s="50" t="str">
        <f t="shared" si="0"/>
        <v>2|137|E|Choongchungbuk-do (North Chungcheong Province)</v>
      </c>
      <c r="H3" s="109" t="s">
        <v>3938</v>
      </c>
    </row>
    <row r="4" spans="1:8">
      <c r="B4" s="6">
        <v>3</v>
      </c>
      <c r="C4" s="6">
        <v>137</v>
      </c>
      <c r="D4" t="s">
        <v>865</v>
      </c>
      <c r="E4" t="s">
        <v>987</v>
      </c>
      <c r="F4" s="50" t="str">
        <f t="shared" si="0"/>
        <v>3|137|F|Chungcheongnam-do (South Chungcheong Province)</v>
      </c>
      <c r="H4" s="109" t="s">
        <v>3705</v>
      </c>
    </row>
    <row r="5" spans="1:8">
      <c r="B5" s="6">
        <v>4</v>
      </c>
      <c r="C5" s="6">
        <v>137</v>
      </c>
      <c r="D5" t="s">
        <v>842</v>
      </c>
      <c r="E5" t="s">
        <v>996</v>
      </c>
      <c r="F5" s="50" t="str">
        <f t="shared" si="0"/>
        <v>4|137|P|Daegu Gwang'yeogsi (Taegu Metropolitan City)</v>
      </c>
      <c r="H5" s="109" t="s">
        <v>3512</v>
      </c>
    </row>
    <row r="6" spans="1:8">
      <c r="B6" s="6">
        <v>5</v>
      </c>
      <c r="C6" s="6">
        <v>137</v>
      </c>
      <c r="D6" t="s">
        <v>773</v>
      </c>
      <c r="E6" t="s">
        <v>997</v>
      </c>
      <c r="F6" s="50" t="str">
        <f t="shared" si="0"/>
        <v>5|137|R|Daejeon Gwang'yeogsi (Daejeon Metropolitan City)</v>
      </c>
      <c r="H6" s="109" t="s">
        <v>1255</v>
      </c>
    </row>
    <row r="7" spans="1:8">
      <c r="B7" s="6">
        <v>6</v>
      </c>
      <c r="C7" s="6">
        <v>137</v>
      </c>
      <c r="D7" t="s">
        <v>861</v>
      </c>
      <c r="E7" t="s">
        <v>988</v>
      </c>
      <c r="F7" s="50" t="str">
        <f t="shared" si="0"/>
        <v>6|137|D|Gangwon-do</v>
      </c>
      <c r="H7" s="109" t="s">
        <v>3939</v>
      </c>
    </row>
    <row r="8" spans="1:8">
      <c r="B8" s="6">
        <v>7</v>
      </c>
      <c r="C8" s="6">
        <v>137</v>
      </c>
      <c r="D8" t="s">
        <v>876</v>
      </c>
      <c r="E8" t="s">
        <v>998</v>
      </c>
      <c r="F8" s="50" t="str">
        <f t="shared" si="0"/>
        <v>7|137|Q|Gwangju Gwang'yeogsi (Kwangju Metropolitan City)</v>
      </c>
      <c r="H8" s="107" t="s">
        <v>1257</v>
      </c>
    </row>
    <row r="9" spans="1:8">
      <c r="B9" s="6">
        <v>8</v>
      </c>
      <c r="C9" s="6">
        <v>137</v>
      </c>
      <c r="D9" t="s">
        <v>834</v>
      </c>
      <c r="E9" t="s">
        <v>989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863</v>
      </c>
      <c r="E10" t="s">
        <v>990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868</v>
      </c>
      <c r="E11" t="s">
        <v>991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846</v>
      </c>
      <c r="E12" t="s">
        <v>999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853</v>
      </c>
      <c r="E13" t="s">
        <v>992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855</v>
      </c>
      <c r="E14" t="s">
        <v>993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840</v>
      </c>
      <c r="E15" t="s">
        <v>994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857</v>
      </c>
      <c r="E16" t="s">
        <v>1000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1001</v>
      </c>
      <c r="F17" s="50" t="str">
        <f t="shared" si="0"/>
        <v>16|137|S|Ulsan Gwanq'yeogsi (Ulsan Metropolitan City)</v>
      </c>
    </row>
    <row r="19" spans="2:6">
      <c r="F19" s="26" t="s">
        <v>3935</v>
      </c>
    </row>
    <row r="20" spans="2:6">
      <c r="F20" s="26" t="s">
        <v>985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3608</v>
      </c>
      <c r="B1" s="21" t="s">
        <v>3944</v>
      </c>
      <c r="C1" s="21" t="s">
        <v>3703</v>
      </c>
      <c r="D1" s="21" t="s">
        <v>405</v>
      </c>
      <c r="E1" s="21" t="s">
        <v>474</v>
      </c>
      <c r="F1" s="36" t="str">
        <f>B1&amp;"|"&amp;C1&amp;"|"&amp;D1&amp;"|"&amp;E1</f>
        <v>pas138_id|dxcc_code|code|subdivision</v>
      </c>
      <c r="H1" s="107" t="s">
        <v>3940</v>
      </c>
    </row>
    <row r="2" spans="1:8">
      <c r="B2" s="6">
        <v>1</v>
      </c>
      <c r="C2" s="6">
        <v>138</v>
      </c>
      <c r="D2" t="s">
        <v>734</v>
      </c>
      <c r="E2" t="s">
        <v>1002</v>
      </c>
      <c r="F2" s="50" t="str">
        <f>B2&amp;"|"&amp;C2&amp;"|"&amp;D2&amp;"|"&amp;E2</f>
        <v>1|138|KI|Kure Island</v>
      </c>
      <c r="H2" s="107" t="s">
        <v>1251</v>
      </c>
    </row>
    <row r="3" spans="1:8">
      <c r="H3" s="109" t="s">
        <v>3941</v>
      </c>
    </row>
    <row r="4" spans="1:8">
      <c r="F4" s="26" t="s">
        <v>3945</v>
      </c>
      <c r="H4" s="109" t="s">
        <v>3705</v>
      </c>
    </row>
    <row r="5" spans="1:8">
      <c r="F5" s="26" t="s">
        <v>1002</v>
      </c>
      <c r="H5" s="109" t="s">
        <v>3942</v>
      </c>
    </row>
    <row r="6" spans="1:8">
      <c r="H6" s="109" t="s">
        <v>3785</v>
      </c>
    </row>
    <row r="7" spans="1:8">
      <c r="H7" s="109" t="s">
        <v>3943</v>
      </c>
    </row>
    <row r="8" spans="1:8">
      <c r="H8" s="107" t="s">
        <v>1257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10" t="s">
        <v>3608</v>
      </c>
      <c r="B1" s="21" t="s">
        <v>3947</v>
      </c>
      <c r="C1" s="21" t="s">
        <v>3703</v>
      </c>
      <c r="D1" s="21" t="s">
        <v>405</v>
      </c>
      <c r="E1" s="21" t="s">
        <v>474</v>
      </c>
      <c r="F1" s="36" t="str">
        <f>B1&amp;"|"&amp;C1&amp;"|"&amp;D1&amp;"|"&amp;E1</f>
        <v>pas144_id|dxcc_code|code|subdivision</v>
      </c>
      <c r="H1" s="107" t="s">
        <v>3948</v>
      </c>
    </row>
    <row r="2" spans="1:8">
      <c r="B2" s="6">
        <v>1</v>
      </c>
      <c r="C2" s="6">
        <v>144</v>
      </c>
      <c r="D2" t="s">
        <v>689</v>
      </c>
      <c r="E2" t="s">
        <v>1011</v>
      </c>
      <c r="F2" s="50" t="str">
        <f>B2&amp;"|"&amp;C2&amp;"|"&amp;D2&amp;"|"&amp;E2</f>
        <v>1|144|MO|Montevideo</v>
      </c>
      <c r="H2" s="107" t="s">
        <v>1251</v>
      </c>
    </row>
    <row r="3" spans="1:8">
      <c r="B3" s="6">
        <v>2</v>
      </c>
      <c r="C3" s="6">
        <v>144</v>
      </c>
      <c r="D3" t="s">
        <v>789</v>
      </c>
      <c r="E3" t="s">
        <v>1012</v>
      </c>
      <c r="F3" s="50" t="str">
        <f t="shared" ref="F3:F20" si="0">B3&amp;"|"&amp;C3&amp;"|"&amp;D3&amp;"|"&amp;E3</f>
        <v>2|144|CA|Canelones</v>
      </c>
      <c r="H3" s="109" t="s">
        <v>3949</v>
      </c>
    </row>
    <row r="4" spans="1:8">
      <c r="B4" s="6">
        <v>3</v>
      </c>
      <c r="C4" s="6">
        <v>144</v>
      </c>
      <c r="D4" t="s">
        <v>814</v>
      </c>
      <c r="E4" t="s">
        <v>3946</v>
      </c>
      <c r="F4" s="50" t="str">
        <f t="shared" si="0"/>
        <v>3|144|SJ|San Jose</v>
      </c>
      <c r="H4" s="109" t="s">
        <v>3705</v>
      </c>
    </row>
    <row r="5" spans="1:8">
      <c r="B5" s="6">
        <v>4</v>
      </c>
      <c r="C5" s="6">
        <v>144</v>
      </c>
      <c r="D5" t="s">
        <v>806</v>
      </c>
      <c r="E5" t="s">
        <v>1013</v>
      </c>
      <c r="F5" s="50" t="str">
        <f t="shared" si="0"/>
        <v>4|144|CO|Colonia</v>
      </c>
      <c r="H5" s="109" t="s">
        <v>3513</v>
      </c>
    </row>
    <row r="6" spans="1:8">
      <c r="B6" s="6">
        <v>5</v>
      </c>
      <c r="C6" s="6">
        <v>144</v>
      </c>
      <c r="D6" t="s">
        <v>754</v>
      </c>
      <c r="E6" t="s">
        <v>1014</v>
      </c>
      <c r="F6" s="50" t="str">
        <f t="shared" si="0"/>
        <v>5|144|SO|Soriano</v>
      </c>
      <c r="H6" s="109" t="s">
        <v>3785</v>
      </c>
    </row>
    <row r="7" spans="1:8">
      <c r="B7" s="6">
        <v>6</v>
      </c>
      <c r="C7" s="6">
        <v>144</v>
      </c>
      <c r="D7" t="s">
        <v>898</v>
      </c>
      <c r="E7" t="s">
        <v>1015</v>
      </c>
      <c r="F7" s="50" t="str">
        <f t="shared" si="0"/>
        <v>6|144|RN|Rio Negro</v>
      </c>
      <c r="H7" s="109" t="s">
        <v>3950</v>
      </c>
    </row>
    <row r="8" spans="1:8">
      <c r="B8" s="6">
        <v>7</v>
      </c>
      <c r="C8" s="6">
        <v>144</v>
      </c>
      <c r="D8" t="s">
        <v>792</v>
      </c>
      <c r="E8" t="s">
        <v>1016</v>
      </c>
      <c r="F8" s="50" t="str">
        <f t="shared" si="0"/>
        <v>7|144|PA|Paysandu</v>
      </c>
      <c r="H8" s="107" t="s">
        <v>1257</v>
      </c>
    </row>
    <row r="9" spans="1:8">
      <c r="B9" s="6">
        <v>8</v>
      </c>
      <c r="C9" s="6">
        <v>144</v>
      </c>
      <c r="D9" t="s">
        <v>726</v>
      </c>
      <c r="E9" t="s">
        <v>1017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676</v>
      </c>
      <c r="E10" t="s">
        <v>1018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1019</v>
      </c>
      <c r="E11" t="s">
        <v>1020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1021</v>
      </c>
      <c r="E12" t="s">
        <v>1022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1023</v>
      </c>
      <c r="E13" t="s">
        <v>1024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736</v>
      </c>
      <c r="E14" t="s">
        <v>1025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1026</v>
      </c>
      <c r="E15" t="s">
        <v>1027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569</v>
      </c>
      <c r="E16" t="s">
        <v>1028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1029</v>
      </c>
      <c r="E17" t="s">
        <v>1030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1031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1032</v>
      </c>
      <c r="E19" t="s">
        <v>1033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1034</v>
      </c>
      <c r="E20" t="s">
        <v>1035</v>
      </c>
      <c r="F20" s="50" t="str">
        <f t="shared" si="0"/>
        <v>19|144|CL|Cerro Largo</v>
      </c>
    </row>
    <row r="22" spans="2:6">
      <c r="F22" s="26" t="s">
        <v>3951</v>
      </c>
    </row>
    <row r="23" spans="2:6">
      <c r="F23" s="26" t="s">
        <v>1010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3608</v>
      </c>
      <c r="B1" s="3" t="s">
        <v>3702</v>
      </c>
      <c r="C1" s="3" t="s">
        <v>3703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3684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3685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1251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3700</v>
      </c>
      <c r="Q4" s="48" t="str">
        <f t="shared" si="2"/>
        <v>3|Cities/Gun</v>
      </c>
      <c r="S4" s="116" t="s">
        <v>3704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3705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3686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3687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3688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3689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3690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3691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3692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3693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1251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3706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3694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3695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1257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3696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3697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1251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3707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3698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3699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1257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3514</v>
      </c>
    </row>
    <row r="2" spans="2:8">
      <c r="B2" s="6">
        <v>1</v>
      </c>
      <c r="C2" s="6">
        <v>147</v>
      </c>
      <c r="D2" t="s">
        <v>1037</v>
      </c>
      <c r="E2" t="s">
        <v>1036</v>
      </c>
      <c r="F2" s="50" t="str">
        <f>B2&amp;"|"&amp;C2&amp;"|"&amp;D2&amp;"|"&amp;E2</f>
        <v>1|147|LH|Lord Howe Is</v>
      </c>
      <c r="H2" s="107" t="s">
        <v>1251</v>
      </c>
    </row>
    <row r="3" spans="2:8">
      <c r="H3" s="109" t="s">
        <v>1252</v>
      </c>
    </row>
    <row r="4" spans="2:8">
      <c r="F4" s="26" t="s">
        <v>1451</v>
      </c>
      <c r="H4" s="109" t="s">
        <v>1259</v>
      </c>
    </row>
    <row r="5" spans="2:8">
      <c r="F5" s="26" t="s">
        <v>1036</v>
      </c>
      <c r="H5" s="109" t="s">
        <v>3515</v>
      </c>
    </row>
    <row r="6" spans="2:8">
      <c r="H6" s="109" t="s">
        <v>1255</v>
      </c>
    </row>
    <row r="7" spans="2:8">
      <c r="H7" s="109" t="s">
        <v>3516</v>
      </c>
    </row>
    <row r="8" spans="2:8">
      <c r="H8" s="107" t="s">
        <v>1257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3517</v>
      </c>
    </row>
    <row r="2" spans="2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7" t="s">
        <v>1251</v>
      </c>
    </row>
    <row r="3" spans="2:8">
      <c r="B3" s="6">
        <v>2</v>
      </c>
      <c r="C3" s="6">
        <v>148</v>
      </c>
      <c r="D3" t="s">
        <v>816</v>
      </c>
      <c r="E3" t="s">
        <v>1040</v>
      </c>
      <c r="F3" s="50" t="str">
        <f t="shared" ref="F3:F25" si="0">B3&amp;"|"&amp;C3&amp;"|"&amp;D3&amp;"|"&amp;E3</f>
        <v>2|148|AN|Anzoátegui</v>
      </c>
      <c r="H3" s="109" t="s">
        <v>1252</v>
      </c>
    </row>
    <row r="4" spans="2:8">
      <c r="B4" s="6">
        <v>3</v>
      </c>
      <c r="C4" s="6">
        <v>148</v>
      </c>
      <c r="D4" t="s">
        <v>895</v>
      </c>
      <c r="E4" t="s">
        <v>1041</v>
      </c>
      <c r="F4" s="50" t="str">
        <f t="shared" si="0"/>
        <v>3|148|AP|Apure</v>
      </c>
      <c r="H4" s="109" t="s">
        <v>1259</v>
      </c>
    </row>
    <row r="5" spans="2:8">
      <c r="B5" s="6">
        <v>4</v>
      </c>
      <c r="C5" s="6">
        <v>148</v>
      </c>
      <c r="D5" t="s">
        <v>676</v>
      </c>
      <c r="E5" t="s">
        <v>1042</v>
      </c>
      <c r="F5" s="50" t="str">
        <f t="shared" si="0"/>
        <v>4|148|AR|Aragua</v>
      </c>
      <c r="H5" s="109" t="s">
        <v>3518</v>
      </c>
    </row>
    <row r="6" spans="2:8">
      <c r="B6" s="6">
        <v>5</v>
      </c>
      <c r="C6" s="6">
        <v>148</v>
      </c>
      <c r="D6" t="s">
        <v>504</v>
      </c>
      <c r="E6" t="s">
        <v>1043</v>
      </c>
      <c r="F6" s="50" t="str">
        <f t="shared" si="0"/>
        <v>5|148|BA|Barinas</v>
      </c>
      <c r="H6" s="109" t="s">
        <v>1255</v>
      </c>
    </row>
    <row r="7" spans="2:8">
      <c r="B7" s="6">
        <v>6</v>
      </c>
      <c r="C7" s="6">
        <v>148</v>
      </c>
      <c r="D7" t="s">
        <v>722</v>
      </c>
      <c r="E7" t="s">
        <v>1044</v>
      </c>
      <c r="F7" s="50" t="str">
        <f t="shared" si="0"/>
        <v>6|148|BO|Bolívar</v>
      </c>
      <c r="H7" s="109" t="s">
        <v>3519</v>
      </c>
    </row>
    <row r="8" spans="2:8">
      <c r="B8" s="6">
        <v>7</v>
      </c>
      <c r="C8" s="6">
        <v>148</v>
      </c>
      <c r="D8" t="s">
        <v>789</v>
      </c>
      <c r="E8" t="s">
        <v>1045</v>
      </c>
      <c r="F8" s="50" t="str">
        <f t="shared" si="0"/>
        <v>7|148|CA|Carabobo</v>
      </c>
      <c r="H8" s="107" t="s">
        <v>1257</v>
      </c>
    </row>
    <row r="9" spans="2:8">
      <c r="B9" s="6">
        <v>8</v>
      </c>
      <c r="C9" s="6">
        <v>148</v>
      </c>
      <c r="D9" t="s">
        <v>806</v>
      </c>
      <c r="E9" t="s">
        <v>1046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764</v>
      </c>
      <c r="E10" t="s">
        <v>1047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1048</v>
      </c>
      <c r="E11" t="s">
        <v>1049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1050</v>
      </c>
      <c r="E12" t="s">
        <v>1051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1052</v>
      </c>
      <c r="E13" t="s">
        <v>1053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1029</v>
      </c>
      <c r="E14" t="s">
        <v>1054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1055</v>
      </c>
      <c r="E15" t="s">
        <v>1056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1057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1058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1059</v>
      </c>
      <c r="E18" t="s">
        <v>1060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1061</v>
      </c>
      <c r="E19" t="s">
        <v>1062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1063</v>
      </c>
      <c r="E20" t="s">
        <v>1064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1065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1066</v>
      </c>
      <c r="E22" t="s">
        <v>1067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1068</v>
      </c>
      <c r="E23" t="s">
        <v>1069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1070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1071</v>
      </c>
      <c r="E25" t="s">
        <v>1072</v>
      </c>
      <c r="F25" s="50" t="str">
        <f t="shared" si="0"/>
        <v>24|148|ZU|Zulia</v>
      </c>
    </row>
    <row r="27" spans="2:6">
      <c r="F27" s="26" t="s">
        <v>1450</v>
      </c>
    </row>
    <row r="28" spans="2:6">
      <c r="F28" s="26" t="s">
        <v>1039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3520</v>
      </c>
    </row>
    <row r="2" spans="2:8">
      <c r="B2" s="6">
        <v>1</v>
      </c>
      <c r="C2" s="6">
        <v>149</v>
      </c>
      <c r="D2" t="s">
        <v>903</v>
      </c>
      <c r="E2" t="s">
        <v>1073</v>
      </c>
      <c r="F2" s="50" t="str">
        <f>B2&amp;"|"&amp;C2&amp;"|"&amp;D2&amp;"|"&amp;E2</f>
        <v>1|149|AC|Açores</v>
      </c>
      <c r="H2" s="107" t="s">
        <v>1251</v>
      </c>
    </row>
    <row r="3" spans="2:8">
      <c r="H3" s="109" t="s">
        <v>1252</v>
      </c>
    </row>
    <row r="4" spans="2:8">
      <c r="F4" s="26" t="s">
        <v>1452</v>
      </c>
      <c r="H4" s="109" t="s">
        <v>1259</v>
      </c>
    </row>
    <row r="5" spans="2:8">
      <c r="F5" s="26" t="s">
        <v>1074</v>
      </c>
      <c r="H5" s="109" t="s">
        <v>3521</v>
      </c>
    </row>
    <row r="6" spans="2:8">
      <c r="H6" s="109" t="s">
        <v>1255</v>
      </c>
    </row>
    <row r="7" spans="2:8">
      <c r="H7" s="109" t="s">
        <v>3522</v>
      </c>
    </row>
    <row r="8" spans="2:8">
      <c r="H8" s="107" t="s">
        <v>1257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3523</v>
      </c>
    </row>
    <row r="2" spans="2:8">
      <c r="B2" s="6">
        <v>1</v>
      </c>
      <c r="C2" s="6">
        <v>150</v>
      </c>
      <c r="D2" t="s">
        <v>1075</v>
      </c>
      <c r="E2" t="s">
        <v>1076</v>
      </c>
      <c r="F2" s="50" t="str">
        <f>B2&amp;"|"&amp;C2&amp;"|"&amp;D2&amp;"|"&amp;E2</f>
        <v>1|150|ACT|Australian Capital Territory</v>
      </c>
      <c r="H2" s="107" t="s">
        <v>1251</v>
      </c>
    </row>
    <row r="3" spans="2:8">
      <c r="B3" s="6">
        <v>2</v>
      </c>
      <c r="C3" s="6">
        <v>150</v>
      </c>
      <c r="D3" t="s">
        <v>1077</v>
      </c>
      <c r="E3" t="s">
        <v>1078</v>
      </c>
      <c r="F3" s="50" t="str">
        <f t="shared" ref="F3:F9" si="0">B3&amp;"|"&amp;C3&amp;"|"&amp;D3&amp;"|"&amp;E3</f>
        <v>2|150|NSW|New South Wales</v>
      </c>
      <c r="H3" s="109" t="s">
        <v>1252</v>
      </c>
    </row>
    <row r="4" spans="2:8">
      <c r="B4" s="6">
        <v>3</v>
      </c>
      <c r="C4" s="6">
        <v>150</v>
      </c>
      <c r="D4" t="s">
        <v>1079</v>
      </c>
      <c r="E4" t="s">
        <v>1080</v>
      </c>
      <c r="F4" s="50" t="str">
        <f t="shared" si="0"/>
        <v>3|150|VIC|Victoria</v>
      </c>
      <c r="H4" s="109" t="s">
        <v>1259</v>
      </c>
    </row>
    <row r="5" spans="2:8">
      <c r="B5" s="6">
        <v>4</v>
      </c>
      <c r="C5" s="6">
        <v>150</v>
      </c>
      <c r="D5" t="s">
        <v>1081</v>
      </c>
      <c r="E5" t="s">
        <v>1082</v>
      </c>
      <c r="F5" s="50" t="str">
        <f t="shared" si="0"/>
        <v>4|150|QLD|Queensland</v>
      </c>
      <c r="H5" s="109" t="s">
        <v>3524</v>
      </c>
    </row>
    <row r="6" spans="2:8">
      <c r="B6" s="6">
        <v>5</v>
      </c>
      <c r="C6" s="6">
        <v>150</v>
      </c>
      <c r="D6" t="s">
        <v>726</v>
      </c>
      <c r="E6" t="s">
        <v>1083</v>
      </c>
      <c r="F6" s="50" t="str">
        <f t="shared" si="0"/>
        <v>5|150|SA|South Australia</v>
      </c>
      <c r="H6" s="109" t="s">
        <v>1255</v>
      </c>
    </row>
    <row r="7" spans="2:8">
      <c r="B7" s="6">
        <v>6</v>
      </c>
      <c r="C7" s="6">
        <v>150</v>
      </c>
      <c r="D7" t="s">
        <v>1084</v>
      </c>
      <c r="E7" t="s">
        <v>1085</v>
      </c>
      <c r="F7" s="50" t="str">
        <f t="shared" si="0"/>
        <v>6|150|WA|Western Australia</v>
      </c>
      <c r="H7" s="109" t="s">
        <v>3525</v>
      </c>
    </row>
    <row r="8" spans="2:8">
      <c r="B8" s="6">
        <v>7</v>
      </c>
      <c r="C8" s="6">
        <v>150</v>
      </c>
      <c r="D8" t="s">
        <v>1086</v>
      </c>
      <c r="E8" t="s">
        <v>1087</v>
      </c>
      <c r="F8" s="50" t="str">
        <f t="shared" si="0"/>
        <v>7|150|TAS|Tasmania</v>
      </c>
      <c r="H8" s="107" t="s">
        <v>1257</v>
      </c>
    </row>
    <row r="9" spans="2:8">
      <c r="B9" s="6">
        <v>8</v>
      </c>
      <c r="C9" s="6">
        <v>150</v>
      </c>
      <c r="D9" t="s">
        <v>1006</v>
      </c>
      <c r="E9" t="s">
        <v>1088</v>
      </c>
      <c r="F9" s="50" t="str">
        <f t="shared" si="0"/>
        <v>8|150|NT|Northern Territory</v>
      </c>
    </row>
    <row r="11" spans="2:8">
      <c r="F11" s="26" t="s">
        <v>1449</v>
      </c>
    </row>
    <row r="12" spans="2:8">
      <c r="F12" s="26" t="s">
        <v>1090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id|dxcc_id|code|subdivision|import_only</v>
      </c>
      <c r="I1" s="107" t="s">
        <v>3526</v>
      </c>
    </row>
    <row r="2" spans="2:9">
      <c r="B2" s="6">
        <v>1</v>
      </c>
      <c r="C2" s="6">
        <v>151</v>
      </c>
      <c r="D2" t="s">
        <v>672</v>
      </c>
      <c r="E2" t="s">
        <v>1093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1251</v>
      </c>
    </row>
    <row r="3" spans="2:9">
      <c r="B3" s="6">
        <v>2</v>
      </c>
      <c r="C3" s="6">
        <v>151</v>
      </c>
      <c r="D3" t="s">
        <v>1094</v>
      </c>
      <c r="E3" t="s">
        <v>1091</v>
      </c>
      <c r="F3" s="6">
        <v>1</v>
      </c>
      <c r="G3" s="50" t="str">
        <f t="shared" si="0"/>
        <v>2|151|MV|Malyj Vysotskij|1</v>
      </c>
      <c r="I3" s="109" t="s">
        <v>1252</v>
      </c>
    </row>
    <row r="4" spans="2:9">
      <c r="F4" s="6">
        <v>0</v>
      </c>
      <c r="I4" s="109" t="s">
        <v>1259</v>
      </c>
    </row>
    <row r="5" spans="2:9">
      <c r="G5" s="26" t="s">
        <v>1448</v>
      </c>
      <c r="I5" s="109" t="s">
        <v>3527</v>
      </c>
    </row>
    <row r="6" spans="2:9">
      <c r="G6" s="26" t="s">
        <v>1091</v>
      </c>
      <c r="I6" s="109" t="s">
        <v>1255</v>
      </c>
    </row>
    <row r="7" spans="2:9">
      <c r="I7" s="109" t="s">
        <v>2012</v>
      </c>
    </row>
    <row r="8" spans="2:9">
      <c r="I8" s="107" t="s">
        <v>3528</v>
      </c>
    </row>
    <row r="9" spans="2:9">
      <c r="I9" s="107" t="s">
        <v>1257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3529</v>
      </c>
    </row>
    <row r="2" spans="2:8">
      <c r="B2" s="6">
        <v>1</v>
      </c>
      <c r="C2" s="6">
        <v>153</v>
      </c>
      <c r="D2" t="s">
        <v>569</v>
      </c>
      <c r="E2" t="s">
        <v>1097</v>
      </c>
      <c r="F2" s="50" t="str">
        <f>B2&amp;"|"&amp;C2&amp;"|"&amp;D2&amp;"|"&amp;E2</f>
        <v>1|153|MA|Macquarie Is</v>
      </c>
      <c r="H2" s="107" t="s">
        <v>1251</v>
      </c>
    </row>
    <row r="3" spans="2:8">
      <c r="H3" s="109" t="s">
        <v>1252</v>
      </c>
    </row>
    <row r="4" spans="2:8">
      <c r="F4" s="26" t="s">
        <v>1447</v>
      </c>
      <c r="H4" s="109" t="s">
        <v>1259</v>
      </c>
    </row>
    <row r="5" spans="2:8">
      <c r="F5" s="26" t="s">
        <v>1097</v>
      </c>
      <c r="H5" s="109" t="s">
        <v>3530</v>
      </c>
    </row>
    <row r="6" spans="2:8">
      <c r="H6" s="109" t="s">
        <v>1255</v>
      </c>
    </row>
    <row r="7" spans="2:8">
      <c r="H7" s="109" t="s">
        <v>3531</v>
      </c>
    </row>
    <row r="8" spans="2:8">
      <c r="H8" s="107" t="s">
        <v>1257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3532</v>
      </c>
    </row>
    <row r="2" spans="2:8">
      <c r="B2" s="6">
        <v>1</v>
      </c>
      <c r="C2" s="6">
        <v>163</v>
      </c>
      <c r="D2" t="s">
        <v>1102</v>
      </c>
      <c r="E2" t="s">
        <v>1103</v>
      </c>
      <c r="F2" s="50" t="str">
        <f>B2&amp;"|"&amp;C2&amp;"|"&amp;D2&amp;"|"&amp;E2</f>
        <v>1|163|NCD|National Capital District (Port Moresby)</v>
      </c>
      <c r="H2" s="107" t="s">
        <v>1251</v>
      </c>
    </row>
    <row r="3" spans="2:8">
      <c r="B3" s="6">
        <v>2</v>
      </c>
      <c r="C3" s="6">
        <v>163</v>
      </c>
      <c r="D3" t="s">
        <v>1104</v>
      </c>
      <c r="E3" t="s">
        <v>980</v>
      </c>
      <c r="F3" s="50" t="str">
        <f t="shared" ref="F3:F21" si="0">B3&amp;"|"&amp;C3&amp;"|"&amp;D3&amp;"|"&amp;E3</f>
        <v>2|163|CPM|Central</v>
      </c>
      <c r="H3" s="109" t="s">
        <v>1252</v>
      </c>
    </row>
    <row r="4" spans="2:8">
      <c r="B4" s="6">
        <v>3</v>
      </c>
      <c r="C4" s="6">
        <v>163</v>
      </c>
      <c r="D4" t="s">
        <v>1105</v>
      </c>
      <c r="E4" t="s">
        <v>1106</v>
      </c>
      <c r="F4" s="50" t="str">
        <f t="shared" si="0"/>
        <v>3|163|CPK|Chimbu</v>
      </c>
      <c r="H4" s="109" t="s">
        <v>1259</v>
      </c>
    </row>
    <row r="5" spans="2:8">
      <c r="B5" s="6">
        <v>4</v>
      </c>
      <c r="C5" s="6">
        <v>163</v>
      </c>
      <c r="D5" t="s">
        <v>1107</v>
      </c>
      <c r="E5" t="s">
        <v>1108</v>
      </c>
      <c r="F5" s="50" t="str">
        <f t="shared" si="0"/>
        <v>4|163|EHG|Eastern Highlands</v>
      </c>
      <c r="H5" s="109" t="s">
        <v>3533</v>
      </c>
    </row>
    <row r="6" spans="2:8">
      <c r="B6" s="6">
        <v>5</v>
      </c>
      <c r="C6" s="6">
        <v>163</v>
      </c>
      <c r="D6" t="s">
        <v>1109</v>
      </c>
      <c r="E6" t="s">
        <v>1110</v>
      </c>
      <c r="F6" s="50" t="str">
        <f t="shared" si="0"/>
        <v>5|163|EBR|East New Britain</v>
      </c>
      <c r="H6" s="109" t="s">
        <v>1255</v>
      </c>
    </row>
    <row r="7" spans="2:8">
      <c r="B7" s="6">
        <v>6</v>
      </c>
      <c r="C7" s="6">
        <v>163</v>
      </c>
      <c r="D7" t="s">
        <v>1111</v>
      </c>
      <c r="E7" t="s">
        <v>1112</v>
      </c>
      <c r="F7" s="50" t="str">
        <f t="shared" si="0"/>
        <v>6|163|ESW|East Sepik</v>
      </c>
      <c r="H7" s="109" t="s">
        <v>3534</v>
      </c>
    </row>
    <row r="8" spans="2:8">
      <c r="B8" s="6">
        <v>7</v>
      </c>
      <c r="C8" s="6">
        <v>163</v>
      </c>
      <c r="D8" t="s">
        <v>1113</v>
      </c>
      <c r="E8" t="s">
        <v>1114</v>
      </c>
      <c r="F8" s="50" t="str">
        <f t="shared" si="0"/>
        <v>7|163|EPW|Enga</v>
      </c>
      <c r="H8" s="107" t="s">
        <v>1257</v>
      </c>
    </row>
    <row r="9" spans="2:8">
      <c r="B9" s="6">
        <v>8</v>
      </c>
      <c r="C9" s="6">
        <v>163</v>
      </c>
      <c r="D9" t="s">
        <v>1115</v>
      </c>
      <c r="E9" t="s">
        <v>1116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1117</v>
      </c>
      <c r="E10" t="s">
        <v>1118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1119</v>
      </c>
      <c r="E11" t="s">
        <v>1120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1121</v>
      </c>
      <c r="E12" t="s">
        <v>1122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1123</v>
      </c>
      <c r="E13" t="s">
        <v>1124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1125</v>
      </c>
      <c r="E14" t="s">
        <v>1126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1127</v>
      </c>
      <c r="E15" t="s">
        <v>1128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1129</v>
      </c>
      <c r="E16" t="s">
        <v>1130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1131</v>
      </c>
      <c r="E17" t="s">
        <v>1132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1133</v>
      </c>
      <c r="E18" t="s">
        <v>1134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1135</v>
      </c>
      <c r="E19" t="s">
        <v>1136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1137</v>
      </c>
      <c r="E20" t="s">
        <v>1138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1139</v>
      </c>
      <c r="E21" t="s">
        <v>1140</v>
      </c>
      <c r="F21" s="50" t="str">
        <f t="shared" si="0"/>
        <v>20|163|WBR|West New Britain</v>
      </c>
    </row>
    <row r="23" spans="2:6">
      <c r="F23" s="26" t="s">
        <v>1101</v>
      </c>
    </row>
    <row r="24" spans="2:6">
      <c r="F24" s="26" t="s">
        <v>1100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3535</v>
      </c>
    </row>
    <row r="2" spans="2:8">
      <c r="B2" s="6">
        <v>1</v>
      </c>
      <c r="C2" s="6">
        <v>170</v>
      </c>
      <c r="D2" t="s">
        <v>1142</v>
      </c>
      <c r="E2" t="s">
        <v>1143</v>
      </c>
      <c r="F2" s="50" t="str">
        <f>B2&amp;"|"&amp;C2&amp;"|"&amp;D2&amp;"|"&amp;E2</f>
        <v>1|170|AUK|Auckland</v>
      </c>
      <c r="H2" s="107" t="s">
        <v>1251</v>
      </c>
    </row>
    <row r="3" spans="2:8">
      <c r="B3" s="6">
        <v>2</v>
      </c>
      <c r="C3" s="6">
        <v>170</v>
      </c>
      <c r="D3" t="s">
        <v>1144</v>
      </c>
      <c r="E3" t="s">
        <v>1145</v>
      </c>
      <c r="F3" s="50" t="str">
        <f t="shared" ref="F3:F17" si="0">B3&amp;"|"&amp;C3&amp;"|"&amp;D3&amp;"|"&amp;E3</f>
        <v>2|170|BOP|Bay of Plenty</v>
      </c>
      <c r="H3" s="109" t="s">
        <v>1252</v>
      </c>
    </row>
    <row r="4" spans="2:8">
      <c r="B4" s="6">
        <v>3</v>
      </c>
      <c r="C4" s="6">
        <v>170</v>
      </c>
      <c r="D4" t="s">
        <v>1146</v>
      </c>
      <c r="E4" t="s">
        <v>1147</v>
      </c>
      <c r="F4" s="50" t="str">
        <f t="shared" si="0"/>
        <v>3|170|NTL|Northland</v>
      </c>
      <c r="H4" s="109" t="s">
        <v>1259</v>
      </c>
    </row>
    <row r="5" spans="2:8">
      <c r="B5" s="6">
        <v>4</v>
      </c>
      <c r="C5" s="6">
        <v>170</v>
      </c>
      <c r="D5" t="s">
        <v>1148</v>
      </c>
      <c r="E5" t="s">
        <v>1149</v>
      </c>
      <c r="F5" s="50" t="str">
        <f t="shared" si="0"/>
        <v>4|170|WKO|Waikato</v>
      </c>
      <c r="H5" s="109" t="s">
        <v>3536</v>
      </c>
    </row>
    <row r="6" spans="2:8">
      <c r="B6" s="6">
        <v>5</v>
      </c>
      <c r="C6" s="6">
        <v>170</v>
      </c>
      <c r="D6" t="s">
        <v>1150</v>
      </c>
      <c r="E6" t="s">
        <v>1151</v>
      </c>
      <c r="F6" s="50" t="str">
        <f t="shared" si="0"/>
        <v>5|170|GIS|Gisborne</v>
      </c>
      <c r="H6" s="109" t="s">
        <v>1255</v>
      </c>
    </row>
    <row r="7" spans="2:8">
      <c r="B7" s="6">
        <v>6</v>
      </c>
      <c r="C7" s="6">
        <v>170</v>
      </c>
      <c r="D7" t="s">
        <v>1152</v>
      </c>
      <c r="E7" t="s">
        <v>1153</v>
      </c>
      <c r="F7" s="50" t="str">
        <f t="shared" si="0"/>
        <v>6|170|HKB|Hawkes Bay</v>
      </c>
      <c r="H7" s="109" t="s">
        <v>3537</v>
      </c>
    </row>
    <row r="8" spans="2:8">
      <c r="B8" s="6">
        <v>7</v>
      </c>
      <c r="C8" s="6">
        <v>170</v>
      </c>
      <c r="D8" t="s">
        <v>1154</v>
      </c>
      <c r="E8" t="s">
        <v>1155</v>
      </c>
      <c r="F8" s="50" t="str">
        <f t="shared" si="0"/>
        <v>7|170|MWT|Manawatu-Wanganui</v>
      </c>
      <c r="H8" s="107" t="s">
        <v>1257</v>
      </c>
    </row>
    <row r="9" spans="2:8">
      <c r="B9" s="6">
        <v>8</v>
      </c>
      <c r="C9" s="6">
        <v>170</v>
      </c>
      <c r="D9" t="s">
        <v>1156</v>
      </c>
      <c r="E9" t="s">
        <v>1157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1158</v>
      </c>
      <c r="E10" t="s">
        <v>1159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1160</v>
      </c>
      <c r="E11" t="s">
        <v>1161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1162</v>
      </c>
      <c r="E12" t="s">
        <v>1163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1164</v>
      </c>
      <c r="E13" t="s">
        <v>1165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1086</v>
      </c>
      <c r="E14" t="s">
        <v>1166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1167</v>
      </c>
      <c r="E15" t="s">
        <v>1168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1169</v>
      </c>
      <c r="E16" t="s">
        <v>1170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1171</v>
      </c>
      <c r="E17" t="s">
        <v>1172</v>
      </c>
      <c r="F17" s="50" t="str">
        <f t="shared" si="0"/>
        <v>16|170|STL|Southland</v>
      </c>
    </row>
    <row r="19" spans="2:6">
      <c r="F19" s="26" t="s">
        <v>1453</v>
      </c>
    </row>
    <row r="20" spans="2:6">
      <c r="F20" s="26" t="s">
        <v>1141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3538</v>
      </c>
    </row>
    <row r="2" spans="2:8">
      <c r="B2" s="6">
        <v>1</v>
      </c>
      <c r="C2" s="6">
        <v>177</v>
      </c>
      <c r="D2" t="s">
        <v>813</v>
      </c>
      <c r="E2" t="s">
        <v>1174</v>
      </c>
      <c r="F2" s="50" t="str">
        <f>B2&amp;"|"&amp;C2&amp;"|"&amp;D2&amp;"|"&amp;E2</f>
        <v>1|177|MT|Minami Torishima</v>
      </c>
      <c r="H2" s="107" t="s">
        <v>1251</v>
      </c>
    </row>
    <row r="3" spans="2:8">
      <c r="H3" s="109" t="s">
        <v>1252</v>
      </c>
    </row>
    <row r="4" spans="2:8">
      <c r="F4" s="26" t="s">
        <v>1248</v>
      </c>
      <c r="H4" s="109" t="s">
        <v>1259</v>
      </c>
    </row>
    <row r="5" spans="2:8">
      <c r="F5" s="26" t="s">
        <v>1174</v>
      </c>
      <c r="H5" s="109" t="s">
        <v>3539</v>
      </c>
    </row>
    <row r="6" spans="2:8">
      <c r="H6" s="109" t="s">
        <v>1255</v>
      </c>
    </row>
    <row r="7" spans="2:8">
      <c r="H7" s="109" t="s">
        <v>3540</v>
      </c>
    </row>
    <row r="8" spans="2:8">
      <c r="H8" s="107" t="s">
        <v>1257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3541</v>
      </c>
    </row>
    <row r="2" spans="2:8">
      <c r="B2" s="6">
        <v>1</v>
      </c>
      <c r="C2" s="6">
        <v>179</v>
      </c>
      <c r="D2" t="s">
        <v>1175</v>
      </c>
      <c r="E2" t="s">
        <v>1176</v>
      </c>
      <c r="F2" s="50" t="str">
        <f>B2&amp;"|"&amp;C2&amp;"|"&amp;D2&amp;"|"&amp;E2</f>
        <v>1|179|ANE|Anenii Noi</v>
      </c>
      <c r="H2" s="107" t="s">
        <v>1251</v>
      </c>
    </row>
    <row r="3" spans="2:8">
      <c r="B3" s="6">
        <v>2</v>
      </c>
      <c r="C3" s="6">
        <v>179</v>
      </c>
      <c r="D3" t="s">
        <v>504</v>
      </c>
      <c r="E3" t="s">
        <v>1177</v>
      </c>
      <c r="F3" s="50" t="str">
        <f t="shared" ref="F3:F38" si="0">B3&amp;"|"&amp;C3&amp;"|"&amp;D3&amp;"|"&amp;E3</f>
        <v>2|179|BA|Balti</v>
      </c>
      <c r="H3" s="109" t="s">
        <v>1252</v>
      </c>
    </row>
    <row r="4" spans="2:8">
      <c r="B4" s="6">
        <v>3</v>
      </c>
      <c r="C4" s="6">
        <v>179</v>
      </c>
      <c r="D4" t="s">
        <v>1178</v>
      </c>
      <c r="E4" t="s">
        <v>1179</v>
      </c>
      <c r="F4" s="50" t="str">
        <f t="shared" si="0"/>
        <v>3|179|BAS|Basarabeasca</v>
      </c>
      <c r="H4" s="109" t="s">
        <v>1259</v>
      </c>
    </row>
    <row r="5" spans="2:8">
      <c r="B5" s="6">
        <v>4</v>
      </c>
      <c r="C5" s="6">
        <v>179</v>
      </c>
      <c r="D5" t="s">
        <v>1180</v>
      </c>
      <c r="E5" t="s">
        <v>1181</v>
      </c>
      <c r="F5" s="50" t="str">
        <f t="shared" si="0"/>
        <v>4|179|BRI|Briceni</v>
      </c>
      <c r="H5" s="109" t="s">
        <v>3542</v>
      </c>
    </row>
    <row r="6" spans="2:8">
      <c r="B6" s="6">
        <v>5</v>
      </c>
      <c r="C6" s="6">
        <v>179</v>
      </c>
      <c r="D6" t="s">
        <v>1182</v>
      </c>
      <c r="E6" t="s">
        <v>1183</v>
      </c>
      <c r="F6" s="50" t="str">
        <f t="shared" si="0"/>
        <v>5|179|CHL|Cahul</v>
      </c>
      <c r="H6" s="109" t="s">
        <v>1255</v>
      </c>
    </row>
    <row r="7" spans="2:8">
      <c r="B7" s="6">
        <v>6</v>
      </c>
      <c r="C7" s="6">
        <v>179</v>
      </c>
      <c r="D7" t="s">
        <v>1184</v>
      </c>
      <c r="E7" t="s">
        <v>1185</v>
      </c>
      <c r="F7" s="50" t="str">
        <f t="shared" si="0"/>
        <v>6|179|CAL|Calarasi</v>
      </c>
      <c r="H7" s="109" t="s">
        <v>3543</v>
      </c>
    </row>
    <row r="8" spans="2:8">
      <c r="B8" s="6">
        <v>7</v>
      </c>
      <c r="C8" s="6">
        <v>179</v>
      </c>
      <c r="D8" t="s">
        <v>1160</v>
      </c>
      <c r="E8" t="s">
        <v>1186</v>
      </c>
      <c r="F8" s="50" t="str">
        <f t="shared" si="0"/>
        <v>7|179|CAN|Cantemir</v>
      </c>
      <c r="H8" s="107" t="s">
        <v>1257</v>
      </c>
    </row>
    <row r="9" spans="2:8">
      <c r="B9" s="6">
        <v>8</v>
      </c>
      <c r="C9" s="6">
        <v>179</v>
      </c>
      <c r="D9" t="s">
        <v>1187</v>
      </c>
      <c r="E9" t="s">
        <v>1188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744</v>
      </c>
      <c r="E10" t="s">
        <v>1189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1190</v>
      </c>
      <c r="E11" t="s">
        <v>1191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1192</v>
      </c>
      <c r="E12" t="s">
        <v>1193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1194</v>
      </c>
      <c r="E13" t="s">
        <v>1195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1196</v>
      </c>
      <c r="E14" t="s">
        <v>1197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1198</v>
      </c>
      <c r="E15" t="s">
        <v>1199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1200</v>
      </c>
      <c r="E16" t="s">
        <v>1201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1202</v>
      </c>
      <c r="E17" t="s">
        <v>1203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1204</v>
      </c>
      <c r="E18" t="s">
        <v>1205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1206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1207</v>
      </c>
      <c r="E20" t="s">
        <v>1208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1209</v>
      </c>
      <c r="E21" t="s">
        <v>1210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1211</v>
      </c>
      <c r="E22" t="s">
        <v>1212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1213</v>
      </c>
      <c r="E23" t="s">
        <v>1214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1215</v>
      </c>
      <c r="E24" t="s">
        <v>1216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1217</v>
      </c>
      <c r="E25" t="s">
        <v>1218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1219</v>
      </c>
      <c r="E26" t="s">
        <v>1220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1221</v>
      </c>
      <c r="E27" t="s">
        <v>1222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1223</v>
      </c>
      <c r="E28" t="s">
        <v>1224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1225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1226</v>
      </c>
      <c r="E30" t="s">
        <v>1227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1228</v>
      </c>
      <c r="E31" t="s">
        <v>1229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1230</v>
      </c>
      <c r="E32" t="s">
        <v>1231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1232</v>
      </c>
      <c r="E33" t="s">
        <v>1233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1234</v>
      </c>
      <c r="E34" t="s">
        <v>1235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1236</v>
      </c>
      <c r="E35" t="s">
        <v>1237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1238</v>
      </c>
      <c r="E36" t="s">
        <v>1239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1240</v>
      </c>
      <c r="E37" t="s">
        <v>1241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1242</v>
      </c>
      <c r="E38" t="s">
        <v>1243</v>
      </c>
      <c r="F38" s="50" t="str">
        <f t="shared" si="0"/>
        <v>37|179|UGI|Ungheni</v>
      </c>
    </row>
    <row r="40" spans="2:6">
      <c r="F40" s="26" t="s">
        <v>1446</v>
      </c>
    </row>
    <row r="41" spans="2:6">
      <c r="F41" s="26" t="s">
        <v>1244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3608</v>
      </c>
      <c r="B1" s="39" t="s">
        <v>3708</v>
      </c>
      <c r="C1" s="39" t="s">
        <v>3703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3717</v>
      </c>
      <c r="I1" s="120" t="s">
        <v>3708</v>
      </c>
      <c r="J1" s="120" t="s">
        <v>3718</v>
      </c>
      <c r="K1" s="52" t="str">
        <f>H1&amp;"|"&amp;I1&amp;"|"&amp;J1</f>
        <v>pas_cqzone_id|pas1_id|cqzone_id</v>
      </c>
      <c r="M1" s="35" t="s">
        <v>3725</v>
      </c>
      <c r="N1" s="35" t="s">
        <v>3708</v>
      </c>
      <c r="O1" s="35" t="s">
        <v>3726</v>
      </c>
      <c r="P1" s="36" t="str">
        <f>M1&amp;"|"&amp;N1&amp;"|"&amp;O1</f>
        <v>pas1_ituzone_id|pas1_id|ituzone_id</v>
      </c>
      <c r="R1" s="115" t="s">
        <v>3710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1251</v>
      </c>
    </row>
    <row r="3" spans="1:18">
      <c r="B3" s="6">
        <v>2</v>
      </c>
      <c r="C3" s="6">
        <v>1</v>
      </c>
      <c r="D3" t="s">
        <v>1003</v>
      </c>
      <c r="E3" t="s">
        <v>3701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3709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3705</v>
      </c>
    </row>
    <row r="5" spans="1:18">
      <c r="B5" s="6">
        <v>4</v>
      </c>
      <c r="C5" s="6">
        <v>1</v>
      </c>
      <c r="D5" t="s">
        <v>1004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3482</v>
      </c>
    </row>
    <row r="6" spans="1:18">
      <c r="B6" s="6">
        <v>5</v>
      </c>
      <c r="C6" s="6">
        <v>1</v>
      </c>
      <c r="D6" t="s">
        <v>1005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3785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3719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1257</v>
      </c>
    </row>
    <row r="9" spans="1:18">
      <c r="B9" s="6">
        <v>8</v>
      </c>
      <c r="C9" s="6">
        <v>1</v>
      </c>
      <c r="D9" t="s">
        <v>1006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1007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3720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3711</v>
      </c>
    </row>
    <row r="12" spans="1:18">
      <c r="B12" s="6">
        <v>11</v>
      </c>
      <c r="C12" s="6">
        <v>1</v>
      </c>
      <c r="D12" t="s">
        <v>1008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1251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3713</v>
      </c>
    </row>
    <row r="14" spans="1:18">
      <c r="B14" s="6">
        <v>13</v>
      </c>
      <c r="C14" s="6">
        <v>1</v>
      </c>
      <c r="D14" t="s">
        <v>1009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3715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3721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1257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3722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3712</v>
      </c>
    </row>
    <row r="20" spans="1:18">
      <c r="K20" s="53" t="s">
        <v>3716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1251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3714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3724</v>
      </c>
      <c r="R22" s="116" t="s">
        <v>3715</v>
      </c>
    </row>
    <row r="23" spans="1:18">
      <c r="R23" s="116" t="s">
        <v>3723</v>
      </c>
    </row>
    <row r="24" spans="1:18">
      <c r="R24" s="115" t="s">
        <v>1257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3544</v>
      </c>
    </row>
    <row r="2" spans="2:8">
      <c r="B2" s="6">
        <v>1</v>
      </c>
      <c r="C2" s="6">
        <v>192</v>
      </c>
      <c r="D2" t="s">
        <v>880</v>
      </c>
      <c r="E2" t="s">
        <v>1249</v>
      </c>
      <c r="F2" s="50" t="str">
        <f>B2&amp;"|"&amp;C2&amp;"|"&amp;D2&amp;"|"&amp;E2</f>
        <v>1|192|O|Ogasawara</v>
      </c>
      <c r="H2" s="107" t="s">
        <v>1251</v>
      </c>
    </row>
    <row r="3" spans="2:8">
      <c r="H3" s="109" t="s">
        <v>1252</v>
      </c>
    </row>
    <row r="4" spans="2:8">
      <c r="F4" s="26" t="s">
        <v>1445</v>
      </c>
      <c r="H4" s="109" t="s">
        <v>1259</v>
      </c>
    </row>
    <row r="5" spans="2:8">
      <c r="F5" s="26" t="s">
        <v>1249</v>
      </c>
      <c r="H5" s="109" t="s">
        <v>3545</v>
      </c>
    </row>
    <row r="6" spans="2:8">
      <c r="H6" s="109" t="s">
        <v>1255</v>
      </c>
    </row>
    <row r="7" spans="2:8">
      <c r="H7" s="109" t="s">
        <v>3546</v>
      </c>
    </row>
    <row r="8" spans="2:8">
      <c r="H8" s="107" t="s">
        <v>1257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1263</v>
      </c>
      <c r="E1" s="36" t="str">
        <f>B1&amp;"|"&amp;C1&amp;"|"&amp;D1</f>
        <v>id|dxcc_id|region</v>
      </c>
      <c r="G1" s="69" t="s">
        <v>403</v>
      </c>
      <c r="H1" s="69" t="s">
        <v>1262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1258</v>
      </c>
    </row>
    <row r="2" spans="2:14">
      <c r="B2" s="6">
        <v>1</v>
      </c>
      <c r="C2" s="6">
        <v>206</v>
      </c>
      <c r="D2" t="s">
        <v>1265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1266</v>
      </c>
      <c r="J2" t="s">
        <v>1267</v>
      </c>
      <c r="L2" s="50" t="str">
        <f>G2&amp;"|"&amp;H2&amp;"|"&amp;I2&amp;"|"&amp;J2&amp;"|"&amp;IF(K2 &lt;&gt; "",TEXT(K2,"yyyy-mm-dd"),"")</f>
        <v>1|1|WC|Wien|</v>
      </c>
      <c r="N2" s="63" t="s">
        <v>1251</v>
      </c>
    </row>
    <row r="3" spans="2:14">
      <c r="B3" s="6">
        <v>2</v>
      </c>
      <c r="C3" s="6">
        <v>206</v>
      </c>
      <c r="D3" t="s">
        <v>1268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1269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1252</v>
      </c>
    </row>
    <row r="4" spans="2:14">
      <c r="B4" s="6">
        <v>3</v>
      </c>
      <c r="C4" s="6">
        <v>206</v>
      </c>
      <c r="D4" t="s">
        <v>1276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1270</v>
      </c>
      <c r="J4" t="s">
        <v>1271</v>
      </c>
      <c r="L4" s="50" t="str">
        <f t="shared" si="1"/>
        <v>3|2|JO|St. Johann|</v>
      </c>
      <c r="N4" s="64" t="s">
        <v>1259</v>
      </c>
    </row>
    <row r="5" spans="2:14">
      <c r="B5" s="6">
        <v>4</v>
      </c>
      <c r="C5" s="6">
        <v>206</v>
      </c>
      <c r="D5" t="s">
        <v>1320</v>
      </c>
      <c r="E5" s="50" t="str">
        <f t="shared" si="0"/>
        <v>4|206|Burgenland</v>
      </c>
      <c r="G5" s="6">
        <v>4</v>
      </c>
      <c r="H5" s="6">
        <v>2</v>
      </c>
      <c r="I5" t="s">
        <v>888</v>
      </c>
      <c r="J5" t="s">
        <v>1268</v>
      </c>
      <c r="L5" s="50" t="str">
        <f t="shared" si="1"/>
        <v>4|2|SC|Salzburg|</v>
      </c>
      <c r="N5" s="64" t="s">
        <v>1260</v>
      </c>
    </row>
    <row r="6" spans="2:14">
      <c r="B6" s="6">
        <v>5</v>
      </c>
      <c r="C6" s="6">
        <v>206</v>
      </c>
      <c r="D6" t="s">
        <v>1336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1272</v>
      </c>
      <c r="L6" s="50" t="str">
        <f t="shared" si="1"/>
        <v>5|2|SL|Salzburg-Land|</v>
      </c>
      <c r="N6" s="64" t="s">
        <v>1261</v>
      </c>
    </row>
    <row r="7" spans="2:14">
      <c r="B7" s="6">
        <v>6</v>
      </c>
      <c r="C7" s="6">
        <v>206</v>
      </c>
      <c r="D7" t="s">
        <v>1365</v>
      </c>
      <c r="E7" s="50" t="str">
        <f t="shared" si="0"/>
        <v>6|206|Styria (Steiermark)</v>
      </c>
      <c r="G7" s="6">
        <v>6</v>
      </c>
      <c r="H7" s="6">
        <v>2</v>
      </c>
      <c r="I7" t="s">
        <v>736</v>
      </c>
      <c r="J7" t="s">
        <v>1273</v>
      </c>
      <c r="L7" s="50" t="str">
        <f t="shared" si="1"/>
        <v>6|2|TA|Tamsweg|</v>
      </c>
      <c r="N7" s="63" t="s">
        <v>1257</v>
      </c>
    </row>
    <row r="8" spans="2:14">
      <c r="B8" s="6">
        <v>7</v>
      </c>
      <c r="C8" s="6">
        <v>206</v>
      </c>
      <c r="D8" t="s">
        <v>1390</v>
      </c>
      <c r="E8" s="50" t="str">
        <f t="shared" si="0"/>
        <v>7|206|Tyrol (Tirol)</v>
      </c>
      <c r="G8" s="6">
        <v>7</v>
      </c>
      <c r="H8" s="6">
        <v>2</v>
      </c>
      <c r="I8" t="s">
        <v>1274</v>
      </c>
      <c r="J8" t="s">
        <v>1275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1406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1277</v>
      </c>
      <c r="L9" s="50" t="str">
        <f t="shared" si="1"/>
        <v>8|3|AM|Amstetten|</v>
      </c>
      <c r="N9" s="63" t="s">
        <v>1250</v>
      </c>
    </row>
    <row r="10" spans="2:14">
      <c r="B10" s="6">
        <v>9</v>
      </c>
      <c r="C10" s="6">
        <v>206</v>
      </c>
      <c r="D10" t="s">
        <v>1421</v>
      </c>
      <c r="E10" s="50" t="str">
        <f t="shared" si="0"/>
        <v>9|206|Vorarlberg</v>
      </c>
      <c r="G10" s="6">
        <v>9</v>
      </c>
      <c r="H10" s="6">
        <v>3</v>
      </c>
      <c r="I10" t="s">
        <v>1278</v>
      </c>
      <c r="J10" t="s">
        <v>1279</v>
      </c>
      <c r="L10" s="50" t="str">
        <f t="shared" si="1"/>
        <v>9|3|BL|Bruck/Leitha|</v>
      </c>
      <c r="N10" s="63" t="s">
        <v>1251</v>
      </c>
    </row>
    <row r="11" spans="2:14">
      <c r="G11" s="6">
        <v>10</v>
      </c>
      <c r="H11" s="6">
        <v>3</v>
      </c>
      <c r="I11" t="s">
        <v>1280</v>
      </c>
      <c r="J11" t="s">
        <v>1281</v>
      </c>
      <c r="L11" s="50" t="str">
        <f t="shared" si="1"/>
        <v>10|3|BN|Baden|</v>
      </c>
      <c r="N11" s="64" t="s">
        <v>1252</v>
      </c>
    </row>
    <row r="12" spans="2:14">
      <c r="E12" s="26" t="s">
        <v>1442</v>
      </c>
      <c r="G12" s="6">
        <v>11</v>
      </c>
      <c r="H12" s="6">
        <v>3</v>
      </c>
      <c r="I12" t="s">
        <v>1282</v>
      </c>
      <c r="J12" t="s">
        <v>1283</v>
      </c>
      <c r="L12" s="50" t="str">
        <f t="shared" si="1"/>
        <v>11|3|GD|Gmünd|</v>
      </c>
      <c r="N12" s="64" t="s">
        <v>1253</v>
      </c>
    </row>
    <row r="13" spans="2:14">
      <c r="E13" s="26" t="s">
        <v>1264</v>
      </c>
      <c r="G13" s="6">
        <v>12</v>
      </c>
      <c r="H13" s="6">
        <v>3</v>
      </c>
      <c r="I13" t="s">
        <v>1284</v>
      </c>
      <c r="J13" t="s">
        <v>1285</v>
      </c>
      <c r="L13" s="50" t="str">
        <f t="shared" si="1"/>
        <v>12|3|GF|Gänserndorf|</v>
      </c>
      <c r="N13" s="64" t="s">
        <v>1254</v>
      </c>
    </row>
    <row r="14" spans="2:14">
      <c r="G14" s="6">
        <v>13</v>
      </c>
      <c r="H14" s="6">
        <v>3</v>
      </c>
      <c r="I14" t="s">
        <v>1286</v>
      </c>
      <c r="J14" t="s">
        <v>1287</v>
      </c>
      <c r="L14" s="50" t="str">
        <f t="shared" si="1"/>
        <v>13|3|HL|Hollabrunn|</v>
      </c>
      <c r="N14" s="64" t="s">
        <v>1255</v>
      </c>
    </row>
    <row r="15" spans="2:14">
      <c r="G15" s="6">
        <v>14</v>
      </c>
      <c r="H15" s="6">
        <v>3</v>
      </c>
      <c r="I15" t="s">
        <v>571</v>
      </c>
      <c r="J15" t="s">
        <v>1288</v>
      </c>
      <c r="L15" s="50" t="str">
        <f t="shared" si="1"/>
        <v>14|3|HO|Horn|</v>
      </c>
      <c r="N15" s="64" t="s">
        <v>1444</v>
      </c>
    </row>
    <row r="16" spans="2:14">
      <c r="G16" s="6">
        <v>15</v>
      </c>
      <c r="H16" s="6">
        <v>3</v>
      </c>
      <c r="I16" t="s">
        <v>506</v>
      </c>
      <c r="J16" t="s">
        <v>1289</v>
      </c>
      <c r="L16" s="50" t="str">
        <f t="shared" si="1"/>
        <v>15|3|KO|Korneuburg|</v>
      </c>
      <c r="N16" s="64" t="s">
        <v>1256</v>
      </c>
    </row>
    <row r="17" spans="5:14">
      <c r="G17" s="6">
        <v>16</v>
      </c>
      <c r="H17" s="6">
        <v>3</v>
      </c>
      <c r="I17" t="s">
        <v>746</v>
      </c>
      <c r="J17" t="s">
        <v>1290</v>
      </c>
      <c r="L17" s="50" t="str">
        <f t="shared" si="1"/>
        <v>16|3|KR|Krems-Region|</v>
      </c>
      <c r="N17" s="63" t="s">
        <v>1257</v>
      </c>
    </row>
    <row r="18" spans="5:14">
      <c r="E18" s="66"/>
      <c r="G18" s="6">
        <v>17</v>
      </c>
      <c r="H18" s="6">
        <v>3</v>
      </c>
      <c r="I18" t="s">
        <v>701</v>
      </c>
      <c r="J18" t="s">
        <v>1291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1292</v>
      </c>
      <c r="J19" t="s">
        <v>1293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740</v>
      </c>
      <c r="J20" t="s">
        <v>1294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1055</v>
      </c>
      <c r="J21" t="s">
        <v>1295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1296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1297</v>
      </c>
      <c r="J23" t="s">
        <v>1298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1299</v>
      </c>
      <c r="J24" t="s">
        <v>1300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1301</v>
      </c>
      <c r="J25" t="s">
        <v>1302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1303</v>
      </c>
      <c r="J26" t="s">
        <v>1304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1305</v>
      </c>
      <c r="J27" t="s">
        <v>1306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1307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1308</v>
      </c>
      <c r="J29" t="s">
        <v>1309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1310</v>
      </c>
      <c r="J30" t="s">
        <v>1311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1312</v>
      </c>
      <c r="J31" t="s">
        <v>1313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1314</v>
      </c>
      <c r="J32" t="s">
        <v>1315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1316</v>
      </c>
      <c r="J33" t="s">
        <v>1317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1318</v>
      </c>
      <c r="J34" t="s">
        <v>1319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1321</v>
      </c>
      <c r="J35" t="s">
        <v>1322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1323</v>
      </c>
      <c r="J36" t="s">
        <v>1324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1325</v>
      </c>
      <c r="J37" t="s">
        <v>1326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1327</v>
      </c>
      <c r="J38" t="s">
        <v>1328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1329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1330</v>
      </c>
      <c r="J40" t="s">
        <v>1331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1332</v>
      </c>
      <c r="J41" t="s">
        <v>1333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1334</v>
      </c>
      <c r="J42" t="s">
        <v>1335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1337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1338</v>
      </c>
      <c r="J44" t="s">
        <v>1339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1340</v>
      </c>
      <c r="J45" t="s">
        <v>1341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1342</v>
      </c>
      <c r="J46" t="s">
        <v>1343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808</v>
      </c>
      <c r="J47" t="s">
        <v>1344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734</v>
      </c>
      <c r="J48" t="s">
        <v>1345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1346</v>
      </c>
      <c r="J49" t="s">
        <v>1347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1348</v>
      </c>
      <c r="J50" t="s">
        <v>1349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728</v>
      </c>
      <c r="J51" t="s">
        <v>1350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815</v>
      </c>
      <c r="J52" t="s">
        <v>1351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756</v>
      </c>
      <c r="J53" t="s">
        <v>1352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1353</v>
      </c>
      <c r="J54" t="s">
        <v>1354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890</v>
      </c>
      <c r="J55" t="s">
        <v>1355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730</v>
      </c>
      <c r="J56" t="s">
        <v>1356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1357</v>
      </c>
      <c r="J57" t="s">
        <v>1358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1359</v>
      </c>
      <c r="J58" t="s">
        <v>1360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1361</v>
      </c>
      <c r="J59" t="s">
        <v>1362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1363</v>
      </c>
      <c r="J60" t="s">
        <v>1364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1429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1366</v>
      </c>
      <c r="J62" t="s">
        <v>1430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1366</v>
      </c>
      <c r="J63" t="s">
        <v>1431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1367</v>
      </c>
      <c r="J64" t="s">
        <v>1368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1369</v>
      </c>
      <c r="J65" t="s">
        <v>1432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1370</v>
      </c>
      <c r="J66" t="s">
        <v>1433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1371</v>
      </c>
      <c r="J67" t="s">
        <v>1372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1373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1052</v>
      </c>
      <c r="J69" t="s">
        <v>1374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1375</v>
      </c>
      <c r="J70" t="s">
        <v>1434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1376</v>
      </c>
      <c r="J71" t="s">
        <v>1435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1377</v>
      </c>
      <c r="J72" t="s">
        <v>1436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1378</v>
      </c>
      <c r="J73" t="s">
        <v>1437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1379</v>
      </c>
      <c r="J74" t="s">
        <v>1380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810</v>
      </c>
      <c r="J75" t="s">
        <v>1381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791</v>
      </c>
      <c r="J76" t="s">
        <v>1382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1383</v>
      </c>
      <c r="J77" t="s">
        <v>1384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813</v>
      </c>
      <c r="J78" t="s">
        <v>1438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686</v>
      </c>
      <c r="J79" t="s">
        <v>1385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1386</v>
      </c>
      <c r="J80" t="s">
        <v>1439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709</v>
      </c>
      <c r="J81" t="s">
        <v>1440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754</v>
      </c>
      <c r="J82" t="s">
        <v>1441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680</v>
      </c>
      <c r="J83" t="s">
        <v>1387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1388</v>
      </c>
      <c r="J84" t="s">
        <v>1389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1391</v>
      </c>
      <c r="J85" t="s">
        <v>1392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1393</v>
      </c>
      <c r="J86" t="s">
        <v>1394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1395</v>
      </c>
      <c r="J87" t="s">
        <v>1396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766</v>
      </c>
      <c r="J88" t="s">
        <v>1397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717</v>
      </c>
      <c r="J89" t="s">
        <v>1398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1029</v>
      </c>
      <c r="J90" t="s">
        <v>1399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1400</v>
      </c>
      <c r="J91" t="s">
        <v>1401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1402</v>
      </c>
      <c r="J92" t="s">
        <v>1403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1404</v>
      </c>
      <c r="J93" t="s">
        <v>1405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1407</v>
      </c>
      <c r="J94" t="s">
        <v>1408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1409</v>
      </c>
      <c r="J95" t="s">
        <v>1410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748</v>
      </c>
      <c r="J96" t="s">
        <v>1411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674</v>
      </c>
      <c r="J97" t="s">
        <v>1412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670</v>
      </c>
      <c r="J98" t="s">
        <v>1413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1414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1415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1416</v>
      </c>
      <c r="J101" t="s">
        <v>1417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715</v>
      </c>
      <c r="J102" t="s">
        <v>1418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1419</v>
      </c>
      <c r="J103" t="s">
        <v>1420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624</v>
      </c>
      <c r="J104" t="s">
        <v>1422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1423</v>
      </c>
      <c r="J105" t="s">
        <v>1424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1425</v>
      </c>
      <c r="J106" t="s">
        <v>1426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1427</v>
      </c>
      <c r="J107" t="s">
        <v>1428</v>
      </c>
      <c r="L107" s="50" t="str">
        <f t="shared" si="4"/>
        <v>106|9|FK|Feldkirch|</v>
      </c>
    </row>
    <row r="109" spans="5:12">
      <c r="L109" s="26" t="s">
        <v>1443</v>
      </c>
    </row>
    <row r="110" spans="5:12">
      <c r="L110" s="26" t="s">
        <v>1264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3547</v>
      </c>
    </row>
    <row r="2" spans="2:8">
      <c r="B2" s="6">
        <v>1</v>
      </c>
      <c r="C2" s="6">
        <v>209</v>
      </c>
      <c r="D2" t="s">
        <v>816</v>
      </c>
      <c r="E2" t="s">
        <v>1458</v>
      </c>
      <c r="F2" s="50" t="str">
        <f>B2&amp;"|"&amp;C2&amp;"|"&amp;D2&amp;"|"&amp;E2</f>
        <v>1|209|AN|Antwerpen</v>
      </c>
      <c r="H2" s="107" t="s">
        <v>1251</v>
      </c>
    </row>
    <row r="3" spans="2:8">
      <c r="B3" s="6">
        <v>2</v>
      </c>
      <c r="C3" s="6">
        <v>209</v>
      </c>
      <c r="D3" t="s">
        <v>563</v>
      </c>
      <c r="E3" t="s">
        <v>1459</v>
      </c>
      <c r="F3" s="50" t="str">
        <f t="shared" ref="F3:F12" si="0">B3&amp;"|"&amp;C3&amp;"|"&amp;D3&amp;"|"&amp;E3</f>
        <v>2|209|BR|Brussels</v>
      </c>
      <c r="H3" s="109" t="s">
        <v>1252</v>
      </c>
    </row>
    <row r="4" spans="2:8">
      <c r="B4" s="6">
        <v>3</v>
      </c>
      <c r="C4" s="6">
        <v>209</v>
      </c>
      <c r="D4" t="s">
        <v>1460</v>
      </c>
      <c r="E4" t="s">
        <v>1461</v>
      </c>
      <c r="F4" s="50" t="str">
        <f t="shared" si="0"/>
        <v>3|209|BW|Brabant Wallon</v>
      </c>
      <c r="H4" s="109" t="s">
        <v>1259</v>
      </c>
    </row>
    <row r="5" spans="2:8">
      <c r="B5" s="6">
        <v>4</v>
      </c>
      <c r="C5" s="6">
        <v>209</v>
      </c>
      <c r="D5" t="s">
        <v>1462</v>
      </c>
      <c r="E5" t="s">
        <v>1463</v>
      </c>
      <c r="F5" s="50" t="str">
        <f t="shared" si="0"/>
        <v>4|209|HT|Hainaut</v>
      </c>
      <c r="H5" s="109" t="s">
        <v>3548</v>
      </c>
    </row>
    <row r="6" spans="2:8">
      <c r="B6" s="6">
        <v>5</v>
      </c>
      <c r="C6" s="6">
        <v>209</v>
      </c>
      <c r="D6" t="s">
        <v>1379</v>
      </c>
      <c r="E6" t="s">
        <v>1464</v>
      </c>
      <c r="F6" s="50" t="str">
        <f t="shared" si="0"/>
        <v>5|209|LB|Limburg</v>
      </c>
      <c r="H6" s="109" t="s">
        <v>1255</v>
      </c>
    </row>
    <row r="7" spans="2:8">
      <c r="B7" s="6">
        <v>6</v>
      </c>
      <c r="C7" s="6">
        <v>209</v>
      </c>
      <c r="D7" t="s">
        <v>1465</v>
      </c>
      <c r="E7" t="s">
        <v>1466</v>
      </c>
      <c r="F7" s="50" t="str">
        <f t="shared" si="0"/>
        <v>6|209|LG|Liêge</v>
      </c>
      <c r="H7" s="109" t="s">
        <v>3549</v>
      </c>
    </row>
    <row r="8" spans="2:8">
      <c r="B8" s="6">
        <v>7</v>
      </c>
      <c r="C8" s="6">
        <v>209</v>
      </c>
      <c r="D8" t="s">
        <v>1467</v>
      </c>
      <c r="E8" t="s">
        <v>1468</v>
      </c>
      <c r="F8" s="50" t="str">
        <f t="shared" si="0"/>
        <v>7|209|NM|Namur</v>
      </c>
      <c r="H8" s="107" t="s">
        <v>1257</v>
      </c>
    </row>
    <row r="9" spans="2:8">
      <c r="B9" s="6">
        <v>8</v>
      </c>
      <c r="C9" s="6">
        <v>209</v>
      </c>
      <c r="D9" t="s">
        <v>1469</v>
      </c>
      <c r="E9" t="s">
        <v>1470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1471</v>
      </c>
      <c r="E10" t="s">
        <v>1472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1359</v>
      </c>
      <c r="E11" t="s">
        <v>1473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1474</v>
      </c>
      <c r="E12" t="s">
        <v>1475</v>
      </c>
      <c r="F12" s="50" t="str">
        <f t="shared" si="0"/>
        <v>11|209|WV|West-Vlaanderen</v>
      </c>
    </row>
    <row r="14" spans="2:8">
      <c r="F14" s="26" t="s">
        <v>1456</v>
      </c>
    </row>
    <row r="15" spans="2:8">
      <c r="F15" s="26" t="s">
        <v>1457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3608</v>
      </c>
      <c r="B1" s="67" t="s">
        <v>403</v>
      </c>
      <c r="C1" s="67" t="s">
        <v>413</v>
      </c>
      <c r="D1" s="65" t="s">
        <v>1263</v>
      </c>
      <c r="E1" s="36" t="str">
        <f>B1&amp;"|"&amp;C1&amp;"|"&amp;D1</f>
        <v>id|dxcc_id|region</v>
      </c>
      <c r="G1" s="69" t="s">
        <v>403</v>
      </c>
      <c r="H1" s="69" t="s">
        <v>1262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1478</v>
      </c>
    </row>
    <row r="2" spans="1:13">
      <c r="B2" s="6">
        <v>1</v>
      </c>
      <c r="C2" s="6">
        <v>212</v>
      </c>
      <c r="D2" t="s">
        <v>1481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1481</v>
      </c>
      <c r="K2" s="50" t="str">
        <f>G2&amp;"|"&amp;H2&amp;"|"&amp;I2&amp;"|"&amp;J2</f>
        <v>1|1|BU|Burgas</v>
      </c>
      <c r="M2" s="63" t="s">
        <v>1251</v>
      </c>
    </row>
    <row r="3" spans="1:13">
      <c r="B3" s="6">
        <v>2</v>
      </c>
      <c r="C3" s="6">
        <v>212</v>
      </c>
      <c r="D3" t="s">
        <v>1484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1482</v>
      </c>
      <c r="K3" s="50" t="str">
        <f t="shared" ref="K3:K29" si="1">G3&amp;"|"&amp;H3&amp;"|"&amp;I3&amp;"|"&amp;J3</f>
        <v>2|1|SL|Sliven</v>
      </c>
      <c r="M3" s="64" t="s">
        <v>1252</v>
      </c>
    </row>
    <row r="4" spans="1:13">
      <c r="B4" s="6">
        <v>3</v>
      </c>
      <c r="C4" s="6">
        <v>212</v>
      </c>
      <c r="D4" t="s">
        <v>1486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1483</v>
      </c>
      <c r="K4" s="50" t="str">
        <f t="shared" si="1"/>
        <v>3|1|YA|Yambol (Jambol)</v>
      </c>
      <c r="M4" s="64" t="s">
        <v>1259</v>
      </c>
    </row>
    <row r="5" spans="1:13">
      <c r="B5" s="6">
        <v>4</v>
      </c>
      <c r="C5" s="6">
        <v>212</v>
      </c>
      <c r="D5" t="s">
        <v>1489</v>
      </c>
      <c r="E5" s="50" t="str">
        <f t="shared" si="0"/>
        <v>4|212|Plovdiv</v>
      </c>
      <c r="G5" s="6">
        <v>4</v>
      </c>
      <c r="H5" s="6">
        <v>2</v>
      </c>
      <c r="I5" t="s">
        <v>754</v>
      </c>
      <c r="J5" t="s">
        <v>1485</v>
      </c>
      <c r="K5" s="50" t="str">
        <f t="shared" si="1"/>
        <v>4|2|SO|Sofija Grad</v>
      </c>
      <c r="M5" s="64" t="s">
        <v>1479</v>
      </c>
    </row>
    <row r="6" spans="1:13">
      <c r="B6" s="6">
        <v>5</v>
      </c>
      <c r="C6" s="6">
        <v>212</v>
      </c>
      <c r="D6" t="s">
        <v>1492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1487</v>
      </c>
      <c r="K6" s="50" t="str">
        <f t="shared" si="1"/>
        <v>5|3|HA|Haskovo</v>
      </c>
      <c r="M6" s="64" t="s">
        <v>1480</v>
      </c>
    </row>
    <row r="7" spans="1:13">
      <c r="B7" s="6">
        <v>6</v>
      </c>
      <c r="C7" s="6">
        <v>212</v>
      </c>
      <c r="D7" t="s">
        <v>3683</v>
      </c>
      <c r="E7" s="50" t="str">
        <f t="shared" si="0"/>
        <v>6|212|Lovec</v>
      </c>
      <c r="G7" s="6">
        <v>6</v>
      </c>
      <c r="H7" s="6">
        <v>3</v>
      </c>
      <c r="I7" t="s">
        <v>946</v>
      </c>
      <c r="J7" t="s">
        <v>3676</v>
      </c>
      <c r="K7" s="50" t="str">
        <f t="shared" si="1"/>
        <v>6|3|KA|Kardzali</v>
      </c>
      <c r="M7" s="63" t="s">
        <v>1257</v>
      </c>
    </row>
    <row r="8" spans="1:13">
      <c r="B8" s="6">
        <v>7</v>
      </c>
      <c r="C8" s="6">
        <v>212</v>
      </c>
      <c r="D8" t="s">
        <v>1503</v>
      </c>
      <c r="E8" s="50" t="str">
        <f t="shared" si="0"/>
        <v>7|212|Montanta</v>
      </c>
      <c r="G8" s="6">
        <v>7</v>
      </c>
      <c r="H8" s="6">
        <v>3</v>
      </c>
      <c r="I8" t="s">
        <v>1404</v>
      </c>
      <c r="J8" t="s">
        <v>1488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1508</v>
      </c>
      <c r="E9" s="50" t="str">
        <f t="shared" si="0"/>
        <v>8|212|Ruse</v>
      </c>
      <c r="G9" s="6">
        <v>8</v>
      </c>
      <c r="H9" s="6">
        <v>4</v>
      </c>
      <c r="I9" t="s">
        <v>792</v>
      </c>
      <c r="J9" t="s">
        <v>3677</v>
      </c>
      <c r="K9" s="50" t="str">
        <f t="shared" si="1"/>
        <v>8|4|PA|Pazardzik</v>
      </c>
      <c r="M9" s="63" t="s">
        <v>3477</v>
      </c>
    </row>
    <row r="10" spans="1:13">
      <c r="B10" s="6">
        <v>9</v>
      </c>
      <c r="C10" s="6">
        <v>212</v>
      </c>
      <c r="D10" t="s">
        <v>1512</v>
      </c>
      <c r="E10" s="50" t="str">
        <f t="shared" si="0"/>
        <v>9|212|Varna</v>
      </c>
      <c r="G10" s="6">
        <v>9</v>
      </c>
      <c r="H10" s="6">
        <v>4</v>
      </c>
      <c r="I10" t="s">
        <v>1490</v>
      </c>
      <c r="J10" t="s">
        <v>1489</v>
      </c>
      <c r="K10" s="50" t="str">
        <f t="shared" si="1"/>
        <v>9|4|PD|Plovdiv</v>
      </c>
      <c r="M10" s="63" t="s">
        <v>1251</v>
      </c>
    </row>
    <row r="11" spans="1:13">
      <c r="G11" s="6">
        <v>10</v>
      </c>
      <c r="H11" s="6">
        <v>4</v>
      </c>
      <c r="I11" t="s">
        <v>697</v>
      </c>
      <c r="J11" t="s">
        <v>1491</v>
      </c>
      <c r="K11" s="50" t="str">
        <f t="shared" si="1"/>
        <v>10|4|SM|Smoljan</v>
      </c>
      <c r="M11" s="64" t="s">
        <v>1252</v>
      </c>
    </row>
    <row r="12" spans="1:13">
      <c r="E12" s="26" t="s">
        <v>1476</v>
      </c>
      <c r="G12" s="6">
        <v>11</v>
      </c>
      <c r="H12" s="6">
        <v>5</v>
      </c>
      <c r="I12" t="s">
        <v>1278</v>
      </c>
      <c r="J12" t="s">
        <v>1493</v>
      </c>
      <c r="K12" s="50" t="str">
        <f t="shared" si="1"/>
        <v>11|5|BL|Blagoevgrad</v>
      </c>
      <c r="M12" s="64" t="s">
        <v>3478</v>
      </c>
    </row>
    <row r="13" spans="1:13">
      <c r="E13" s="26" t="s">
        <v>1477</v>
      </c>
      <c r="G13" s="6">
        <v>12</v>
      </c>
      <c r="H13" s="6">
        <v>5</v>
      </c>
      <c r="I13" t="s">
        <v>1494</v>
      </c>
      <c r="J13" t="s">
        <v>1495</v>
      </c>
      <c r="K13" s="50" t="str">
        <f t="shared" si="1"/>
        <v>12|5|KD|Kjustendil</v>
      </c>
      <c r="M13" s="64" t="s">
        <v>1254</v>
      </c>
    </row>
    <row r="14" spans="1:13">
      <c r="G14" s="6">
        <v>13</v>
      </c>
      <c r="H14" s="6">
        <v>5</v>
      </c>
      <c r="I14" t="s">
        <v>528</v>
      </c>
      <c r="J14" t="s">
        <v>1496</v>
      </c>
      <c r="K14" s="50" t="str">
        <f t="shared" si="1"/>
        <v>13|5|PK|Pernik</v>
      </c>
      <c r="M14" s="64" t="s">
        <v>3479</v>
      </c>
    </row>
    <row r="15" spans="1:13">
      <c r="G15" s="6">
        <v>14</v>
      </c>
      <c r="H15" s="6">
        <v>5</v>
      </c>
      <c r="I15" t="s">
        <v>1497</v>
      </c>
      <c r="J15" t="s">
        <v>1498</v>
      </c>
      <c r="K15" s="50" t="str">
        <f t="shared" si="1"/>
        <v>14|5|SF|Sofija (Sofia)</v>
      </c>
      <c r="M15" s="64" t="s">
        <v>3480</v>
      </c>
    </row>
    <row r="16" spans="1:13">
      <c r="G16" s="6">
        <v>15</v>
      </c>
      <c r="H16" s="6">
        <v>6</v>
      </c>
      <c r="I16" t="s">
        <v>510</v>
      </c>
      <c r="J16" t="s">
        <v>1499</v>
      </c>
      <c r="K16" s="50" t="str">
        <f t="shared" si="1"/>
        <v>15|6|GA|Gabrovo</v>
      </c>
      <c r="M16" s="63" t="s">
        <v>1257</v>
      </c>
    </row>
    <row r="17" spans="3:11">
      <c r="G17" s="6">
        <v>16</v>
      </c>
      <c r="H17" s="6">
        <v>6</v>
      </c>
      <c r="I17" t="s">
        <v>1500</v>
      </c>
      <c r="J17" t="s">
        <v>3678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1301</v>
      </c>
      <c r="J18" t="s">
        <v>1501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1502</v>
      </c>
      <c r="J19" t="s">
        <v>3679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811</v>
      </c>
      <c r="J20" t="s">
        <v>1504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1505</v>
      </c>
      <c r="J21" t="s">
        <v>1506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705</v>
      </c>
      <c r="J22" t="s">
        <v>1507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1509</v>
      </c>
      <c r="J23" t="s">
        <v>1510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911</v>
      </c>
      <c r="J24" t="s">
        <v>1508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794</v>
      </c>
      <c r="J25" t="s">
        <v>1511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736</v>
      </c>
      <c r="J26" t="s">
        <v>3680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1425</v>
      </c>
      <c r="J27" t="s">
        <v>3681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1240</v>
      </c>
      <c r="J28" t="s">
        <v>3682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1513</v>
      </c>
      <c r="J29" t="s">
        <v>1512</v>
      </c>
      <c r="K29" s="50" t="str">
        <f t="shared" si="1"/>
        <v>28|9|VN|Varna</v>
      </c>
    </row>
    <row r="31" spans="3:11">
      <c r="K31" s="26" t="s">
        <v>1514</v>
      </c>
    </row>
    <row r="32" spans="3:11">
      <c r="K32" s="26" t="s">
        <v>1477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3550</v>
      </c>
    </row>
    <row r="2" spans="2:8">
      <c r="B2" s="6">
        <v>1</v>
      </c>
      <c r="C2" s="6">
        <v>214</v>
      </c>
      <c r="D2" t="s">
        <v>1519</v>
      </c>
      <c r="E2" t="s">
        <v>1520</v>
      </c>
      <c r="F2" s="50" t="str">
        <f>B2&amp;"|"&amp;C2&amp;"|"&amp;D2&amp;"|"&amp;E2</f>
        <v>1|214|2A|Corse-du-Sud</v>
      </c>
      <c r="H2" s="107" t="s">
        <v>1251</v>
      </c>
    </row>
    <row r="3" spans="2:8">
      <c r="B3" s="6">
        <v>2</v>
      </c>
      <c r="C3" s="6">
        <v>214</v>
      </c>
      <c r="D3" t="s">
        <v>1521</v>
      </c>
      <c r="E3" t="s">
        <v>1522</v>
      </c>
      <c r="F3" s="50" t="str">
        <f t="shared" ref="F3" si="0">B3&amp;"|"&amp;C3&amp;"|"&amp;D3&amp;"|"&amp;E3</f>
        <v>2|214|2B|Haute-Corse</v>
      </c>
      <c r="H3" s="109" t="s">
        <v>1252</v>
      </c>
    </row>
    <row r="4" spans="2:8">
      <c r="H4" s="109" t="s">
        <v>1259</v>
      </c>
    </row>
    <row r="5" spans="2:8">
      <c r="F5" s="26" t="s">
        <v>1517</v>
      </c>
      <c r="H5" s="109" t="s">
        <v>3551</v>
      </c>
    </row>
    <row r="6" spans="2:8">
      <c r="F6" s="26" t="s">
        <v>1518</v>
      </c>
      <c r="H6" s="109" t="s">
        <v>1255</v>
      </c>
    </row>
    <row r="7" spans="2:8">
      <c r="H7" s="109" t="s">
        <v>3552</v>
      </c>
    </row>
    <row r="8" spans="2:8">
      <c r="H8" s="107" t="s">
        <v>1257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3553</v>
      </c>
    </row>
    <row r="2" spans="2:8">
      <c r="B2" s="6">
        <v>1</v>
      </c>
      <c r="C2" s="6">
        <v>221</v>
      </c>
      <c r="D2" s="6">
        <v>15</v>
      </c>
      <c r="E2" t="s">
        <v>1527</v>
      </c>
      <c r="F2" s="50" t="str">
        <f>B2&amp;"|"&amp;C2&amp;"|"&amp;D2&amp;"|"&amp;E2</f>
        <v>1|221|15|Koebenhavns amt</v>
      </c>
      <c r="H2" s="107" t="s">
        <v>1251</v>
      </c>
    </row>
    <row r="3" spans="2:8">
      <c r="B3" s="6">
        <v>2</v>
      </c>
      <c r="C3" s="6">
        <v>221</v>
      </c>
      <c r="D3" s="6">
        <v>20</v>
      </c>
      <c r="E3" t="s">
        <v>1528</v>
      </c>
      <c r="F3" s="50" t="str">
        <f t="shared" ref="F3:F17" si="0">B3&amp;"|"&amp;C3&amp;"|"&amp;D3&amp;"|"&amp;E3</f>
        <v>2|221|20|Frederiksborg amt</v>
      </c>
      <c r="H3" s="109" t="s">
        <v>1252</v>
      </c>
    </row>
    <row r="4" spans="2:8">
      <c r="B4" s="6">
        <v>3</v>
      </c>
      <c r="C4" s="6">
        <v>221</v>
      </c>
      <c r="D4" s="6">
        <v>25</v>
      </c>
      <c r="E4" t="s">
        <v>1529</v>
      </c>
      <c r="F4" s="50" t="str">
        <f t="shared" si="0"/>
        <v>3|221|25|Roskilde amt</v>
      </c>
      <c r="H4" s="109" t="s">
        <v>1259</v>
      </c>
    </row>
    <row r="5" spans="2:8">
      <c r="B5" s="6">
        <v>4</v>
      </c>
      <c r="C5" s="6">
        <v>221</v>
      </c>
      <c r="D5" s="6">
        <v>30</v>
      </c>
      <c r="E5" t="s">
        <v>1530</v>
      </c>
      <c r="F5" s="50" t="str">
        <f t="shared" si="0"/>
        <v>4|221|30|Vestsjaellands amt</v>
      </c>
      <c r="H5" s="109" t="s">
        <v>3554</v>
      </c>
    </row>
    <row r="6" spans="2:8">
      <c r="B6" s="6">
        <v>5</v>
      </c>
      <c r="C6" s="6">
        <v>221</v>
      </c>
      <c r="D6" s="6">
        <v>35</v>
      </c>
      <c r="E6" t="s">
        <v>1531</v>
      </c>
      <c r="F6" s="50" t="str">
        <f t="shared" si="0"/>
        <v>5|221|35|Storstrøm amt (Storstroems)</v>
      </c>
      <c r="H6" s="109" t="s">
        <v>1255</v>
      </c>
    </row>
    <row r="7" spans="2:8">
      <c r="B7" s="6">
        <v>6</v>
      </c>
      <c r="C7" s="6">
        <v>221</v>
      </c>
      <c r="D7" s="6">
        <v>40</v>
      </c>
      <c r="E7" t="s">
        <v>1532</v>
      </c>
      <c r="F7" s="50" t="str">
        <f t="shared" si="0"/>
        <v>6|221|40|Bornholms amt</v>
      </c>
      <c r="H7" s="109" t="s">
        <v>3555</v>
      </c>
    </row>
    <row r="8" spans="2:8">
      <c r="B8" s="6">
        <v>7</v>
      </c>
      <c r="C8" s="6">
        <v>221</v>
      </c>
      <c r="D8" s="6">
        <v>42</v>
      </c>
      <c r="E8" t="s">
        <v>1533</v>
      </c>
      <c r="F8" s="50" t="str">
        <f t="shared" si="0"/>
        <v>7|221|42|Fyns amt</v>
      </c>
      <c r="H8" s="107" t="s">
        <v>1257</v>
      </c>
    </row>
    <row r="9" spans="2:8">
      <c r="B9" s="6">
        <v>8</v>
      </c>
      <c r="C9" s="6">
        <v>221</v>
      </c>
      <c r="D9" s="6">
        <v>50</v>
      </c>
      <c r="E9" t="s">
        <v>1534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1535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1536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1537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1538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1539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1540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1541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1542</v>
      </c>
      <c r="F17" s="50" t="str">
        <f t="shared" si="0"/>
        <v>16|221|147|Frederiksberg</v>
      </c>
    </row>
    <row r="19" spans="2:6">
      <c r="F19" s="26" t="s">
        <v>1525</v>
      </c>
    </row>
    <row r="20" spans="2:6">
      <c r="F20" s="26" t="s">
        <v>1526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1263</v>
      </c>
      <c r="E1" s="36" t="str">
        <f>B1&amp;"|"&amp;C1&amp;"|"&amp;D1</f>
        <v>id|dxcc_id|region</v>
      </c>
      <c r="G1" s="69" t="s">
        <v>403</v>
      </c>
      <c r="H1" s="69" t="s">
        <v>1262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1543</v>
      </c>
    </row>
    <row r="2" spans="2:13">
      <c r="B2" s="6">
        <v>1</v>
      </c>
      <c r="C2" s="6">
        <v>224</v>
      </c>
      <c r="D2" t="s">
        <v>1549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1550</v>
      </c>
      <c r="K2" s="50" t="str">
        <f>G2&amp;"|"&amp;H2&amp;"|"&amp;I2&amp;"|"&amp;J2</f>
        <v>1|1|100|Somero</v>
      </c>
      <c r="M2" s="63" t="s">
        <v>1251</v>
      </c>
    </row>
    <row r="3" spans="2:13">
      <c r="B3" s="6">
        <v>2</v>
      </c>
      <c r="C3" s="6">
        <v>224</v>
      </c>
      <c r="D3" t="s">
        <v>1637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1551</v>
      </c>
      <c r="K3" s="50" t="str">
        <f t="shared" ref="K3:K66" si="1">G3&amp;"|"&amp;H3&amp;"|"&amp;I3&amp;"|"&amp;J3</f>
        <v>2|1|102|Alastaro</v>
      </c>
      <c r="M3" s="64" t="s">
        <v>1252</v>
      </c>
    </row>
    <row r="4" spans="2:13">
      <c r="B4" s="6">
        <v>3</v>
      </c>
      <c r="C4" s="6">
        <v>224</v>
      </c>
      <c r="D4" t="s">
        <v>1674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1552</v>
      </c>
      <c r="K4" s="50" t="str">
        <f t="shared" si="1"/>
        <v>3|1|103|Askainen</v>
      </c>
      <c r="M4" s="64" t="s">
        <v>1259</v>
      </c>
    </row>
    <row r="5" spans="2:13">
      <c r="B5" s="6">
        <v>4</v>
      </c>
      <c r="C5" s="6">
        <v>224</v>
      </c>
      <c r="D5" t="s">
        <v>1728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1553</v>
      </c>
      <c r="K5" s="50" t="str">
        <f t="shared" si="1"/>
        <v>4|1|104|Aura</v>
      </c>
      <c r="M5" s="64" t="s">
        <v>1479</v>
      </c>
    </row>
    <row r="6" spans="2:13">
      <c r="B6" s="6">
        <v>5</v>
      </c>
      <c r="C6" s="6">
        <v>224</v>
      </c>
      <c r="D6" t="s">
        <v>1754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1554</v>
      </c>
      <c r="K6" s="50" t="str">
        <f t="shared" si="1"/>
        <v>5|1|105|Dragsfjärd</v>
      </c>
      <c r="M6" s="64" t="s">
        <v>1544</v>
      </c>
    </row>
    <row r="7" spans="2:13">
      <c r="B7" s="6">
        <v>6</v>
      </c>
      <c r="C7" s="6">
        <v>224</v>
      </c>
      <c r="D7" t="s">
        <v>1781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1555</v>
      </c>
      <c r="K7" s="50" t="str">
        <f t="shared" si="1"/>
        <v>6|1|106|Eura</v>
      </c>
      <c r="M7" s="63" t="s">
        <v>1257</v>
      </c>
    </row>
    <row r="8" spans="2:13">
      <c r="B8" s="6">
        <v>7</v>
      </c>
      <c r="C8" s="6">
        <v>224</v>
      </c>
      <c r="D8" t="s">
        <v>1869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1556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1913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1557</v>
      </c>
      <c r="K9" s="50" t="str">
        <f t="shared" si="1"/>
        <v>8|1|108|Halikko</v>
      </c>
      <c r="M9" s="63" t="s">
        <v>1545</v>
      </c>
    </row>
    <row r="10" spans="2:13">
      <c r="B10" s="6">
        <v>9</v>
      </c>
      <c r="C10" s="6">
        <v>224</v>
      </c>
      <c r="D10" t="s">
        <v>1965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1558</v>
      </c>
      <c r="K10" s="50" t="str">
        <f t="shared" si="1"/>
        <v>9|1|109|Harjavalta</v>
      </c>
      <c r="M10" s="63" t="s">
        <v>1251</v>
      </c>
    </row>
    <row r="11" spans="2:13">
      <c r="G11" s="6">
        <v>10</v>
      </c>
      <c r="H11" s="6">
        <v>1</v>
      </c>
      <c r="I11">
        <v>110</v>
      </c>
      <c r="J11" t="s">
        <v>1559</v>
      </c>
      <c r="K11" s="50" t="str">
        <f t="shared" si="1"/>
        <v>10|1|110|Honkajoki</v>
      </c>
      <c r="M11" s="64" t="s">
        <v>1252</v>
      </c>
    </row>
    <row r="12" spans="2:13">
      <c r="E12" s="26" t="s">
        <v>1989</v>
      </c>
      <c r="G12" s="6">
        <v>11</v>
      </c>
      <c r="H12" s="6">
        <v>1</v>
      </c>
      <c r="I12">
        <v>111</v>
      </c>
      <c r="J12" t="s">
        <v>1560</v>
      </c>
      <c r="K12" s="50" t="str">
        <f t="shared" si="1"/>
        <v>11|1|111|Houtskari</v>
      </c>
      <c r="M12" s="64" t="s">
        <v>1546</v>
      </c>
    </row>
    <row r="13" spans="2:13">
      <c r="E13" s="26" t="s">
        <v>1988</v>
      </c>
      <c r="G13" s="6">
        <v>12</v>
      </c>
      <c r="H13" s="6">
        <v>1</v>
      </c>
      <c r="I13">
        <v>112</v>
      </c>
      <c r="J13" t="s">
        <v>1561</v>
      </c>
      <c r="K13" s="50" t="str">
        <f t="shared" si="1"/>
        <v>12|1|112|Huittinen</v>
      </c>
      <c r="M13" s="64" t="s">
        <v>1547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1562</v>
      </c>
      <c r="K14" s="50" t="str">
        <f t="shared" si="1"/>
        <v>13|1|115|Iniö</v>
      </c>
      <c r="M14" s="64" t="s">
        <v>1255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1563</v>
      </c>
      <c r="K15" s="50" t="str">
        <f t="shared" si="1"/>
        <v>14|1|116|Jämijärvi</v>
      </c>
      <c r="M15" s="64" t="s">
        <v>1548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1564</v>
      </c>
      <c r="K16" s="50" t="str">
        <f t="shared" si="1"/>
        <v>15|1|117|Kaarina</v>
      </c>
      <c r="M16" s="63" t="s">
        <v>1257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1565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1566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1567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1568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1569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1570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1571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1572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1573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1574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1575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1576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1577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1578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1579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1580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1581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1582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1583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1584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1585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1586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1587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1588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1589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1590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1591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1592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1593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1594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1595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1596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1597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1598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1599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1600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1601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1602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1603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1604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1605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1606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1607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1608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1609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1610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1611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1612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1613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1614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1615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1616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1617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1618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1619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1620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1621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1622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1623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1624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1625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1626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1627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1628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1629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1630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1631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1632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1633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1634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1635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1636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1638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1639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1640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1641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1642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1643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1644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1645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1646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1647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1648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1649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1650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1651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1652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1653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1654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1655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1656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1657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1658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1659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1660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1661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1662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1663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1664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1665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1666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1667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1668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1669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1670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1671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1672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1673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1675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1676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1677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1678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1679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1680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1681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1682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1683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1684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1685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1686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1687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1688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1689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1690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1691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1692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1693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1694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1695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1696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1697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1698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1699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1700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1701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1702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1703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1704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1705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1706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1707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1708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1709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1710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1711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1712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1713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1714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1715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1716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1717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1718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1719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1720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1721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1722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1723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1724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1725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1726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1727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1729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1730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1731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1732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1733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1734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1735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1736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1737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1738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1739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1740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1741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1742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1743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1744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1745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1746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1747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1748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1749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1750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1751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1752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1753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1755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1756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1757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1758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1759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1760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1761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1762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1763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1764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1765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1766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1767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1768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1769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1770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1771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1772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1773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1774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1775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1776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1777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1778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1779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1780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1782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1783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1784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1785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1786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1787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1788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1789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1790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1791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1792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1793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1794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1795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1796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1797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1798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1799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1800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1801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1802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1803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1804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1805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1806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1807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1808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1809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1810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1811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1812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1813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1814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1815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1816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1817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1818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1819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1820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1821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1822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1823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1824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1825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1826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1827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1828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1829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1830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1831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1832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1833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1834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1835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1836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1837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1838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1839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1840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1841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1842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1843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1844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1845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1846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1847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1848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1849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1850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1851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1852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1853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1854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1855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1856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1857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1858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1859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1860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1861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1862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1863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1864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1865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1866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1867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1868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1870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1871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1872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1873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1874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1875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1876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1877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1878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1879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1880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1881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1882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1883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1884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1885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1886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1887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1888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1889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1890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1891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1892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1893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1894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1895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1896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1897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1898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1899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1900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1901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1902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1903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1904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1905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1906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1907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1908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1909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1910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1911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1912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1914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1915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1916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1917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1918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1919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1920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1921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1922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1923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1924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1925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1926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1927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1928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1929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1930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1931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1932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1933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1934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1935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1936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1937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1938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1939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1940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1941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1942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1943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1944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1945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1946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1947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1948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1949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1950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1951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1952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1953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1954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1955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1956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1957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1958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1959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1960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1961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1962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1963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1964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1966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1967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1968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1969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1970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1971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1972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1973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1974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1975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1976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1977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1978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1979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1980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1981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1982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1983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1984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1985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1986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1987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1990</v>
      </c>
    </row>
    <row r="434" spans="3:11">
      <c r="C434" s="1"/>
      <c r="D434" s="1"/>
      <c r="K434" s="26" t="s">
        <v>1988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1263</v>
      </c>
      <c r="E1" s="36" t="str">
        <f>B1&amp;"|"&amp;C1&amp;"|"&amp;D1</f>
        <v>id|dxcc_id|region</v>
      </c>
      <c r="G1" s="69" t="s">
        <v>403</v>
      </c>
      <c r="H1" s="69" t="s">
        <v>1262</v>
      </c>
      <c r="I1" s="70" t="s">
        <v>405</v>
      </c>
      <c r="J1" s="70" t="s">
        <v>474</v>
      </c>
      <c r="K1" s="70" t="s">
        <v>772</v>
      </c>
      <c r="L1" s="36" t="str">
        <f>G1&amp;"|"&amp;H1&amp;"|"&amp;I1&amp;"|"&amp;J1&amp;"|"&amp;K1</f>
        <v>id|pas_206_region_id|code|subdivision|import_only</v>
      </c>
      <c r="N1" s="63" t="s">
        <v>2014</v>
      </c>
    </row>
    <row r="2" spans="2:14">
      <c r="B2" s="6">
        <v>1</v>
      </c>
      <c r="C2" s="6">
        <v>225</v>
      </c>
      <c r="D2" t="s">
        <v>1996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789</v>
      </c>
      <c r="J2" t="s">
        <v>1997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1251</v>
      </c>
    </row>
    <row r="3" spans="2:14">
      <c r="G3" s="6">
        <v>2</v>
      </c>
      <c r="H3" s="6">
        <v>1</v>
      </c>
      <c r="I3" t="s">
        <v>805</v>
      </c>
      <c r="J3" t="s">
        <v>1998</v>
      </c>
      <c r="K3" s="6">
        <v>0</v>
      </c>
      <c r="L3" s="50" t="str">
        <f t="shared" si="1"/>
        <v>2|1|CI|Carbonia-Iglesias|0</v>
      </c>
      <c r="N3" s="64" t="s">
        <v>1252</v>
      </c>
    </row>
    <row r="4" spans="2:14">
      <c r="E4" s="26" t="s">
        <v>1993</v>
      </c>
      <c r="G4" s="6">
        <v>3</v>
      </c>
      <c r="H4" s="6">
        <v>1</v>
      </c>
      <c r="I4" t="s">
        <v>740</v>
      </c>
      <c r="J4" t="s">
        <v>2008</v>
      </c>
      <c r="K4" s="6">
        <v>1</v>
      </c>
      <c r="L4" s="50" t="str">
        <f t="shared" si="1"/>
        <v>3|1|MD|Medio Campidano|1</v>
      </c>
      <c r="N4" s="64" t="s">
        <v>1259</v>
      </c>
    </row>
    <row r="5" spans="2:14">
      <c r="E5" s="26" t="s">
        <v>1994</v>
      </c>
      <c r="G5" s="6">
        <v>4</v>
      </c>
      <c r="H5" s="6">
        <v>1</v>
      </c>
      <c r="I5" t="s">
        <v>1009</v>
      </c>
      <c r="J5" t="s">
        <v>1999</v>
      </c>
      <c r="K5" s="6">
        <v>0</v>
      </c>
      <c r="L5" s="50" t="str">
        <f t="shared" si="1"/>
        <v>4|1|NU|Nuoro|0</v>
      </c>
      <c r="N5" s="64" t="s">
        <v>1479</v>
      </c>
    </row>
    <row r="6" spans="2:14">
      <c r="G6" s="6">
        <v>5</v>
      </c>
      <c r="H6" s="6">
        <v>1</v>
      </c>
      <c r="I6" t="s">
        <v>2000</v>
      </c>
      <c r="J6" t="s">
        <v>2001</v>
      </c>
      <c r="K6" s="6">
        <v>0</v>
      </c>
      <c r="L6" s="50" t="str">
        <f t="shared" si="1"/>
        <v>5|1|OG|Ogliastra|0</v>
      </c>
      <c r="N6" s="64" t="s">
        <v>2015</v>
      </c>
    </row>
    <row r="7" spans="2:14">
      <c r="G7" s="6">
        <v>6</v>
      </c>
      <c r="H7" s="6">
        <v>1</v>
      </c>
      <c r="I7" t="s">
        <v>691</v>
      </c>
      <c r="J7" t="s">
        <v>2002</v>
      </c>
      <c r="K7" s="6">
        <v>0</v>
      </c>
      <c r="L7" s="50" t="str">
        <f t="shared" si="1"/>
        <v>6|1|OR|Oristano|0</v>
      </c>
      <c r="N7" s="63" t="s">
        <v>1257</v>
      </c>
    </row>
    <row r="8" spans="2:14">
      <c r="G8" s="6">
        <v>7</v>
      </c>
      <c r="H8" s="6">
        <v>1</v>
      </c>
      <c r="I8" t="s">
        <v>2003</v>
      </c>
      <c r="J8" t="s">
        <v>2004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794</v>
      </c>
      <c r="J9" t="s">
        <v>2005</v>
      </c>
      <c r="K9" s="6">
        <v>0</v>
      </c>
      <c r="L9" s="50" t="str">
        <f t="shared" si="1"/>
        <v>8|1|SS|Sassari|0</v>
      </c>
      <c r="N9" s="63" t="s">
        <v>2009</v>
      </c>
    </row>
    <row r="10" spans="2:14">
      <c r="G10" s="6">
        <v>9</v>
      </c>
      <c r="H10" s="6">
        <v>1</v>
      </c>
      <c r="I10" t="s">
        <v>2006</v>
      </c>
      <c r="J10" t="s">
        <v>2007</v>
      </c>
      <c r="K10" s="6">
        <v>0</v>
      </c>
      <c r="L10" s="50" t="str">
        <f t="shared" si="1"/>
        <v>9|1|VS|MedioCampidano|0</v>
      </c>
      <c r="N10" s="63" t="s">
        <v>1251</v>
      </c>
    </row>
    <row r="11" spans="2:14">
      <c r="N11" s="64" t="s">
        <v>1252</v>
      </c>
    </row>
    <row r="12" spans="2:14">
      <c r="L12" s="26" t="s">
        <v>1995</v>
      </c>
      <c r="N12" s="64" t="s">
        <v>2010</v>
      </c>
    </row>
    <row r="13" spans="2:14">
      <c r="L13" s="26" t="s">
        <v>1994</v>
      </c>
      <c r="N13" s="64" t="s">
        <v>2011</v>
      </c>
    </row>
    <row r="14" spans="2:14">
      <c r="N14" s="64" t="s">
        <v>1255</v>
      </c>
    </row>
    <row r="15" spans="2:14">
      <c r="N15" s="64" t="s">
        <v>2012</v>
      </c>
    </row>
    <row r="16" spans="2:14">
      <c r="N16" s="64" t="s">
        <v>2013</v>
      </c>
    </row>
    <row r="17" spans="3:14">
      <c r="N17" s="63" t="s">
        <v>1257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3556</v>
      </c>
    </row>
    <row r="2" spans="2:8">
      <c r="B2" s="6">
        <v>1</v>
      </c>
      <c r="C2" s="6">
        <v>227</v>
      </c>
      <c r="D2" s="6">
        <v>1</v>
      </c>
      <c r="E2" t="s">
        <v>2021</v>
      </c>
      <c r="F2" s="50" t="str">
        <f>B2&amp;"|"&amp;C2&amp;"|"&amp;D2&amp;"|"&amp;E2</f>
        <v>1|227|1|Ain</v>
      </c>
      <c r="H2" s="107" t="s">
        <v>1251</v>
      </c>
    </row>
    <row r="3" spans="2:8">
      <c r="B3" s="6">
        <v>2</v>
      </c>
      <c r="C3" s="6">
        <v>227</v>
      </c>
      <c r="D3" s="6">
        <v>2</v>
      </c>
      <c r="E3" t="s">
        <v>2022</v>
      </c>
      <c r="F3" s="50" t="str">
        <f t="shared" ref="F3:F66" si="0">B3&amp;"|"&amp;C3&amp;"|"&amp;D3&amp;"|"&amp;E3</f>
        <v>2|227|2|Aisne</v>
      </c>
      <c r="H3" s="109" t="s">
        <v>1252</v>
      </c>
    </row>
    <row r="4" spans="2:8">
      <c r="B4" s="6">
        <v>3</v>
      </c>
      <c r="C4" s="6">
        <v>227</v>
      </c>
      <c r="D4" s="6">
        <v>3</v>
      </c>
      <c r="E4" t="s">
        <v>2023</v>
      </c>
      <c r="F4" s="50" t="str">
        <f t="shared" si="0"/>
        <v>3|227|3|Allier</v>
      </c>
      <c r="H4" s="109" t="s">
        <v>1259</v>
      </c>
    </row>
    <row r="5" spans="2:8">
      <c r="B5" s="6">
        <v>4</v>
      </c>
      <c r="C5" s="6">
        <v>227</v>
      </c>
      <c r="D5" s="6">
        <v>4</v>
      </c>
      <c r="E5" t="s">
        <v>2024</v>
      </c>
      <c r="F5" s="50" t="str">
        <f t="shared" si="0"/>
        <v>4|227|4|Alpes-de-Haute-Provence</v>
      </c>
      <c r="H5" s="109" t="s">
        <v>2836</v>
      </c>
    </row>
    <row r="6" spans="2:8">
      <c r="B6" s="6">
        <v>5</v>
      </c>
      <c r="C6" s="6">
        <v>227</v>
      </c>
      <c r="D6" s="6">
        <v>5</v>
      </c>
      <c r="E6" t="s">
        <v>2025</v>
      </c>
      <c r="F6" s="50" t="str">
        <f t="shared" si="0"/>
        <v>5|227|5|Hautes-Alpes</v>
      </c>
      <c r="H6" s="109" t="s">
        <v>1255</v>
      </c>
    </row>
    <row r="7" spans="2:8">
      <c r="B7" s="6">
        <v>6</v>
      </c>
      <c r="C7" s="6">
        <v>227</v>
      </c>
      <c r="D7" s="6">
        <v>6</v>
      </c>
      <c r="E7" t="s">
        <v>2026</v>
      </c>
      <c r="F7" s="50" t="str">
        <f t="shared" si="0"/>
        <v>6|227|6|Alpes-Maritimes</v>
      </c>
      <c r="H7" s="109" t="s">
        <v>3557</v>
      </c>
    </row>
    <row r="8" spans="2:8">
      <c r="B8" s="6">
        <v>7</v>
      </c>
      <c r="C8" s="6">
        <v>227</v>
      </c>
      <c r="D8" s="6">
        <v>7</v>
      </c>
      <c r="E8" t="s">
        <v>2027</v>
      </c>
      <c r="F8" s="50" t="str">
        <f t="shared" si="0"/>
        <v>7|227|7|Ardèche</v>
      </c>
      <c r="H8" s="107" t="s">
        <v>1257</v>
      </c>
    </row>
    <row r="9" spans="2:8">
      <c r="B9" s="6">
        <v>8</v>
      </c>
      <c r="C9" s="6">
        <v>227</v>
      </c>
      <c r="D9" s="6">
        <v>8</v>
      </c>
      <c r="E9" t="s">
        <v>2028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2029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2030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2031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2032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2033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2034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2035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2036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2037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2038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2039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2040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2041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2042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2043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2044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2045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2046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2047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2048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2049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2050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2051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2052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2053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2054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2055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2056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2057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2058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2059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2060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2061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2062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2063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2064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2065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2066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2067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2068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2069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2070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2071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2072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2073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2074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2075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2076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2077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2078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2079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2080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2081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2082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2083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2084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2085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2086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2087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2088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2089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2090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2091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2092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2093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2094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2095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2096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2097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2098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2099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2100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2101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2102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2103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2104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2105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2106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2107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2108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2109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2110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2111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2112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2113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2114</v>
      </c>
      <c r="F95" s="50" t="str">
        <f t="shared" si="1"/>
        <v>94|227|95|Val-d'Oise</v>
      </c>
    </row>
    <row r="97" spans="6:6">
      <c r="F97" s="26" t="s">
        <v>2019</v>
      </c>
    </row>
    <row r="98" spans="6:6">
      <c r="F98" s="26" t="s">
        <v>2020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3558</v>
      </c>
    </row>
    <row r="2" spans="2:8">
      <c r="B2" s="6">
        <v>1</v>
      </c>
      <c r="C2" s="6">
        <v>230</v>
      </c>
      <c r="D2" s="6" t="s">
        <v>2118</v>
      </c>
      <c r="E2" t="s">
        <v>2119</v>
      </c>
      <c r="F2" s="50" t="str">
        <f>B2&amp;"|"&amp;C2&amp;"|"&amp;D2&amp;"|"&amp;E2</f>
        <v>1|230|BB|Brandenburg</v>
      </c>
      <c r="H2" s="107" t="s">
        <v>1251</v>
      </c>
    </row>
    <row r="3" spans="2:8">
      <c r="B3" s="6">
        <v>2</v>
      </c>
      <c r="C3" s="6">
        <v>230</v>
      </c>
      <c r="D3" s="6" t="s">
        <v>2120</v>
      </c>
      <c r="E3" t="s">
        <v>2121</v>
      </c>
      <c r="F3" s="50" t="str">
        <f t="shared" ref="F3:F17" si="0">B3&amp;"|"&amp;C3&amp;"|"&amp;D3&amp;"|"&amp;E3</f>
        <v>2|230|BE|Berlin</v>
      </c>
      <c r="H3" s="109" t="s">
        <v>1252</v>
      </c>
    </row>
    <row r="4" spans="2:8">
      <c r="B4" s="6">
        <v>3</v>
      </c>
      <c r="C4" s="6">
        <v>230</v>
      </c>
      <c r="D4" s="6" t="s">
        <v>1460</v>
      </c>
      <c r="E4" t="s">
        <v>2122</v>
      </c>
      <c r="F4" s="50" t="str">
        <f t="shared" si="0"/>
        <v>3|230|BW|Baden-Württemberg</v>
      </c>
      <c r="H4" s="109" t="s">
        <v>1259</v>
      </c>
    </row>
    <row r="5" spans="2:8">
      <c r="B5" s="6">
        <v>4</v>
      </c>
      <c r="C5" s="6">
        <v>230</v>
      </c>
      <c r="D5" s="6" t="s">
        <v>959</v>
      </c>
      <c r="E5" t="s">
        <v>2123</v>
      </c>
      <c r="F5" s="50" t="str">
        <f t="shared" si="0"/>
        <v>4|230|BY|Freistaat Bayern</v>
      </c>
      <c r="H5" s="109" t="s">
        <v>3559</v>
      </c>
    </row>
    <row r="6" spans="2:8">
      <c r="B6" s="6">
        <v>5</v>
      </c>
      <c r="C6" s="6">
        <v>230</v>
      </c>
      <c r="D6" s="6" t="s">
        <v>1375</v>
      </c>
      <c r="E6" t="s">
        <v>2124</v>
      </c>
      <c r="F6" s="50" t="str">
        <f t="shared" si="0"/>
        <v>5|230|HB|Freie Hansestadt Bremen</v>
      </c>
      <c r="H6" s="109" t="s">
        <v>1255</v>
      </c>
    </row>
    <row r="7" spans="2:8">
      <c r="B7" s="6">
        <v>6</v>
      </c>
      <c r="C7" s="6">
        <v>230</v>
      </c>
      <c r="D7" s="6" t="s">
        <v>1409</v>
      </c>
      <c r="E7" t="s">
        <v>2125</v>
      </c>
      <c r="F7" s="50" t="str">
        <f t="shared" si="0"/>
        <v>6|230|HE|Hessen</v>
      </c>
      <c r="H7" s="109" t="s">
        <v>3560</v>
      </c>
    </row>
    <row r="8" spans="2:8">
      <c r="B8" s="6">
        <v>7</v>
      </c>
      <c r="C8" s="6">
        <v>230</v>
      </c>
      <c r="D8" s="6" t="s">
        <v>2126</v>
      </c>
      <c r="E8" t="s">
        <v>2127</v>
      </c>
      <c r="F8" s="50" t="str">
        <f t="shared" si="0"/>
        <v>7|230|HH|Freie und Hansestadt Hamburg</v>
      </c>
      <c r="H8" s="107" t="s">
        <v>1257</v>
      </c>
    </row>
    <row r="9" spans="2:8">
      <c r="B9" s="6">
        <v>8</v>
      </c>
      <c r="C9" s="6">
        <v>230</v>
      </c>
      <c r="D9" s="6" t="s">
        <v>1094</v>
      </c>
      <c r="E9" t="s">
        <v>2128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2129</v>
      </c>
      <c r="E10" t="s">
        <v>2130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2131</v>
      </c>
      <c r="E11" t="s">
        <v>2132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2133</v>
      </c>
      <c r="E12" t="s">
        <v>2134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2135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2136</v>
      </c>
      <c r="E14" t="s">
        <v>2137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1240</v>
      </c>
      <c r="E15" t="s">
        <v>2138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750</v>
      </c>
      <c r="E16" t="s">
        <v>2139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2140</v>
      </c>
      <c r="E17" t="s">
        <v>2141</v>
      </c>
      <c r="F17" s="50" t="str">
        <f t="shared" si="0"/>
        <v>16|230|TH|Freistaat Thüringen</v>
      </c>
    </row>
    <row r="19" spans="2:6">
      <c r="F19" s="26" t="s">
        <v>2116</v>
      </c>
    </row>
    <row r="20" spans="2:6">
      <c r="F20" s="26" t="s">
        <v>2117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3608</v>
      </c>
      <c r="B1" s="22" t="s">
        <v>3751</v>
      </c>
      <c r="C1" s="22" t="s">
        <v>3703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3753</v>
      </c>
    </row>
    <row r="2" spans="1:9">
      <c r="B2" s="6">
        <v>1</v>
      </c>
      <c r="C2" s="6">
        <v>5</v>
      </c>
      <c r="D2" s="38" t="s">
        <v>3727</v>
      </c>
      <c r="E2" s="34" t="s">
        <v>3744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1251</v>
      </c>
    </row>
    <row r="3" spans="1:9">
      <c r="B3" s="6">
        <v>2</v>
      </c>
      <c r="C3" s="6">
        <v>5</v>
      </c>
      <c r="D3" s="38" t="s">
        <v>3728</v>
      </c>
      <c r="E3" s="34" t="s">
        <v>3745</v>
      </c>
      <c r="F3" s="33">
        <v>0</v>
      </c>
      <c r="G3" s="50" t="str">
        <f t="shared" si="0"/>
        <v>2|5|002|Eckero|0</v>
      </c>
      <c r="I3" s="119" t="s">
        <v>3754</v>
      </c>
    </row>
    <row r="4" spans="1:9">
      <c r="B4" s="6">
        <v>3</v>
      </c>
      <c r="C4" s="6">
        <v>5</v>
      </c>
      <c r="D4" s="38" t="s">
        <v>3729</v>
      </c>
      <c r="E4" s="34" t="s">
        <v>3746</v>
      </c>
      <c r="F4" s="33">
        <v>0</v>
      </c>
      <c r="G4" s="50" t="str">
        <f t="shared" si="0"/>
        <v>3|5|003|Finstrom|0</v>
      </c>
      <c r="I4" s="119" t="s">
        <v>3705</v>
      </c>
    </row>
    <row r="5" spans="1:9">
      <c r="B5" s="6">
        <v>4</v>
      </c>
      <c r="C5" s="6">
        <v>5</v>
      </c>
      <c r="D5" s="38" t="s">
        <v>3730</v>
      </c>
      <c r="E5" s="34" t="s">
        <v>3747</v>
      </c>
      <c r="F5" s="33">
        <v>0</v>
      </c>
      <c r="G5" s="50" t="str">
        <f t="shared" si="0"/>
        <v>4|5|004|Foglo|0</v>
      </c>
      <c r="I5" s="119" t="s">
        <v>3483</v>
      </c>
    </row>
    <row r="6" spans="1:9">
      <c r="B6" s="6">
        <v>5</v>
      </c>
      <c r="C6" s="6">
        <v>5</v>
      </c>
      <c r="D6" s="38" t="s">
        <v>3731</v>
      </c>
      <c r="E6" s="34" t="s">
        <v>464</v>
      </c>
      <c r="F6" s="33">
        <v>0</v>
      </c>
      <c r="G6" s="50" t="str">
        <f t="shared" si="0"/>
        <v>5|5|005|Geta|0</v>
      </c>
      <c r="I6" s="119" t="s">
        <v>3785</v>
      </c>
    </row>
    <row r="7" spans="1:9">
      <c r="B7" s="6">
        <v>6</v>
      </c>
      <c r="C7" s="6">
        <v>5</v>
      </c>
      <c r="D7" s="38" t="s">
        <v>3732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3484</v>
      </c>
    </row>
    <row r="8" spans="1:9">
      <c r="B8" s="6">
        <v>7</v>
      </c>
      <c r="C8" s="6">
        <v>5</v>
      </c>
      <c r="D8" s="38" t="s">
        <v>3733</v>
      </c>
      <c r="E8" s="34" t="s">
        <v>466</v>
      </c>
      <c r="F8" s="33">
        <v>0</v>
      </c>
      <c r="G8" s="50" t="str">
        <f t="shared" si="0"/>
        <v>7|5|007|Jomala|0</v>
      </c>
      <c r="I8" s="119" t="s">
        <v>3755</v>
      </c>
    </row>
    <row r="9" spans="1:9">
      <c r="B9" s="6">
        <v>8</v>
      </c>
      <c r="C9" s="6">
        <v>5</v>
      </c>
      <c r="D9" s="38" t="s">
        <v>3734</v>
      </c>
      <c r="E9" s="34" t="s">
        <v>467</v>
      </c>
      <c r="F9" s="33">
        <v>0</v>
      </c>
      <c r="G9" s="50" t="str">
        <f t="shared" si="0"/>
        <v>8|5|008|Kumlinge|0</v>
      </c>
      <c r="I9" s="117" t="s">
        <v>1257</v>
      </c>
    </row>
    <row r="10" spans="1:9">
      <c r="B10" s="6">
        <v>9</v>
      </c>
      <c r="C10" s="6">
        <v>5</v>
      </c>
      <c r="D10" s="38" t="s">
        <v>3735</v>
      </c>
      <c r="E10" s="34" t="s">
        <v>3749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3736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3737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3738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3739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3740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3741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3742</v>
      </c>
      <c r="E17" s="34" t="s">
        <v>3748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3743</v>
      </c>
      <c r="E18" s="34" t="s">
        <v>3750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3752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3561</v>
      </c>
    </row>
    <row r="2" spans="2:8">
      <c r="B2" s="6">
        <v>1</v>
      </c>
      <c r="C2" s="6">
        <v>239</v>
      </c>
      <c r="D2" s="6" t="s">
        <v>2144</v>
      </c>
      <c r="E2" t="s">
        <v>2145</v>
      </c>
      <c r="F2" s="50" t="str">
        <f>B2&amp;"|"&amp;C2&amp;"|"&amp;D2&amp;"|"&amp;E2</f>
        <v>1|239|GY|Gyõr (Gyõr-Moson-Sopron)</v>
      </c>
      <c r="H2" s="107" t="s">
        <v>1251</v>
      </c>
    </row>
    <row r="3" spans="2:8">
      <c r="B3" s="6">
        <v>2</v>
      </c>
      <c r="C3" s="6">
        <v>239</v>
      </c>
      <c r="D3" s="6" t="s">
        <v>1068</v>
      </c>
      <c r="E3" t="s">
        <v>2146</v>
      </c>
      <c r="F3" s="50" t="str">
        <f t="shared" ref="F3:F21" si="0">B3&amp;"|"&amp;C3&amp;"|"&amp;D3&amp;"|"&amp;E3</f>
        <v>2|239|VA|Vas</v>
      </c>
      <c r="H3" s="109" t="s">
        <v>1252</v>
      </c>
    </row>
    <row r="4" spans="2:8">
      <c r="B4" s="6">
        <v>3</v>
      </c>
      <c r="C4" s="6">
        <v>239</v>
      </c>
      <c r="D4" s="6" t="s">
        <v>2147</v>
      </c>
      <c r="E4" t="s">
        <v>2148</v>
      </c>
      <c r="F4" s="50" t="str">
        <f t="shared" si="0"/>
        <v>3|239|ZA|Zala</v>
      </c>
      <c r="H4" s="109" t="s">
        <v>1259</v>
      </c>
    </row>
    <row r="5" spans="2:8">
      <c r="B5" s="6">
        <v>4</v>
      </c>
      <c r="C5" s="6">
        <v>239</v>
      </c>
      <c r="D5" s="6" t="s">
        <v>506</v>
      </c>
      <c r="E5" t="s">
        <v>2149</v>
      </c>
      <c r="F5" s="50" t="str">
        <f t="shared" si="0"/>
        <v>4|239|KO|Komárom (Komárom-Esztergom)</v>
      </c>
      <c r="H5" s="109" t="s">
        <v>3562</v>
      </c>
    </row>
    <row r="6" spans="2:8">
      <c r="B6" s="6">
        <v>5</v>
      </c>
      <c r="C6" s="6">
        <v>239</v>
      </c>
      <c r="D6" s="6" t="s">
        <v>2150</v>
      </c>
      <c r="E6" t="s">
        <v>2151</v>
      </c>
      <c r="F6" s="50" t="str">
        <f t="shared" si="0"/>
        <v>5|239|VE|Veszprém</v>
      </c>
      <c r="H6" s="109" t="s">
        <v>1255</v>
      </c>
    </row>
    <row r="7" spans="2:8">
      <c r="B7" s="6">
        <v>6</v>
      </c>
      <c r="C7" s="6">
        <v>239</v>
      </c>
      <c r="D7" s="6" t="s">
        <v>504</v>
      </c>
      <c r="E7" t="s">
        <v>2152</v>
      </c>
      <c r="F7" s="50" t="str">
        <f t="shared" si="0"/>
        <v>6|239|BA|Baranya</v>
      </c>
      <c r="H7" s="109" t="s">
        <v>3563</v>
      </c>
    </row>
    <row r="8" spans="2:8">
      <c r="B8" s="6">
        <v>7</v>
      </c>
      <c r="C8" s="6">
        <v>239</v>
      </c>
      <c r="D8" s="6" t="s">
        <v>754</v>
      </c>
      <c r="E8" t="s">
        <v>2153</v>
      </c>
      <c r="F8" s="50" t="str">
        <f t="shared" si="0"/>
        <v>7|239|SO|Somogy</v>
      </c>
      <c r="H8" s="107" t="s">
        <v>1257</v>
      </c>
    </row>
    <row r="9" spans="2:8">
      <c r="B9" s="6">
        <v>8</v>
      </c>
      <c r="C9" s="6">
        <v>239</v>
      </c>
      <c r="D9" s="6" t="s">
        <v>486</v>
      </c>
      <c r="E9" t="s">
        <v>2154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1407</v>
      </c>
      <c r="E10" t="s">
        <v>2155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2156</v>
      </c>
      <c r="E11" t="s">
        <v>2157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1409</v>
      </c>
      <c r="E12" t="s">
        <v>2158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2159</v>
      </c>
      <c r="E13" t="s">
        <v>2160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728</v>
      </c>
      <c r="E14" t="s">
        <v>2161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1404</v>
      </c>
      <c r="E15" t="s">
        <v>2162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2120</v>
      </c>
      <c r="E16" t="s">
        <v>2163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1280</v>
      </c>
      <c r="E17" t="s">
        <v>2164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2165</v>
      </c>
      <c r="E18" t="s">
        <v>2166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722</v>
      </c>
      <c r="E19" t="s">
        <v>2167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1375</v>
      </c>
      <c r="E20" t="s">
        <v>2168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726</v>
      </c>
      <c r="E21" t="s">
        <v>2169</v>
      </c>
      <c r="F21" s="50" t="str">
        <f t="shared" si="0"/>
        <v>20|239|SA|Szabolcs (Szabolcs-Szatmár-Bereg)</v>
      </c>
    </row>
    <row r="23" spans="2:6">
      <c r="F23" s="26" t="s">
        <v>2143</v>
      </c>
    </row>
    <row r="24" spans="2:6">
      <c r="F24" s="26" t="s">
        <v>2142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3608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3564</v>
      </c>
    </row>
    <row r="2" spans="1:8">
      <c r="B2" s="6">
        <v>1</v>
      </c>
      <c r="C2" s="6">
        <v>245</v>
      </c>
      <c r="D2" s="6" t="s">
        <v>2172</v>
      </c>
      <c r="E2" t="s">
        <v>2173</v>
      </c>
      <c r="F2" s="50" t="str">
        <f>B2&amp;"|"&amp;C2&amp;"|"&amp;D2&amp;"|"&amp;E2</f>
        <v>1|245|CW|Carlow (Ceatharlach)</v>
      </c>
      <c r="H2" s="107" t="s">
        <v>1251</v>
      </c>
    </row>
    <row r="3" spans="1:8">
      <c r="B3" s="6">
        <v>2</v>
      </c>
      <c r="C3" s="6">
        <v>245</v>
      </c>
      <c r="D3" s="6" t="s">
        <v>758</v>
      </c>
      <c r="E3" t="s">
        <v>3662</v>
      </c>
      <c r="F3" s="50" t="str">
        <f t="shared" ref="F3:F27" si="0">B3&amp;"|"&amp;C3&amp;"|"&amp;D3&amp;"|"&amp;E3</f>
        <v>2|245|CN|Cavan (An Cabhan)</v>
      </c>
      <c r="H3" s="108" t="s">
        <v>1252</v>
      </c>
    </row>
    <row r="4" spans="1:8">
      <c r="B4" s="6">
        <v>3</v>
      </c>
      <c r="C4" s="6">
        <v>245</v>
      </c>
      <c r="D4" s="6" t="s">
        <v>594</v>
      </c>
      <c r="E4" t="s">
        <v>3663</v>
      </c>
      <c r="F4" s="50" t="str">
        <f t="shared" si="0"/>
        <v>3|245|CE|Clare (An Clar)</v>
      </c>
      <c r="H4" s="108" t="s">
        <v>1259</v>
      </c>
    </row>
    <row r="5" spans="1:8">
      <c r="B5" s="6">
        <v>4</v>
      </c>
      <c r="C5" s="6">
        <v>245</v>
      </c>
      <c r="D5" s="6" t="s">
        <v>834</v>
      </c>
      <c r="E5" t="s">
        <v>2174</v>
      </c>
      <c r="F5" s="50" t="str">
        <f t="shared" si="0"/>
        <v>4|245|C|Cork (Corcaigh)</v>
      </c>
      <c r="H5" s="108" t="s">
        <v>3565</v>
      </c>
    </row>
    <row r="6" spans="1:8">
      <c r="B6" s="6">
        <v>5</v>
      </c>
      <c r="C6" s="6">
        <v>245</v>
      </c>
      <c r="D6" s="6" t="s">
        <v>1367</v>
      </c>
      <c r="E6" t="s">
        <v>3671</v>
      </c>
      <c r="F6" s="50" t="str">
        <f t="shared" si="0"/>
        <v>5|245|DL|Donegal (Dun na nGall)</v>
      </c>
      <c r="H6" s="108" t="s">
        <v>1255</v>
      </c>
    </row>
    <row r="7" spans="1:8">
      <c r="B7" s="6">
        <v>6</v>
      </c>
      <c r="C7" s="6">
        <v>245</v>
      </c>
      <c r="D7" s="6" t="s">
        <v>861</v>
      </c>
      <c r="E7" t="s">
        <v>3664</v>
      </c>
      <c r="F7" s="50" t="str">
        <f t="shared" si="0"/>
        <v>6|245|D|Dublin (Baile Ath Cliath)</v>
      </c>
      <c r="H7" s="108" t="s">
        <v>3566</v>
      </c>
    </row>
    <row r="8" spans="1:8">
      <c r="B8" s="6">
        <v>7</v>
      </c>
      <c r="C8" s="6">
        <v>245</v>
      </c>
      <c r="D8" s="6" t="s">
        <v>855</v>
      </c>
      <c r="E8" t="s">
        <v>2175</v>
      </c>
      <c r="F8" s="50" t="str">
        <f t="shared" si="0"/>
        <v>7|245|G|Galway (Gaillimh)</v>
      </c>
      <c r="H8" s="107" t="s">
        <v>1257</v>
      </c>
    </row>
    <row r="9" spans="1:8">
      <c r="B9" s="6">
        <v>8</v>
      </c>
      <c r="C9" s="6">
        <v>245</v>
      </c>
      <c r="D9" s="6" t="s">
        <v>539</v>
      </c>
      <c r="E9" t="s">
        <v>3672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2176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2177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2178</v>
      </c>
      <c r="E12" t="s">
        <v>2179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2180</v>
      </c>
      <c r="E13" t="s">
        <v>2181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2182</v>
      </c>
      <c r="E14" t="s">
        <v>2183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2184</v>
      </c>
      <c r="E15" t="s">
        <v>2185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1037</v>
      </c>
      <c r="E16" t="s">
        <v>3665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2186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2187</v>
      </c>
      <c r="E18" t="s">
        <v>3666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3667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2188</v>
      </c>
      <c r="E20" t="s">
        <v>3673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3668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2189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3669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2190</v>
      </c>
      <c r="E24" t="s">
        <v>3670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2191</v>
      </c>
      <c r="E25" t="s">
        <v>3675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2192</v>
      </c>
      <c r="E26" t="s">
        <v>2193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2194</v>
      </c>
      <c r="E27" t="s">
        <v>3674</v>
      </c>
      <c r="F27" s="50" t="str">
        <f t="shared" si="0"/>
        <v>26|245|WW|Wicklow (Cill Mhantain)</v>
      </c>
    </row>
    <row r="29" spans="2:6">
      <c r="F29" s="26" t="s">
        <v>2170</v>
      </c>
    </row>
    <row r="30" spans="2:6">
      <c r="F30" s="26" t="s">
        <v>2171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1263</v>
      </c>
      <c r="E1" s="36" t="str">
        <f>B1&amp;"|"&amp;C1&amp;"|"&amp;D1</f>
        <v>id|dxcc_id|region</v>
      </c>
      <c r="G1" s="69" t="s">
        <v>403</v>
      </c>
      <c r="H1" s="69" t="s">
        <v>1262</v>
      </c>
      <c r="I1" s="70" t="s">
        <v>405</v>
      </c>
      <c r="J1" s="70" t="s">
        <v>474</v>
      </c>
      <c r="K1" s="70" t="s">
        <v>772</v>
      </c>
      <c r="L1" s="36" t="str">
        <f>G1&amp;"|"&amp;H1&amp;"|"&amp;I1&amp;"|"&amp;J1&amp;"|"&amp;K1</f>
        <v>id|pas_206_region_id|code|subdivision|import_only</v>
      </c>
      <c r="N1" s="63" t="s">
        <v>2222</v>
      </c>
    </row>
    <row r="2" spans="2:14">
      <c r="B2" s="6">
        <v>1</v>
      </c>
      <c r="C2" s="6">
        <v>248</v>
      </c>
      <c r="D2" t="s">
        <v>2228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2229</v>
      </c>
      <c r="J2" t="s">
        <v>2230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1251</v>
      </c>
    </row>
    <row r="3" spans="2:14">
      <c r="B3" s="6">
        <v>2</v>
      </c>
      <c r="C3" s="6">
        <v>248</v>
      </c>
      <c r="D3" t="s">
        <v>2234</v>
      </c>
      <c r="E3" s="50" t="str">
        <f t="shared" si="0"/>
        <v>2|248|Piedmont (Piemonte)</v>
      </c>
      <c r="G3" s="6">
        <v>2</v>
      </c>
      <c r="H3" s="6">
        <v>1</v>
      </c>
      <c r="I3" t="s">
        <v>1395</v>
      </c>
      <c r="J3" t="s">
        <v>2231</v>
      </c>
      <c r="K3" s="6">
        <v>0</v>
      </c>
      <c r="L3" s="50" t="str">
        <f t="shared" si="1"/>
        <v>2|1|IM|Imperia|0</v>
      </c>
      <c r="N3" s="64" t="s">
        <v>1252</v>
      </c>
    </row>
    <row r="4" spans="2:14">
      <c r="B4" s="6">
        <v>3</v>
      </c>
      <c r="C4" s="6">
        <v>248</v>
      </c>
      <c r="D4" t="s">
        <v>2245</v>
      </c>
      <c r="E4" s="50" t="str">
        <f t="shared" si="0"/>
        <v>3|248|Aosta Valley (Valle D'Aosta)</v>
      </c>
      <c r="G4" s="6">
        <v>3</v>
      </c>
      <c r="H4" s="6">
        <v>1</v>
      </c>
      <c r="I4" t="s">
        <v>670</v>
      </c>
      <c r="J4" t="s">
        <v>2232</v>
      </c>
      <c r="K4" s="6">
        <v>0</v>
      </c>
      <c r="L4" s="50" t="str">
        <f t="shared" si="1"/>
        <v>3|1|SP|La Spezia|0</v>
      </c>
      <c r="N4" s="64" t="s">
        <v>1259</v>
      </c>
    </row>
    <row r="5" spans="2:14">
      <c r="B5" s="6">
        <v>4</v>
      </c>
      <c r="C5" s="6">
        <v>248</v>
      </c>
      <c r="D5" t="s">
        <v>2247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2233</v>
      </c>
      <c r="K5" s="6">
        <v>0</v>
      </c>
      <c r="L5" s="50" t="str">
        <f t="shared" si="1"/>
        <v>4|1|SV|Savona|0</v>
      </c>
      <c r="N5" s="64" t="s">
        <v>1479</v>
      </c>
    </row>
    <row r="6" spans="2:14">
      <c r="B6" s="6">
        <v>5</v>
      </c>
      <c r="C6" s="6">
        <v>248</v>
      </c>
      <c r="D6" t="s">
        <v>2263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2235</v>
      </c>
      <c r="K6" s="6">
        <v>0</v>
      </c>
      <c r="L6" s="50" t="str">
        <f t="shared" si="1"/>
        <v>5|2|AL|Alessandria|0</v>
      </c>
      <c r="N6" s="64" t="s">
        <v>2223</v>
      </c>
    </row>
    <row r="7" spans="2:14">
      <c r="B7" s="6">
        <v>6</v>
      </c>
      <c r="C7" s="6">
        <v>248</v>
      </c>
      <c r="D7" t="s">
        <v>2264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950</v>
      </c>
      <c r="J7" t="s">
        <v>2236</v>
      </c>
      <c r="K7" s="6">
        <v>0</v>
      </c>
      <c r="L7" s="50" t="str">
        <f t="shared" si="1"/>
        <v>6|2|AT|Asti|0</v>
      </c>
      <c r="N7" s="63" t="s">
        <v>1257</v>
      </c>
    </row>
    <row r="8" spans="2:14">
      <c r="B8" s="6">
        <v>7</v>
      </c>
      <c r="C8" s="6">
        <v>248</v>
      </c>
      <c r="D8" t="s">
        <v>2267</v>
      </c>
      <c r="E8" s="50" t="str">
        <f t="shared" si="0"/>
        <v>7|248|Friuli-Venezia Giulia</v>
      </c>
      <c r="G8" s="6">
        <v>7</v>
      </c>
      <c r="H8" s="6">
        <v>2</v>
      </c>
      <c r="I8" t="s">
        <v>2237</v>
      </c>
      <c r="J8" t="s">
        <v>2238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2274</v>
      </c>
      <c r="E9" s="50" t="str">
        <f t="shared" si="0"/>
        <v>8|248|Emilia Romagna</v>
      </c>
      <c r="G9" s="6">
        <v>8</v>
      </c>
      <c r="H9" s="6">
        <v>2</v>
      </c>
      <c r="I9" t="s">
        <v>758</v>
      </c>
      <c r="J9" t="s">
        <v>2239</v>
      </c>
      <c r="K9" s="6">
        <v>0</v>
      </c>
      <c r="L9" s="50" t="str">
        <f t="shared" si="1"/>
        <v>8|2|CN|Cuneo|0</v>
      </c>
      <c r="N9" s="63" t="s">
        <v>2224</v>
      </c>
    </row>
    <row r="10" spans="2:14">
      <c r="B10" s="6">
        <v>9</v>
      </c>
      <c r="C10" s="6">
        <v>248</v>
      </c>
      <c r="D10" t="s">
        <v>2286</v>
      </c>
      <c r="E10" s="50" t="str">
        <f t="shared" si="0"/>
        <v>9|248|Tuscany (Toscana)</v>
      </c>
      <c r="G10" s="6">
        <v>9</v>
      </c>
      <c r="H10" s="6">
        <v>2</v>
      </c>
      <c r="I10" t="s">
        <v>678</v>
      </c>
      <c r="J10" t="s">
        <v>2240</v>
      </c>
      <c r="K10" s="6">
        <v>0</v>
      </c>
      <c r="L10" s="50" t="str">
        <f t="shared" si="1"/>
        <v>9|2|NO|Novara|0</v>
      </c>
      <c r="N10" s="63" t="s">
        <v>1251</v>
      </c>
    </row>
    <row r="11" spans="2:14">
      <c r="B11" s="6">
        <v>10</v>
      </c>
      <c r="C11" s="6">
        <v>248</v>
      </c>
      <c r="D11" t="s">
        <v>2300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2241</v>
      </c>
      <c r="K11" s="6">
        <v>0</v>
      </c>
      <c r="L11" s="50" t="str">
        <f t="shared" si="1"/>
        <v>10|2|TO|Torino|0</v>
      </c>
      <c r="N11" s="64" t="s">
        <v>1252</v>
      </c>
    </row>
    <row r="12" spans="2:14">
      <c r="B12" s="6">
        <v>11</v>
      </c>
      <c r="C12" s="6">
        <v>248</v>
      </c>
      <c r="D12" t="s">
        <v>2307</v>
      </c>
      <c r="E12" s="50" t="str">
        <f t="shared" si="0"/>
        <v>11|248|Marche</v>
      </c>
      <c r="G12" s="6">
        <v>11</v>
      </c>
      <c r="H12" s="6">
        <v>2</v>
      </c>
      <c r="I12" t="s">
        <v>1359</v>
      </c>
      <c r="J12" t="s">
        <v>2242</v>
      </c>
      <c r="K12" s="6">
        <v>0</v>
      </c>
      <c r="L12" s="50" t="str">
        <f t="shared" si="1"/>
        <v>11|2|VB|Verbano Cusio Ossola|0</v>
      </c>
      <c r="N12" s="64" t="s">
        <v>2225</v>
      </c>
    </row>
    <row r="13" spans="2:14">
      <c r="B13" s="6">
        <v>12</v>
      </c>
      <c r="C13" s="6">
        <v>248</v>
      </c>
      <c r="D13" t="s">
        <v>2316</v>
      </c>
      <c r="E13" s="50" t="str">
        <f t="shared" si="0"/>
        <v>12|248|Basilicata</v>
      </c>
      <c r="G13" s="6">
        <v>12</v>
      </c>
      <c r="H13" s="6">
        <v>2</v>
      </c>
      <c r="I13" t="s">
        <v>2243</v>
      </c>
      <c r="J13" t="s">
        <v>2244</v>
      </c>
      <c r="K13" s="6">
        <v>0</v>
      </c>
      <c r="L13" s="50" t="str">
        <f t="shared" si="1"/>
        <v>12|2|VC|Vercelli|0</v>
      </c>
      <c r="N13" s="64" t="s">
        <v>2226</v>
      </c>
    </row>
    <row r="14" spans="2:14">
      <c r="B14" s="6">
        <v>13</v>
      </c>
      <c r="C14" s="6">
        <v>248</v>
      </c>
      <c r="D14" t="s">
        <v>2320</v>
      </c>
      <c r="E14" s="50" t="str">
        <f t="shared" si="0"/>
        <v>13|248|Puglia</v>
      </c>
      <c r="G14" s="6">
        <v>13</v>
      </c>
      <c r="H14" s="6">
        <v>3</v>
      </c>
      <c r="I14" t="s">
        <v>762</v>
      </c>
      <c r="J14" t="s">
        <v>2246</v>
      </c>
      <c r="K14" s="6">
        <v>0</v>
      </c>
      <c r="L14" s="50" t="str">
        <f t="shared" si="1"/>
        <v>13|3|AO|Aosta|0</v>
      </c>
      <c r="N14" s="64" t="s">
        <v>1255</v>
      </c>
    </row>
    <row r="15" spans="2:14">
      <c r="B15" s="6">
        <v>14</v>
      </c>
      <c r="C15" s="6">
        <v>248</v>
      </c>
      <c r="D15" t="s">
        <v>2329</v>
      </c>
      <c r="E15" s="50" t="str">
        <f t="shared" si="0"/>
        <v>14|248|Calabria</v>
      </c>
      <c r="G15" s="6">
        <v>14</v>
      </c>
      <c r="H15" s="6">
        <v>4</v>
      </c>
      <c r="I15" t="s">
        <v>2248</v>
      </c>
      <c r="J15" t="s">
        <v>2249</v>
      </c>
      <c r="K15" s="6">
        <v>0</v>
      </c>
      <c r="L15" s="50" t="str">
        <f t="shared" si="1"/>
        <v>14|4|BG|Bergamo|0</v>
      </c>
      <c r="N15" s="64" t="s">
        <v>2012</v>
      </c>
    </row>
    <row r="16" spans="2:14">
      <c r="B16" s="6">
        <v>15</v>
      </c>
      <c r="C16" s="6">
        <v>248</v>
      </c>
      <c r="D16" t="s">
        <v>2338</v>
      </c>
      <c r="E16" s="50" t="str">
        <f t="shared" si="0"/>
        <v>15|248|Campania</v>
      </c>
      <c r="G16" s="6">
        <v>15</v>
      </c>
      <c r="H16" s="6">
        <v>4</v>
      </c>
      <c r="I16" t="s">
        <v>2250</v>
      </c>
      <c r="J16" t="s">
        <v>2251</v>
      </c>
      <c r="K16" s="6">
        <v>0</v>
      </c>
      <c r="L16" s="50" t="str">
        <f t="shared" si="1"/>
        <v>15|4|BS|Brescia|0</v>
      </c>
      <c r="N16" s="64" t="s">
        <v>2227</v>
      </c>
    </row>
    <row r="17" spans="2:14">
      <c r="B17" s="6">
        <v>16</v>
      </c>
      <c r="C17" s="6">
        <v>248</v>
      </c>
      <c r="D17" t="s">
        <v>2346</v>
      </c>
      <c r="E17" s="50" t="str">
        <f t="shared" si="0"/>
        <v>16|248|Molise</v>
      </c>
      <c r="G17" s="6">
        <v>16</v>
      </c>
      <c r="H17" s="6">
        <v>4</v>
      </c>
      <c r="I17" t="s">
        <v>806</v>
      </c>
      <c r="J17" t="s">
        <v>2252</v>
      </c>
      <c r="K17" s="6">
        <v>0</v>
      </c>
      <c r="L17" s="50" t="str">
        <f t="shared" si="1"/>
        <v>16|4|CO|Como|0</v>
      </c>
      <c r="N17" s="63" t="s">
        <v>1257</v>
      </c>
    </row>
    <row r="18" spans="2:14">
      <c r="B18" s="6">
        <v>17</v>
      </c>
      <c r="C18" s="6">
        <v>248</v>
      </c>
      <c r="D18" t="s">
        <v>2350</v>
      </c>
      <c r="E18" s="50" t="str">
        <f t="shared" si="0"/>
        <v>17|248|Latium (Lazio)</v>
      </c>
      <c r="G18" s="6">
        <v>17</v>
      </c>
      <c r="H18" s="6">
        <v>4</v>
      </c>
      <c r="I18" t="s">
        <v>2253</v>
      </c>
      <c r="J18" t="s">
        <v>2254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2357</v>
      </c>
      <c r="E19" s="50" t="str">
        <f t="shared" si="0"/>
        <v>18|248|Umbria</v>
      </c>
      <c r="G19" s="6">
        <v>18</v>
      </c>
      <c r="H19" s="6">
        <v>4</v>
      </c>
      <c r="I19" t="s">
        <v>1346</v>
      </c>
      <c r="J19" t="s">
        <v>2255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2361</v>
      </c>
      <c r="E20" s="50" t="str">
        <f t="shared" si="0"/>
        <v>19|248|Sicliy (Sicilia)</v>
      </c>
      <c r="G20" s="6">
        <v>19</v>
      </c>
      <c r="H20" s="6">
        <v>4</v>
      </c>
      <c r="I20" t="s">
        <v>672</v>
      </c>
      <c r="J20" t="s">
        <v>2256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1004</v>
      </c>
      <c r="J21" t="s">
        <v>2257</v>
      </c>
      <c r="K21" s="6">
        <v>0</v>
      </c>
      <c r="L21" s="50" t="str">
        <f t="shared" si="1"/>
        <v>20|4|MB|Monza e Brianza|0</v>
      </c>
    </row>
    <row r="22" spans="2:14">
      <c r="E22" s="26" t="s">
        <v>2219</v>
      </c>
      <c r="G22" s="6">
        <v>21</v>
      </c>
      <c r="H22" s="6">
        <v>4</v>
      </c>
      <c r="I22" t="s">
        <v>811</v>
      </c>
      <c r="J22" t="s">
        <v>2258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2220</v>
      </c>
      <c r="G23" s="6">
        <v>22</v>
      </c>
      <c r="H23" s="6">
        <v>4</v>
      </c>
      <c r="I23" t="s">
        <v>561</v>
      </c>
      <c r="J23" t="s">
        <v>2259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965</v>
      </c>
      <c r="J24" t="s">
        <v>2260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754</v>
      </c>
      <c r="J25" t="s">
        <v>2261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1068</v>
      </c>
      <c r="J26" t="s">
        <v>2262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1423</v>
      </c>
      <c r="J27" t="s">
        <v>2265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2266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1423</v>
      </c>
      <c r="J29" t="s">
        <v>2265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2266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887</v>
      </c>
      <c r="J31" t="s">
        <v>2268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2269</v>
      </c>
      <c r="J32" t="s">
        <v>2270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2271</v>
      </c>
      <c r="J33" t="s">
        <v>2272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742</v>
      </c>
      <c r="J34" t="s">
        <v>2273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722</v>
      </c>
      <c r="J35" t="s">
        <v>2275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1407</v>
      </c>
      <c r="J36" t="s">
        <v>2276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2277</v>
      </c>
      <c r="J37" t="s">
        <v>2375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2278</v>
      </c>
      <c r="J38" t="s">
        <v>2279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689</v>
      </c>
      <c r="J39" t="s">
        <v>2280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914</v>
      </c>
      <c r="J40" t="s">
        <v>2281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1299</v>
      </c>
      <c r="J41" t="s">
        <v>2282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709</v>
      </c>
      <c r="J42" t="s">
        <v>2283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1402</v>
      </c>
      <c r="J43" t="s">
        <v>2284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898</v>
      </c>
      <c r="J44" t="s">
        <v>2285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676</v>
      </c>
      <c r="J45" t="s">
        <v>2287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2288</v>
      </c>
      <c r="J46" t="s">
        <v>2289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808</v>
      </c>
      <c r="J47" t="s">
        <v>2290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791</v>
      </c>
      <c r="J48" t="s">
        <v>2291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1469</v>
      </c>
      <c r="J49" t="s">
        <v>2292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812</v>
      </c>
      <c r="J50" t="s">
        <v>2293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2294</v>
      </c>
      <c r="J51" t="s">
        <v>2295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900</v>
      </c>
      <c r="J52" t="s">
        <v>2296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1061</v>
      </c>
      <c r="J53" t="s">
        <v>2297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2298</v>
      </c>
      <c r="J54" t="s">
        <v>2299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790</v>
      </c>
      <c r="J55" t="s">
        <v>2301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2302</v>
      </c>
      <c r="J56" t="s">
        <v>2303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728</v>
      </c>
      <c r="J57" t="s">
        <v>2304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2305</v>
      </c>
      <c r="J58" t="s">
        <v>2306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816</v>
      </c>
      <c r="J59" t="s">
        <v>2308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895</v>
      </c>
      <c r="J60" t="s">
        <v>2309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2310</v>
      </c>
      <c r="J61" t="s">
        <v>2311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2312</v>
      </c>
      <c r="J62" t="s">
        <v>2313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684</v>
      </c>
      <c r="J63" t="s">
        <v>2315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2314</v>
      </c>
      <c r="J64" t="s">
        <v>2315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813</v>
      </c>
      <c r="J65" t="s">
        <v>2317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2318</v>
      </c>
      <c r="J66" t="s">
        <v>2319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2321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2322</v>
      </c>
      <c r="J68" t="s">
        <v>2323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2324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2325</v>
      </c>
      <c r="J70" t="s">
        <v>2326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810</v>
      </c>
      <c r="J71" t="s">
        <v>2327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736</v>
      </c>
      <c r="J72" t="s">
        <v>2328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2330</v>
      </c>
      <c r="J73" t="s">
        <v>2331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2165</v>
      </c>
      <c r="J74" t="s">
        <v>2332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746</v>
      </c>
      <c r="J75" t="s">
        <v>2333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2334</v>
      </c>
      <c r="J76" t="s">
        <v>2335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2336</v>
      </c>
      <c r="J77" t="s">
        <v>2337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2339</v>
      </c>
      <c r="J78" t="s">
        <v>2340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1280</v>
      </c>
      <c r="J79" t="s">
        <v>2341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594</v>
      </c>
      <c r="J80" t="s">
        <v>2342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2343</v>
      </c>
      <c r="J81" t="s">
        <v>2344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726</v>
      </c>
      <c r="J82" t="s">
        <v>2345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2347</v>
      </c>
      <c r="J83" t="s">
        <v>2348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2349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1340</v>
      </c>
      <c r="J85" t="s">
        <v>2351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2352</v>
      </c>
      <c r="J86" t="s">
        <v>2353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815</v>
      </c>
      <c r="J87" t="s">
        <v>2354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934</v>
      </c>
      <c r="J88" t="s">
        <v>2355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1502</v>
      </c>
      <c r="J89" t="s">
        <v>2356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2358</v>
      </c>
      <c r="J90" t="s">
        <v>2359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1066</v>
      </c>
      <c r="J91" t="s">
        <v>2360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2362</v>
      </c>
      <c r="J92" t="s">
        <v>2363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1034</v>
      </c>
      <c r="J93" t="s">
        <v>2364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2365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2366</v>
      </c>
      <c r="J95" t="s">
        <v>2367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1055</v>
      </c>
      <c r="J96" t="s">
        <v>2368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792</v>
      </c>
      <c r="J97" t="s">
        <v>2369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2370</v>
      </c>
      <c r="J98" t="s">
        <v>2371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730</v>
      </c>
      <c r="J99" t="s">
        <v>2372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2373</v>
      </c>
      <c r="J100" t="s">
        <v>2374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2221</v>
      </c>
    </row>
    <row r="103" spans="2:12">
      <c r="B103" s="79"/>
      <c r="C103" s="80"/>
      <c r="D103" s="80"/>
      <c r="E103" s="82"/>
      <c r="L103" s="26" t="s">
        <v>2220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3567</v>
      </c>
    </row>
    <row r="2" spans="2:8">
      <c r="B2" s="6">
        <v>1</v>
      </c>
      <c r="C2" s="6">
        <v>256</v>
      </c>
      <c r="D2" t="s">
        <v>740</v>
      </c>
      <c r="E2" t="s">
        <v>2378</v>
      </c>
      <c r="F2" s="50" t="str">
        <f>B2&amp;"|"&amp;C2&amp;"|"&amp;D2&amp;"|"&amp;E2</f>
        <v>1|256|MD|Madeira</v>
      </c>
      <c r="H2" s="107" t="s">
        <v>1251</v>
      </c>
    </row>
    <row r="3" spans="2:8">
      <c r="H3" s="108" t="s">
        <v>1252</v>
      </c>
    </row>
    <row r="4" spans="2:8">
      <c r="F4" s="26" t="s">
        <v>2376</v>
      </c>
      <c r="H4" s="108" t="s">
        <v>1259</v>
      </c>
    </row>
    <row r="5" spans="2:8">
      <c r="F5" s="26" t="s">
        <v>2377</v>
      </c>
      <c r="H5" s="108" t="s">
        <v>3568</v>
      </c>
    </row>
    <row r="6" spans="2:8">
      <c r="H6" s="108" t="s">
        <v>1255</v>
      </c>
    </row>
    <row r="7" spans="2:8">
      <c r="H7" s="108" t="s">
        <v>3569</v>
      </c>
    </row>
    <row r="8" spans="2:8">
      <c r="H8" s="107" t="s">
        <v>1257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3570</v>
      </c>
    </row>
    <row r="2" spans="2:8">
      <c r="B2" s="6">
        <v>1</v>
      </c>
      <c r="C2" s="6">
        <v>263</v>
      </c>
      <c r="D2" s="6" t="s">
        <v>2381</v>
      </c>
      <c r="E2" t="s">
        <v>2382</v>
      </c>
      <c r="F2" s="50" t="str">
        <f>B2&amp;"|"&amp;C2&amp;"|"&amp;D2&amp;"|"&amp;E2</f>
        <v>1|263|DR|Drenthe</v>
      </c>
      <c r="H2" s="107" t="s">
        <v>1251</v>
      </c>
    </row>
    <row r="3" spans="2:8">
      <c r="B3" s="6">
        <v>2</v>
      </c>
      <c r="C3" s="6">
        <v>263</v>
      </c>
      <c r="D3" s="6" t="s">
        <v>1340</v>
      </c>
      <c r="E3" t="s">
        <v>2383</v>
      </c>
      <c r="F3" s="50" t="str">
        <f t="shared" ref="F3:F13" si="0">B3&amp;"|"&amp;C3&amp;"|"&amp;D3&amp;"|"&amp;E3</f>
        <v>2|263|FR|Friesland</v>
      </c>
      <c r="H3" s="109" t="s">
        <v>1252</v>
      </c>
    </row>
    <row r="4" spans="2:8">
      <c r="B4" s="6">
        <v>3</v>
      </c>
      <c r="C4" s="6">
        <v>263</v>
      </c>
      <c r="D4" s="6" t="s">
        <v>808</v>
      </c>
      <c r="E4" t="s">
        <v>2384</v>
      </c>
      <c r="F4" s="50" t="str">
        <f t="shared" si="0"/>
        <v>3|263|GR|Groningen</v>
      </c>
      <c r="H4" s="109" t="s">
        <v>1259</v>
      </c>
    </row>
    <row r="5" spans="2:8">
      <c r="B5" s="6">
        <v>4</v>
      </c>
      <c r="C5" s="6">
        <v>263</v>
      </c>
      <c r="D5" s="6" t="s">
        <v>1007</v>
      </c>
      <c r="E5" t="s">
        <v>2385</v>
      </c>
      <c r="F5" s="50" t="str">
        <f t="shared" si="0"/>
        <v>4|263|NB|Noord-Brabant</v>
      </c>
      <c r="H5" s="109" t="s">
        <v>3571</v>
      </c>
    </row>
    <row r="6" spans="2:8">
      <c r="B6" s="6">
        <v>5</v>
      </c>
      <c r="C6" s="6">
        <v>263</v>
      </c>
      <c r="D6" s="6" t="s">
        <v>1471</v>
      </c>
      <c r="E6" t="s">
        <v>2386</v>
      </c>
      <c r="F6" s="50" t="str">
        <f t="shared" si="0"/>
        <v>5|263|OV|Overijssel</v>
      </c>
      <c r="H6" s="109" t="s">
        <v>1255</v>
      </c>
    </row>
    <row r="7" spans="2:8">
      <c r="B7" s="6">
        <v>6</v>
      </c>
      <c r="C7" s="6">
        <v>263</v>
      </c>
      <c r="D7" s="6" t="s">
        <v>2387</v>
      </c>
      <c r="E7" t="s">
        <v>2388</v>
      </c>
      <c r="F7" s="50" t="str">
        <f t="shared" si="0"/>
        <v>6|263|ZH|Zuid-Holland</v>
      </c>
      <c r="H7" s="109" t="s">
        <v>3572</v>
      </c>
    </row>
    <row r="8" spans="2:8">
      <c r="B8" s="6">
        <v>7</v>
      </c>
      <c r="C8" s="6">
        <v>263</v>
      </c>
      <c r="D8" s="6" t="s">
        <v>2389</v>
      </c>
      <c r="E8" t="s">
        <v>2390</v>
      </c>
      <c r="F8" s="50" t="str">
        <f t="shared" si="0"/>
        <v>7|263|FL|Flevoland</v>
      </c>
      <c r="H8" s="107" t="s">
        <v>1257</v>
      </c>
    </row>
    <row r="9" spans="2:8">
      <c r="B9" s="6">
        <v>8</v>
      </c>
      <c r="C9" s="6">
        <v>263</v>
      </c>
      <c r="D9" s="6" t="s">
        <v>1282</v>
      </c>
      <c r="E9" t="s">
        <v>2391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1379</v>
      </c>
      <c r="E10" t="s">
        <v>1464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2392</v>
      </c>
      <c r="E11" t="s">
        <v>2393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2394</v>
      </c>
      <c r="E12" t="s">
        <v>2395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2396</v>
      </c>
      <c r="E13" t="s">
        <v>2397</v>
      </c>
      <c r="F13" s="50" t="str">
        <f t="shared" si="0"/>
        <v>12|263|ZL|Zeeland</v>
      </c>
    </row>
    <row r="15" spans="2:8">
      <c r="F15" s="26" t="s">
        <v>2379</v>
      </c>
    </row>
    <row r="16" spans="2:8">
      <c r="F16" s="26" t="s">
        <v>2380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3573</v>
      </c>
    </row>
    <row r="2" spans="2:8">
      <c r="B2" s="6">
        <v>1</v>
      </c>
      <c r="C2" s="6">
        <v>269</v>
      </c>
      <c r="D2" s="6" t="s">
        <v>872</v>
      </c>
      <c r="E2" t="s">
        <v>2399</v>
      </c>
      <c r="F2" s="50" t="str">
        <f>B2&amp;"|"&amp;C2&amp;"|"&amp;D2&amp;"|"&amp;E2</f>
        <v>1|269|Z|Zachodnio-Pomorskie</v>
      </c>
      <c r="H2" s="107" t="s">
        <v>1251</v>
      </c>
    </row>
    <row r="3" spans="2:8">
      <c r="B3" s="6">
        <v>2</v>
      </c>
      <c r="C3" s="6">
        <v>269</v>
      </c>
      <c r="D3" s="6" t="s">
        <v>865</v>
      </c>
      <c r="E3" t="s">
        <v>2400</v>
      </c>
      <c r="F3" s="50" t="str">
        <f t="shared" ref="F3:F17" si="0">B3&amp;"|"&amp;C3&amp;"|"&amp;D3&amp;"|"&amp;E3</f>
        <v>2|269|F|Pomorskie</v>
      </c>
      <c r="H3" s="109" t="s">
        <v>1252</v>
      </c>
    </row>
    <row r="4" spans="2:8">
      <c r="B4" s="6">
        <v>3</v>
      </c>
      <c r="C4" s="6">
        <v>269</v>
      </c>
      <c r="D4" s="6" t="s">
        <v>842</v>
      </c>
      <c r="E4" t="s">
        <v>2401</v>
      </c>
      <c r="F4" s="50" t="str">
        <f t="shared" si="0"/>
        <v>3|269|P|Kujawsko-Pomorskie</v>
      </c>
      <c r="H4" s="109" t="s">
        <v>1259</v>
      </c>
    </row>
    <row r="5" spans="2:8">
      <c r="B5" s="6">
        <v>4</v>
      </c>
      <c r="C5" s="6">
        <v>269</v>
      </c>
      <c r="D5" s="6" t="s">
        <v>836</v>
      </c>
      <c r="E5" t="s">
        <v>2402</v>
      </c>
      <c r="F5" s="50" t="str">
        <f t="shared" si="0"/>
        <v>4|269|B|Lubuskie</v>
      </c>
      <c r="H5" s="109" t="s">
        <v>3574</v>
      </c>
    </row>
    <row r="6" spans="2:8">
      <c r="B6" s="6">
        <v>5</v>
      </c>
      <c r="C6" s="6">
        <v>269</v>
      </c>
      <c r="D6" s="6" t="s">
        <v>851</v>
      </c>
      <c r="E6" t="s">
        <v>2403</v>
      </c>
      <c r="F6" s="50" t="str">
        <f t="shared" si="0"/>
        <v>5|269|W|Wielkopolskie</v>
      </c>
      <c r="H6" s="109" t="s">
        <v>1255</v>
      </c>
    </row>
    <row r="7" spans="2:8">
      <c r="B7" s="6">
        <v>6</v>
      </c>
      <c r="C7" s="6">
        <v>269</v>
      </c>
      <c r="D7" s="6" t="s">
        <v>859</v>
      </c>
      <c r="E7" t="s">
        <v>2404</v>
      </c>
      <c r="F7" s="50" t="str">
        <f t="shared" si="0"/>
        <v>6|269|J|Warminsko-Mazurskie</v>
      </c>
      <c r="H7" s="109" t="s">
        <v>3575</v>
      </c>
    </row>
    <row r="8" spans="2:8">
      <c r="B8" s="6">
        <v>7</v>
      </c>
      <c r="C8" s="6">
        <v>269</v>
      </c>
      <c r="D8" s="6" t="s">
        <v>880</v>
      </c>
      <c r="E8" t="s">
        <v>2405</v>
      </c>
      <c r="F8" s="50" t="str">
        <f t="shared" si="0"/>
        <v>7|269|O|Podlaskie</v>
      </c>
      <c r="H8" s="107" t="s">
        <v>1257</v>
      </c>
    </row>
    <row r="9" spans="2:8">
      <c r="B9" s="6">
        <v>8</v>
      </c>
      <c r="C9" s="6">
        <v>269</v>
      </c>
      <c r="D9" s="6" t="s">
        <v>773</v>
      </c>
      <c r="E9" t="s">
        <v>2406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861</v>
      </c>
      <c r="E10" t="s">
        <v>2407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870</v>
      </c>
      <c r="E11" t="s">
        <v>2408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834</v>
      </c>
      <c r="E12" t="s">
        <v>2409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838</v>
      </c>
      <c r="E13" t="s">
        <v>2410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863</v>
      </c>
      <c r="E14" t="s">
        <v>2411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868</v>
      </c>
      <c r="E15" t="s">
        <v>2412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855</v>
      </c>
      <c r="E16" t="s">
        <v>2413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2414</v>
      </c>
      <c r="F17" s="50" t="str">
        <f t="shared" si="0"/>
        <v>16|269|M|Malopolskie</v>
      </c>
    </row>
    <row r="19" spans="2:6">
      <c r="F19" s="26" t="s">
        <v>2398</v>
      </c>
    </row>
    <row r="20" spans="2:6">
      <c r="F20" s="26" t="s">
        <v>2380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3576</v>
      </c>
    </row>
    <row r="2" spans="2:8">
      <c r="B2" s="6">
        <v>1</v>
      </c>
      <c r="C2" s="6">
        <v>272</v>
      </c>
      <c r="D2" s="6" t="s">
        <v>2339</v>
      </c>
      <c r="E2" t="s">
        <v>2415</v>
      </c>
      <c r="F2" s="50" t="str">
        <f>B2&amp;"|"&amp;C2&amp;"|"&amp;D2&amp;"|"&amp;E2</f>
        <v>1|272|AV|Aveiro</v>
      </c>
      <c r="H2" s="107" t="s">
        <v>1251</v>
      </c>
    </row>
    <row r="3" spans="2:8">
      <c r="B3" s="6">
        <v>2</v>
      </c>
      <c r="C3" s="6">
        <v>272</v>
      </c>
      <c r="D3" s="6" t="s">
        <v>2416</v>
      </c>
      <c r="E3" t="s">
        <v>2417</v>
      </c>
      <c r="F3" s="50" t="str">
        <f t="shared" ref="F3:F19" si="0">B3&amp;"|"&amp;C3&amp;"|"&amp;D3&amp;"|"&amp;E3</f>
        <v>2|272|BJ|Beja</v>
      </c>
      <c r="H3" s="109" t="s">
        <v>1252</v>
      </c>
    </row>
    <row r="4" spans="2:8">
      <c r="B4" s="6">
        <v>3</v>
      </c>
      <c r="C4" s="6">
        <v>272</v>
      </c>
      <c r="D4" s="6" t="s">
        <v>563</v>
      </c>
      <c r="E4" t="s">
        <v>2418</v>
      </c>
      <c r="F4" s="50" t="str">
        <f t="shared" si="0"/>
        <v>3|272|BR|Braga</v>
      </c>
      <c r="H4" s="109" t="s">
        <v>1259</v>
      </c>
    </row>
    <row r="5" spans="2:8">
      <c r="B5" s="6">
        <v>4</v>
      </c>
      <c r="C5" s="6">
        <v>272</v>
      </c>
      <c r="D5" s="6" t="s">
        <v>2248</v>
      </c>
      <c r="E5" t="s">
        <v>2419</v>
      </c>
      <c r="F5" s="50" t="str">
        <f t="shared" si="0"/>
        <v>4|272|BG|Bragança</v>
      </c>
      <c r="H5" s="109" t="s">
        <v>3577</v>
      </c>
    </row>
    <row r="6" spans="2:8">
      <c r="B6" s="6">
        <v>5</v>
      </c>
      <c r="C6" s="6">
        <v>272</v>
      </c>
      <c r="D6" s="6" t="s">
        <v>480</v>
      </c>
      <c r="E6" t="s">
        <v>2420</v>
      </c>
      <c r="F6" s="50" t="str">
        <f t="shared" si="0"/>
        <v>5|272|CB|Castelo Branco</v>
      </c>
      <c r="H6" s="109" t="s">
        <v>1255</v>
      </c>
    </row>
    <row r="7" spans="2:8">
      <c r="B7" s="6">
        <v>6</v>
      </c>
      <c r="C7" s="6">
        <v>272</v>
      </c>
      <c r="D7" s="6" t="s">
        <v>806</v>
      </c>
      <c r="E7" t="s">
        <v>2421</v>
      </c>
      <c r="F7" s="50" t="str">
        <f t="shared" si="0"/>
        <v>6|272|CO|Coimbra</v>
      </c>
      <c r="H7" s="109" t="s">
        <v>3578</v>
      </c>
    </row>
    <row r="8" spans="2:8">
      <c r="B8" s="6">
        <v>7</v>
      </c>
      <c r="C8" s="6">
        <v>272</v>
      </c>
      <c r="D8" s="6" t="s">
        <v>521</v>
      </c>
      <c r="E8" t="s">
        <v>2422</v>
      </c>
      <c r="F8" s="50" t="str">
        <f t="shared" si="0"/>
        <v>7|272|EV|Evora</v>
      </c>
      <c r="H8" s="107" t="s">
        <v>1257</v>
      </c>
    </row>
    <row r="9" spans="2:8">
      <c r="B9" s="6">
        <v>8</v>
      </c>
      <c r="C9" s="6">
        <v>272</v>
      </c>
      <c r="D9" s="6" t="s">
        <v>1340</v>
      </c>
      <c r="E9" t="s">
        <v>2423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1282</v>
      </c>
      <c r="E10" t="s">
        <v>2424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2425</v>
      </c>
      <c r="E11" t="s">
        <v>2426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2427</v>
      </c>
      <c r="E12" t="s">
        <v>2428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2358</v>
      </c>
      <c r="E13" t="s">
        <v>2429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2294</v>
      </c>
      <c r="E14" t="s">
        <v>2430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730</v>
      </c>
      <c r="E15" t="s">
        <v>2431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750</v>
      </c>
      <c r="E16" t="s">
        <v>2432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2243</v>
      </c>
      <c r="E17" t="s">
        <v>2433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2434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2006</v>
      </c>
      <c r="E19" t="s">
        <v>2435</v>
      </c>
      <c r="F19" s="50" t="str">
        <f t="shared" si="0"/>
        <v>18|272|VS|Viseu</v>
      </c>
    </row>
    <row r="21" spans="2:6">
      <c r="F21" s="26" t="s">
        <v>2436</v>
      </c>
    </row>
    <row r="22" spans="2:6">
      <c r="F22" s="26" t="s">
        <v>2437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3579</v>
      </c>
    </row>
    <row r="2" spans="2:8">
      <c r="B2" s="6">
        <v>1</v>
      </c>
      <c r="C2" s="6">
        <v>275</v>
      </c>
      <c r="D2" s="6" t="s">
        <v>676</v>
      </c>
      <c r="E2" t="s">
        <v>2438</v>
      </c>
      <c r="F2" s="50" t="str">
        <f>B2&amp;"|"&amp;C2&amp;"|"&amp;D2&amp;"|"&amp;E2</f>
        <v>1|275|AR|Arad</v>
      </c>
      <c r="H2" s="107" t="s">
        <v>1251</v>
      </c>
    </row>
    <row r="3" spans="2:8">
      <c r="B3" s="6">
        <v>2</v>
      </c>
      <c r="C3" s="6">
        <v>275</v>
      </c>
      <c r="D3" s="6" t="s">
        <v>2165</v>
      </c>
      <c r="E3" t="s">
        <v>2439</v>
      </c>
      <c r="F3" s="50" t="str">
        <f t="shared" ref="F3:F43" si="0">B3&amp;"|"&amp;C3&amp;"|"&amp;D3&amp;"|"&amp;E3</f>
        <v>2|275|CS|Cara'-Severin</v>
      </c>
      <c r="H3" s="109" t="s">
        <v>1252</v>
      </c>
    </row>
    <row r="4" spans="2:8">
      <c r="B4" s="6">
        <v>3</v>
      </c>
      <c r="C4" s="6">
        <v>275</v>
      </c>
      <c r="D4" s="6" t="s">
        <v>2440</v>
      </c>
      <c r="E4" t="s">
        <v>2441</v>
      </c>
      <c r="F4" s="50" t="str">
        <f t="shared" si="0"/>
        <v>3|275|HD|Hunedoara</v>
      </c>
      <c r="H4" s="109" t="s">
        <v>1259</v>
      </c>
    </row>
    <row r="5" spans="2:8">
      <c r="B5" s="6">
        <v>4</v>
      </c>
      <c r="C5" s="6">
        <v>275</v>
      </c>
      <c r="D5" s="6" t="s">
        <v>514</v>
      </c>
      <c r="E5" t="s">
        <v>2442</v>
      </c>
      <c r="F5" s="50" t="str">
        <f t="shared" si="0"/>
        <v>4|275|TM|Timiş (Timis)</v>
      </c>
      <c r="H5" s="109" t="s">
        <v>3580</v>
      </c>
    </row>
    <row r="6" spans="2:8">
      <c r="B6" s="6">
        <v>5</v>
      </c>
      <c r="C6" s="6">
        <v>275</v>
      </c>
      <c r="D6" s="6" t="s">
        <v>530</v>
      </c>
      <c r="E6" t="s">
        <v>2443</v>
      </c>
      <c r="F6" s="50" t="str">
        <f t="shared" si="0"/>
        <v>5|275|BU|Bucureşti (Bucure'ti)</v>
      </c>
      <c r="H6" s="109" t="s">
        <v>1255</v>
      </c>
    </row>
    <row r="7" spans="2:8">
      <c r="B7" s="6">
        <v>6</v>
      </c>
      <c r="C7" s="6">
        <v>275</v>
      </c>
      <c r="D7" s="6" t="s">
        <v>2444</v>
      </c>
      <c r="E7" t="s">
        <v>2445</v>
      </c>
      <c r="F7" s="50" t="str">
        <f t="shared" si="0"/>
        <v>6|275|IF|Ilfov</v>
      </c>
      <c r="H7" s="109" t="s">
        <v>3581</v>
      </c>
    </row>
    <row r="8" spans="2:8">
      <c r="B8" s="6">
        <v>7</v>
      </c>
      <c r="C8" s="6">
        <v>275</v>
      </c>
      <c r="D8" s="6" t="s">
        <v>563</v>
      </c>
      <c r="E8" t="s">
        <v>2446</v>
      </c>
      <c r="F8" s="50" t="str">
        <f t="shared" si="0"/>
        <v>7|275|BR|Brăila (Braila)</v>
      </c>
      <c r="H8" s="107" t="s">
        <v>1257</v>
      </c>
    </row>
    <row r="9" spans="2:8">
      <c r="B9" s="6">
        <v>8</v>
      </c>
      <c r="C9" s="6">
        <v>275</v>
      </c>
      <c r="D9" s="6" t="s">
        <v>536</v>
      </c>
      <c r="E9" t="s">
        <v>2447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2448</v>
      </c>
      <c r="E10" t="s">
        <v>2449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703</v>
      </c>
      <c r="E11" t="s">
        <v>2450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1513</v>
      </c>
      <c r="E12" t="s">
        <v>2451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2452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2453</v>
      </c>
      <c r="E14" t="s">
        <v>2454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1280</v>
      </c>
      <c r="E15" t="s">
        <v>2455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2456</v>
      </c>
      <c r="E16" t="s">
        <v>2457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2458</v>
      </c>
      <c r="E17" t="s">
        <v>2459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814</v>
      </c>
      <c r="E18" t="s">
        <v>2460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697</v>
      </c>
      <c r="E19" t="s">
        <v>2461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2462</v>
      </c>
      <c r="E20" t="s">
        <v>2463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2464</v>
      </c>
      <c r="E21" t="s">
        <v>2465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2466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812</v>
      </c>
      <c r="E23" t="s">
        <v>2467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1303</v>
      </c>
      <c r="E24" t="s">
        <v>2468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2362</v>
      </c>
      <c r="E25" t="s">
        <v>2469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2470</v>
      </c>
      <c r="E26" t="s">
        <v>2471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2472</v>
      </c>
      <c r="E27" t="s">
        <v>2473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2187</v>
      </c>
      <c r="E28" t="s">
        <v>2474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2003</v>
      </c>
      <c r="E29" t="s">
        <v>2475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2476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624</v>
      </c>
      <c r="E31" t="s">
        <v>2477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2322</v>
      </c>
      <c r="E32" t="s">
        <v>2478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2347</v>
      </c>
      <c r="E33" t="s">
        <v>2479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1006</v>
      </c>
      <c r="E34" t="s">
        <v>2480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2481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2006</v>
      </c>
      <c r="E36" t="s">
        <v>2482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1423</v>
      </c>
      <c r="E37" t="s">
        <v>2483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1034</v>
      </c>
      <c r="E38" t="s">
        <v>2484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2485</v>
      </c>
      <c r="E39" t="s">
        <v>2486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808</v>
      </c>
      <c r="E40" t="s">
        <v>2487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1393</v>
      </c>
      <c r="E41" t="s">
        <v>2488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2489</v>
      </c>
      <c r="E42" t="s">
        <v>2490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1066</v>
      </c>
      <c r="E43" t="s">
        <v>2491</v>
      </c>
      <c r="F43" s="50" t="str">
        <f t="shared" si="0"/>
        <v>42|275|TR|Teleorman</v>
      </c>
    </row>
    <row r="45" spans="2:6">
      <c r="F45" s="26" t="s">
        <v>2492</v>
      </c>
    </row>
    <row r="46" spans="2:6">
      <c r="F46" s="26" t="s">
        <v>2493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3582</v>
      </c>
    </row>
    <row r="2" spans="2:8">
      <c r="B2" s="6">
        <v>1</v>
      </c>
      <c r="C2" s="6">
        <v>281</v>
      </c>
      <c r="D2" s="6" t="s">
        <v>2339</v>
      </c>
      <c r="E2" t="s">
        <v>2496</v>
      </c>
      <c r="F2" s="50" t="str">
        <f>B2&amp;"|"&amp;C2&amp;"|"&amp;D2&amp;"|"&amp;E2</f>
        <v>1|281|AV|Avila</v>
      </c>
      <c r="H2" s="107" t="s">
        <v>1251</v>
      </c>
    </row>
    <row r="3" spans="2:8">
      <c r="B3" s="6">
        <v>2</v>
      </c>
      <c r="C3" s="6">
        <v>281</v>
      </c>
      <c r="D3" s="6" t="s">
        <v>530</v>
      </c>
      <c r="E3" t="s">
        <v>2497</v>
      </c>
      <c r="F3" s="50" t="str">
        <f t="shared" ref="F3:F48" si="0">B3&amp;"|"&amp;C3&amp;"|"&amp;D3&amp;"|"&amp;E3</f>
        <v>2|281|BU|Burgos</v>
      </c>
      <c r="H3" s="108" t="s">
        <v>1252</v>
      </c>
    </row>
    <row r="4" spans="2:8">
      <c r="B4" s="6">
        <v>3</v>
      </c>
      <c r="C4" s="6">
        <v>281</v>
      </c>
      <c r="D4" s="6" t="s">
        <v>834</v>
      </c>
      <c r="E4" t="s">
        <v>2498</v>
      </c>
      <c r="F4" s="50" t="str">
        <f t="shared" si="0"/>
        <v>3|281|C|A Coruña</v>
      </c>
      <c r="H4" s="108" t="s">
        <v>1259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8" t="s">
        <v>3583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8" t="s">
        <v>1255</v>
      </c>
    </row>
    <row r="7" spans="2:8">
      <c r="B7" s="6">
        <v>6</v>
      </c>
      <c r="C7" s="6">
        <v>281</v>
      </c>
      <c r="D7" s="6" t="s">
        <v>1469</v>
      </c>
      <c r="E7" t="s">
        <v>2499</v>
      </c>
      <c r="F7" s="50" t="str">
        <f t="shared" si="0"/>
        <v>6|281|LU|Lugo</v>
      </c>
      <c r="H7" s="108" t="s">
        <v>3584</v>
      </c>
    </row>
    <row r="8" spans="2:8">
      <c r="B8" s="6">
        <v>7</v>
      </c>
      <c r="C8" s="6">
        <v>281</v>
      </c>
      <c r="D8" s="6" t="s">
        <v>880</v>
      </c>
      <c r="E8" t="s">
        <v>2500</v>
      </c>
      <c r="F8" s="50" t="str">
        <f t="shared" si="0"/>
        <v>7|281|O|Asturias</v>
      </c>
      <c r="H8" s="107" t="s">
        <v>1257</v>
      </c>
    </row>
    <row r="9" spans="2:8">
      <c r="B9" s="6">
        <v>8</v>
      </c>
      <c r="C9" s="6">
        <v>281</v>
      </c>
      <c r="D9" s="6" t="s">
        <v>2501</v>
      </c>
      <c r="E9" t="s">
        <v>2502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2503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1061</v>
      </c>
      <c r="E11" t="s">
        <v>2504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2505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2506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2507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2508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1068</v>
      </c>
      <c r="E16" t="s">
        <v>2509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2147</v>
      </c>
      <c r="E17" t="s">
        <v>2510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2237</v>
      </c>
      <c r="E18" t="s">
        <v>2511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2512</v>
      </c>
      <c r="E19" t="s">
        <v>2513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2343</v>
      </c>
      <c r="E20" t="s">
        <v>2514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2515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2305</v>
      </c>
      <c r="E22" t="s">
        <v>2516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2517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2518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2519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2520</v>
      </c>
      <c r="E26" t="s">
        <v>2521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2522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2523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2524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2525</v>
      </c>
      <c r="E30" t="s">
        <v>2526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2253</v>
      </c>
      <c r="E31" t="s">
        <v>2527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2528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1052</v>
      </c>
      <c r="E33" t="s">
        <v>2529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2530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2531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2532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2533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2165</v>
      </c>
      <c r="E38" t="s">
        <v>2534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2535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2536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2537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2538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2539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2540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2541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2542</v>
      </c>
      <c r="F48" s="50" t="str">
        <f t="shared" si="0"/>
        <v>47|281|SE|Sevilla</v>
      </c>
    </row>
    <row r="50" spans="6:6">
      <c r="F50" s="26" t="s">
        <v>2495</v>
      </c>
    </row>
    <row r="51" spans="6:6">
      <c r="F51" s="26" t="s">
        <v>2494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3608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3585</v>
      </c>
    </row>
    <row r="2" spans="1:8">
      <c r="B2" s="6">
        <v>1</v>
      </c>
      <c r="C2" s="6">
        <v>284</v>
      </c>
      <c r="D2" s="6" t="s">
        <v>479</v>
      </c>
      <c r="E2" t="s">
        <v>3641</v>
      </c>
      <c r="F2" s="50" t="str">
        <f>B2&amp;"|"&amp;C2&amp;"|"&amp;D2&amp;"|"&amp;E2</f>
        <v>1|284|AB|Stockholm lan</v>
      </c>
      <c r="H2" s="107" t="s">
        <v>1251</v>
      </c>
    </row>
    <row r="3" spans="1:8">
      <c r="B3" s="6">
        <v>2</v>
      </c>
      <c r="C3" s="6">
        <v>284</v>
      </c>
      <c r="D3" s="6" t="s">
        <v>930</v>
      </c>
      <c r="E3" t="s">
        <v>3642</v>
      </c>
      <c r="F3" s="50" t="str">
        <f t="shared" ref="F3:F22" si="0">B3&amp;"|"&amp;C3&amp;"|"&amp;D3&amp;"|"&amp;E3</f>
        <v>2|284|I|Gotlands lan</v>
      </c>
      <c r="H3" s="108" t="s">
        <v>1252</v>
      </c>
    </row>
    <row r="4" spans="1:8">
      <c r="B4" s="6">
        <v>3</v>
      </c>
      <c r="C4" s="6">
        <v>284</v>
      </c>
      <c r="D4" s="6" t="s">
        <v>2545</v>
      </c>
      <c r="E4" t="s">
        <v>3643</v>
      </c>
      <c r="F4" s="50" t="str">
        <f t="shared" si="0"/>
        <v>3|284|BD|Norrbottens lan</v>
      </c>
      <c r="H4" s="108" t="s">
        <v>1259</v>
      </c>
    </row>
    <row r="5" spans="1:8">
      <c r="B5" s="6">
        <v>4</v>
      </c>
      <c r="C5" s="6">
        <v>284</v>
      </c>
      <c r="D5" s="6" t="s">
        <v>903</v>
      </c>
      <c r="E5" t="s">
        <v>3644</v>
      </c>
      <c r="F5" s="50" t="str">
        <f t="shared" si="0"/>
        <v>4|284|AC|Vasterbottens lan</v>
      </c>
      <c r="H5" s="108" t="s">
        <v>3586</v>
      </c>
    </row>
    <row r="6" spans="1:8">
      <c r="B6" s="6">
        <v>5</v>
      </c>
      <c r="C6" s="6">
        <v>284</v>
      </c>
      <c r="D6" s="6" t="s">
        <v>844</v>
      </c>
      <c r="E6" t="s">
        <v>3645</v>
      </c>
      <c r="F6" s="50" t="str">
        <f t="shared" si="0"/>
        <v>5|284|X|Gavleborgs lan</v>
      </c>
      <c r="H6" s="108" t="s">
        <v>1255</v>
      </c>
    </row>
    <row r="7" spans="1:8">
      <c r="B7" s="6">
        <v>6</v>
      </c>
      <c r="C7" s="6">
        <v>284</v>
      </c>
      <c r="D7" s="6" t="s">
        <v>872</v>
      </c>
      <c r="E7" t="s">
        <v>3646</v>
      </c>
      <c r="F7" s="50" t="str">
        <f t="shared" si="0"/>
        <v>6|284|Z|Jamtlands lan</v>
      </c>
      <c r="H7" s="108" t="s">
        <v>3587</v>
      </c>
    </row>
    <row r="8" spans="1:8">
      <c r="B8" s="6">
        <v>7</v>
      </c>
      <c r="C8" s="6">
        <v>284</v>
      </c>
      <c r="D8" s="6" t="s">
        <v>407</v>
      </c>
      <c r="E8" t="s">
        <v>3647</v>
      </c>
      <c r="F8" s="50" t="str">
        <f t="shared" si="0"/>
        <v>7|284|Y|Vasternorrlands lan</v>
      </c>
      <c r="H8" s="107" t="s">
        <v>1257</v>
      </c>
    </row>
    <row r="9" spans="1:8">
      <c r="B9" s="6">
        <v>8</v>
      </c>
      <c r="C9" s="6">
        <v>284</v>
      </c>
      <c r="D9" s="6" t="s">
        <v>851</v>
      </c>
      <c r="E9" t="s">
        <v>3648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3649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3650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3651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3652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3653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3654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3655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3656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3657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3658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3659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3660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3661</v>
      </c>
      <c r="F22" s="50" t="str">
        <f t="shared" si="0"/>
        <v>21|284|L|Skane lan</v>
      </c>
    </row>
    <row r="24" spans="2:6">
      <c r="F24" s="26" t="s">
        <v>2544</v>
      </c>
    </row>
    <row r="25" spans="2:6">
      <c r="F25" s="26" t="s">
        <v>2543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3608</v>
      </c>
      <c r="B1" s="22" t="s">
        <v>3756</v>
      </c>
      <c r="C1" s="22" t="s">
        <v>3703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3485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1251</v>
      </c>
    </row>
    <row r="3" spans="1:8">
      <c r="B3" s="46"/>
      <c r="C3" s="46"/>
      <c r="D3" s="46"/>
      <c r="E3" s="46"/>
      <c r="F3" s="46"/>
      <c r="H3" s="118" t="s">
        <v>1252</v>
      </c>
    </row>
    <row r="4" spans="1:8">
      <c r="F4" s="53" t="s">
        <v>3757</v>
      </c>
      <c r="H4" s="118" t="s">
        <v>1259</v>
      </c>
    </row>
    <row r="5" spans="1:8">
      <c r="F5" s="53" t="s">
        <v>476</v>
      </c>
      <c r="H5" s="118" t="s">
        <v>3486</v>
      </c>
    </row>
    <row r="6" spans="1:8">
      <c r="H6" s="118" t="s">
        <v>3785</v>
      </c>
    </row>
    <row r="7" spans="1:8">
      <c r="H7" s="117" t="s">
        <v>3487</v>
      </c>
    </row>
    <row r="8" spans="1:8">
      <c r="H8" s="117" t="s">
        <v>1257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3588</v>
      </c>
    </row>
    <row r="2" spans="2:8">
      <c r="B2" s="6">
        <v>1</v>
      </c>
      <c r="C2" s="6">
        <v>287</v>
      </c>
      <c r="D2" s="6" t="s">
        <v>2362</v>
      </c>
      <c r="E2" t="s">
        <v>2548</v>
      </c>
      <c r="F2" s="50" t="str">
        <f>B2&amp;"|"&amp;C2&amp;"|"&amp;D2&amp;"|"&amp;E2</f>
        <v>1|287|AG|Aargau</v>
      </c>
      <c r="H2" s="107" t="s">
        <v>1251</v>
      </c>
    </row>
    <row r="3" spans="2:8">
      <c r="B3" s="6">
        <v>2</v>
      </c>
      <c r="C3" s="6">
        <v>287</v>
      </c>
      <c r="D3" s="6" t="s">
        <v>676</v>
      </c>
      <c r="E3" t="s">
        <v>2549</v>
      </c>
      <c r="F3" s="50" t="str">
        <f t="shared" ref="F3:F27" si="0">B3&amp;"|"&amp;C3&amp;"|"&amp;D3&amp;"|"&amp;E3</f>
        <v>2|287|AR|Appenzell Ausserrhoden</v>
      </c>
      <c r="H3" s="109" t="s">
        <v>1252</v>
      </c>
    </row>
    <row r="4" spans="2:8">
      <c r="B4" s="6">
        <v>3</v>
      </c>
      <c r="C4" s="6">
        <v>287</v>
      </c>
      <c r="D4" s="6" t="s">
        <v>2550</v>
      </c>
      <c r="E4" t="s">
        <v>2551</v>
      </c>
      <c r="F4" s="50" t="str">
        <f t="shared" si="0"/>
        <v>3|287|AI|Appenzell Innerrhoden</v>
      </c>
      <c r="H4" s="109" t="s">
        <v>1259</v>
      </c>
    </row>
    <row r="5" spans="2:8">
      <c r="B5" s="6">
        <v>4</v>
      </c>
      <c r="C5" s="6">
        <v>287</v>
      </c>
      <c r="D5" s="6" t="s">
        <v>1278</v>
      </c>
      <c r="E5" t="s">
        <v>2552</v>
      </c>
      <c r="F5" s="50" t="str">
        <f t="shared" si="0"/>
        <v>4|287|BL|Basel Landschaft</v>
      </c>
      <c r="H5" s="109" t="s">
        <v>3589</v>
      </c>
    </row>
    <row r="6" spans="2:8">
      <c r="B6" s="6">
        <v>5</v>
      </c>
      <c r="C6" s="6">
        <v>287</v>
      </c>
      <c r="D6" s="6" t="s">
        <v>2250</v>
      </c>
      <c r="E6" t="s">
        <v>2553</v>
      </c>
      <c r="F6" s="50" t="str">
        <f t="shared" si="0"/>
        <v>5|287|BS|Basel Stadt</v>
      </c>
      <c r="H6" s="109" t="s">
        <v>1255</v>
      </c>
    </row>
    <row r="7" spans="2:8">
      <c r="B7" s="6">
        <v>6</v>
      </c>
      <c r="C7" s="6">
        <v>287</v>
      </c>
      <c r="D7" s="6" t="s">
        <v>2120</v>
      </c>
      <c r="E7" t="s">
        <v>2554</v>
      </c>
      <c r="F7" s="50" t="str">
        <f t="shared" si="0"/>
        <v>6|287|BE|Bern</v>
      </c>
      <c r="H7" s="109" t="s">
        <v>3590</v>
      </c>
    </row>
    <row r="8" spans="2:8">
      <c r="B8" s="6">
        <v>7</v>
      </c>
      <c r="C8" s="6">
        <v>287</v>
      </c>
      <c r="D8" s="6" t="s">
        <v>1340</v>
      </c>
      <c r="E8" t="s">
        <v>2555</v>
      </c>
      <c r="F8" s="50" t="str">
        <f t="shared" si="0"/>
        <v>7|287|FR|Freiburg / Fribourg</v>
      </c>
      <c r="H8" s="107" t="s">
        <v>1257</v>
      </c>
    </row>
    <row r="9" spans="2:8">
      <c r="B9" s="6">
        <v>8</v>
      </c>
      <c r="C9" s="6">
        <v>287</v>
      </c>
      <c r="D9" s="6" t="s">
        <v>2229</v>
      </c>
      <c r="E9" t="s">
        <v>2556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2448</v>
      </c>
      <c r="E10" t="s">
        <v>2557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2558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1377</v>
      </c>
      <c r="E12" t="s">
        <v>2058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1469</v>
      </c>
      <c r="E13" t="s">
        <v>2559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1059</v>
      </c>
      <c r="E14" t="s">
        <v>2560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2131</v>
      </c>
      <c r="E15" t="s">
        <v>2561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1334</v>
      </c>
      <c r="E16" t="s">
        <v>2562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2136</v>
      </c>
      <c r="E17" t="s">
        <v>2563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1404</v>
      </c>
      <c r="E18" t="s">
        <v>2564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2565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2566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1238</v>
      </c>
      <c r="E21" t="s">
        <v>2567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2568</v>
      </c>
      <c r="E22" t="s">
        <v>2569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2570</v>
      </c>
      <c r="E23" t="s">
        <v>2571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1505</v>
      </c>
      <c r="E24" t="s">
        <v>2572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2006</v>
      </c>
      <c r="E25" t="s">
        <v>2573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2387</v>
      </c>
      <c r="E26" t="s">
        <v>2574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2575</v>
      </c>
      <c r="E27" t="s">
        <v>2576</v>
      </c>
      <c r="F27" s="50" t="str">
        <f t="shared" si="0"/>
        <v>26|287|ZG|Zug</v>
      </c>
    </row>
    <row r="29" spans="2:6">
      <c r="F29" s="26" t="s">
        <v>2546</v>
      </c>
    </row>
    <row r="30" spans="2:6">
      <c r="F30" s="26" t="s">
        <v>2547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3591</v>
      </c>
    </row>
    <row r="2" spans="2:8">
      <c r="B2" s="6">
        <v>1</v>
      </c>
      <c r="C2" s="6">
        <v>288</v>
      </c>
      <c r="D2" s="6" t="s">
        <v>1063</v>
      </c>
      <c r="E2" t="s">
        <v>2579</v>
      </c>
      <c r="F2" s="50" t="str">
        <f>B2&amp;"|"&amp;C2&amp;"|"&amp;D2&amp;"|"&amp;E2</f>
        <v>1|288|SU|Sums'ka Oblast'</v>
      </c>
      <c r="H2" s="107" t="s">
        <v>1251</v>
      </c>
    </row>
    <row r="3" spans="2:8">
      <c r="B3" s="6">
        <v>2</v>
      </c>
      <c r="C3" s="6">
        <v>288</v>
      </c>
      <c r="D3" s="6" t="s">
        <v>2305</v>
      </c>
      <c r="E3" t="s">
        <v>2580</v>
      </c>
      <c r="F3" s="50" t="str">
        <f t="shared" ref="F3:F27" si="0">B3&amp;"|"&amp;C3&amp;"|"&amp;D3&amp;"|"&amp;E3</f>
        <v>2|288|TE|Ternopil's'ka Oblast'</v>
      </c>
      <c r="H3" s="109" t="s">
        <v>1252</v>
      </c>
    </row>
    <row r="4" spans="2:8">
      <c r="B4" s="6">
        <v>3</v>
      </c>
      <c r="C4" s="6">
        <v>288</v>
      </c>
      <c r="D4" s="6" t="s">
        <v>790</v>
      </c>
      <c r="E4" t="s">
        <v>2581</v>
      </c>
      <c r="F4" s="50" t="str">
        <f t="shared" si="0"/>
        <v>3|288|CH|Cherkas'ka Oblast'</v>
      </c>
      <c r="H4" s="109" t="s">
        <v>1259</v>
      </c>
    </row>
    <row r="5" spans="2:8">
      <c r="B5" s="6">
        <v>4</v>
      </c>
      <c r="C5" s="6">
        <v>288</v>
      </c>
      <c r="D5" s="6" t="s">
        <v>2147</v>
      </c>
      <c r="E5" t="s">
        <v>2582</v>
      </c>
      <c r="F5" s="50" t="str">
        <f t="shared" si="0"/>
        <v>4|288|ZA|Zakarpats'ka Oblast'</v>
      </c>
      <c r="H5" s="109" t="s">
        <v>3592</v>
      </c>
    </row>
    <row r="6" spans="2:8">
      <c r="B6" s="6">
        <v>5</v>
      </c>
      <c r="C6" s="6">
        <v>288</v>
      </c>
      <c r="D6" s="6" t="s">
        <v>2583</v>
      </c>
      <c r="E6" t="s">
        <v>2584</v>
      </c>
      <c r="F6" s="50" t="str">
        <f t="shared" si="0"/>
        <v>5|288|DN|Dnipropetrovs'ka Oblast'</v>
      </c>
      <c r="H6" s="109" t="s">
        <v>1255</v>
      </c>
    </row>
    <row r="7" spans="2:8">
      <c r="B7" s="6">
        <v>6</v>
      </c>
      <c r="C7" s="6">
        <v>288</v>
      </c>
      <c r="D7" s="6" t="s">
        <v>2585</v>
      </c>
      <c r="E7" t="s">
        <v>2586</v>
      </c>
      <c r="F7" s="50" t="str">
        <f t="shared" si="0"/>
        <v>6|288|OD|Odes'ka Oblast'</v>
      </c>
      <c r="H7" s="109" t="s">
        <v>3593</v>
      </c>
    </row>
    <row r="8" spans="2:8">
      <c r="B8" s="6">
        <v>7</v>
      </c>
      <c r="C8" s="6">
        <v>288</v>
      </c>
      <c r="D8" s="6" t="s">
        <v>1409</v>
      </c>
      <c r="E8" t="s">
        <v>2587</v>
      </c>
      <c r="F8" s="50" t="str">
        <f t="shared" si="0"/>
        <v>7|288|HE|Khersons'ka Oblast'</v>
      </c>
      <c r="H8" s="107" t="s">
        <v>1257</v>
      </c>
    </row>
    <row r="9" spans="2:8">
      <c r="B9" s="6">
        <v>8</v>
      </c>
      <c r="C9" s="6">
        <v>288</v>
      </c>
      <c r="D9" s="6" t="s">
        <v>1061</v>
      </c>
      <c r="E9" t="s">
        <v>2588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1425</v>
      </c>
      <c r="E10" t="s">
        <v>2589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2590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2591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1469</v>
      </c>
      <c r="E13" t="s">
        <v>2592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2593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2594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2595</v>
      </c>
      <c r="E16" t="s">
        <v>2596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2253</v>
      </c>
      <c r="E17" t="s">
        <v>2597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2444</v>
      </c>
      <c r="E18" t="s">
        <v>2598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2599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2600</v>
      </c>
      <c r="E20" t="s">
        <v>2601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2602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2603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1500</v>
      </c>
      <c r="E23" t="s">
        <v>2604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2387</v>
      </c>
      <c r="E24" t="s">
        <v>2605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2606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2129</v>
      </c>
      <c r="E26" t="s">
        <v>2607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2608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2609</v>
      </c>
    </row>
    <row r="29" spans="2:6">
      <c r="F29" s="26" t="s">
        <v>2578</v>
      </c>
    </row>
    <row r="30" spans="2:6">
      <c r="F30" s="26" t="s">
        <v>2577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2677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2678</v>
      </c>
      <c r="O1" s="23" t="s">
        <v>450</v>
      </c>
      <c r="P1" s="52" t="str">
        <f>M1&amp;"|"&amp;N1&amp;"|"&amp;O1</f>
        <v>id|pas_291_id_id|itu_zone_id</v>
      </c>
      <c r="R1" s="84" t="s">
        <v>2610</v>
      </c>
    </row>
    <row r="2" spans="2:18">
      <c r="B2" s="6">
        <v>1</v>
      </c>
      <c r="C2" s="6">
        <v>291</v>
      </c>
      <c r="D2" s="33" t="s">
        <v>536</v>
      </c>
      <c r="E2" s="34" t="s">
        <v>2619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1251</v>
      </c>
    </row>
    <row r="3" spans="2:18">
      <c r="B3" s="6">
        <v>2</v>
      </c>
      <c r="C3" s="6">
        <v>291</v>
      </c>
      <c r="D3" s="33" t="s">
        <v>1055</v>
      </c>
      <c r="E3" s="34" t="s">
        <v>2620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1252</v>
      </c>
    </row>
    <row r="4" spans="2:18">
      <c r="B4" s="6">
        <v>3</v>
      </c>
      <c r="C4" s="6">
        <v>291</v>
      </c>
      <c r="D4" s="33" t="s">
        <v>569</v>
      </c>
      <c r="E4" s="34" t="s">
        <v>2621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1259</v>
      </c>
    </row>
    <row r="5" spans="2:18">
      <c r="B5" s="6">
        <v>4</v>
      </c>
      <c r="C5" s="6">
        <v>291</v>
      </c>
      <c r="D5" s="33" t="s">
        <v>2392</v>
      </c>
      <c r="E5" s="34" t="s">
        <v>2622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2611</v>
      </c>
    </row>
    <row r="6" spans="2:18">
      <c r="B6" s="6">
        <v>5</v>
      </c>
      <c r="C6" s="6">
        <v>291</v>
      </c>
      <c r="D6" s="33" t="s">
        <v>815</v>
      </c>
      <c r="E6" s="34" t="s">
        <v>2623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2612</v>
      </c>
    </row>
    <row r="7" spans="2:18">
      <c r="B7" s="6">
        <v>6</v>
      </c>
      <c r="C7" s="6">
        <v>291</v>
      </c>
      <c r="D7" s="33" t="s">
        <v>1502</v>
      </c>
      <c r="E7" s="34" t="s">
        <v>2624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2613</v>
      </c>
    </row>
    <row r="8" spans="2:18">
      <c r="B8" s="6">
        <v>7</v>
      </c>
      <c r="C8" s="6">
        <v>291</v>
      </c>
      <c r="D8" s="33" t="s">
        <v>2625</v>
      </c>
      <c r="E8" s="34" t="s">
        <v>2626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1257</v>
      </c>
    </row>
    <row r="9" spans="2:18">
      <c r="B9" s="6">
        <v>8</v>
      </c>
      <c r="C9" s="6">
        <v>291</v>
      </c>
      <c r="D9" s="33" t="s">
        <v>2627</v>
      </c>
      <c r="E9" s="34" t="s">
        <v>2628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2629</v>
      </c>
      <c r="E10" s="34" t="s">
        <v>2630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2614</v>
      </c>
    </row>
    <row r="11" spans="2:18">
      <c r="B11" s="6">
        <v>10</v>
      </c>
      <c r="C11" s="6">
        <v>291</v>
      </c>
      <c r="D11" s="33" t="s">
        <v>1048</v>
      </c>
      <c r="E11" s="34" t="s">
        <v>2631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1251</v>
      </c>
    </row>
    <row r="12" spans="2:18">
      <c r="B12" s="6">
        <v>11</v>
      </c>
      <c r="C12" s="6">
        <v>291</v>
      </c>
      <c r="D12" s="33" t="s">
        <v>740</v>
      </c>
      <c r="E12" s="34" t="s">
        <v>2632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1252</v>
      </c>
    </row>
    <row r="13" spans="2:18">
      <c r="B13" s="6">
        <v>12</v>
      </c>
      <c r="C13" s="6">
        <v>291</v>
      </c>
      <c r="D13" s="33" t="s">
        <v>792</v>
      </c>
      <c r="E13" s="34" t="s">
        <v>2633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2615</v>
      </c>
    </row>
    <row r="14" spans="2:18">
      <c r="B14" s="6">
        <v>13</v>
      </c>
      <c r="C14" s="6">
        <v>291</v>
      </c>
      <c r="D14" s="33" t="s">
        <v>508</v>
      </c>
      <c r="E14" s="34" t="s">
        <v>2634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2616</v>
      </c>
    </row>
    <row r="15" spans="2:18">
      <c r="B15" s="6">
        <v>14</v>
      </c>
      <c r="C15" s="6">
        <v>291</v>
      </c>
      <c r="D15" s="33" t="s">
        <v>2389</v>
      </c>
      <c r="E15" s="34" t="s">
        <v>1020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1257</v>
      </c>
    </row>
    <row r="16" spans="2:18">
      <c r="B16" s="6">
        <v>15</v>
      </c>
      <c r="C16" s="6">
        <v>291</v>
      </c>
      <c r="D16" s="33" t="s">
        <v>510</v>
      </c>
      <c r="E16" s="34" t="s">
        <v>2635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2636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2617</v>
      </c>
    </row>
    <row r="18" spans="2:18">
      <c r="B18" s="6">
        <v>17</v>
      </c>
      <c r="C18" s="6">
        <v>291</v>
      </c>
      <c r="D18" s="33" t="s">
        <v>2637</v>
      </c>
      <c r="E18" s="34" t="s">
        <v>2638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1251</v>
      </c>
    </row>
    <row r="19" spans="2:18">
      <c r="B19" s="6">
        <v>18</v>
      </c>
      <c r="C19" s="6">
        <v>291</v>
      </c>
      <c r="D19" s="33" t="s">
        <v>888</v>
      </c>
      <c r="E19" s="34" t="s">
        <v>2639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1252</v>
      </c>
    </row>
    <row r="20" spans="2:18">
      <c r="B20" s="6">
        <v>19</v>
      </c>
      <c r="C20" s="6">
        <v>291</v>
      </c>
      <c r="D20" s="33" t="s">
        <v>492</v>
      </c>
      <c r="E20" s="34" t="s">
        <v>2640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2615</v>
      </c>
    </row>
    <row r="21" spans="2:18">
      <c r="B21" s="6">
        <v>20</v>
      </c>
      <c r="C21" s="6">
        <v>291</v>
      </c>
      <c r="D21" s="33" t="s">
        <v>1068</v>
      </c>
      <c r="E21" s="34" t="s">
        <v>2641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2618</v>
      </c>
    </row>
    <row r="22" spans="2:18">
      <c r="B22" s="6">
        <v>21</v>
      </c>
      <c r="C22" s="6">
        <v>291</v>
      </c>
      <c r="D22" s="33" t="s">
        <v>676</v>
      </c>
      <c r="E22" s="34" t="s">
        <v>2642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1257</v>
      </c>
    </row>
    <row r="23" spans="2:18">
      <c r="B23" s="6">
        <v>22</v>
      </c>
      <c r="C23" s="6">
        <v>291</v>
      </c>
      <c r="D23" s="33" t="s">
        <v>1029</v>
      </c>
      <c r="E23" s="34" t="s">
        <v>2643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2644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1467</v>
      </c>
      <c r="E25" s="34" t="s">
        <v>2645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2646</v>
      </c>
      <c r="E26" s="34" t="s">
        <v>2647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2648</v>
      </c>
      <c r="E27" s="34" t="s">
        <v>2649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2650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2651</v>
      </c>
      <c r="E29" s="34" t="s">
        <v>2652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2653</v>
      </c>
      <c r="E30" s="34" t="s">
        <v>2654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1504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2655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2656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2394</v>
      </c>
      <c r="E34" s="34" t="s">
        <v>2657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1084</v>
      </c>
      <c r="E35" s="34" t="s">
        <v>2658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1316</v>
      </c>
      <c r="E36" s="34" t="s">
        <v>2659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2660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2661</v>
      </c>
      <c r="E38" s="34" t="s">
        <v>2662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1474</v>
      </c>
      <c r="E39" s="34" t="s">
        <v>2663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1393</v>
      </c>
      <c r="E40" s="92" t="s">
        <v>2664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760</v>
      </c>
      <c r="E41" s="92" t="s">
        <v>2665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2666</v>
      </c>
      <c r="E42" s="92" t="s">
        <v>2667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806</v>
      </c>
      <c r="E43" s="92" t="s">
        <v>2668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2669</v>
      </c>
      <c r="E44" s="92" t="s">
        <v>2670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701</v>
      </c>
      <c r="E45" s="92" t="s">
        <v>2671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811</v>
      </c>
      <c r="E46" s="92" t="s">
        <v>2672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689</v>
      </c>
      <c r="E47" s="61" t="s">
        <v>2673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1059</v>
      </c>
      <c r="E48" s="61" t="s">
        <v>2674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1330</v>
      </c>
      <c r="E49" s="61" t="s">
        <v>2675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1353</v>
      </c>
      <c r="E50" s="61" t="s">
        <v>2676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2679</v>
      </c>
      <c r="H52" s="79"/>
      <c r="I52" s="79"/>
      <c r="J52" s="79"/>
      <c r="K52" s="98" t="s">
        <v>2681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2680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2682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3594</v>
      </c>
    </row>
    <row r="2" spans="2:8">
      <c r="B2" s="6">
        <v>1</v>
      </c>
      <c r="C2" s="6">
        <v>318</v>
      </c>
      <c r="D2" s="6" t="s">
        <v>788</v>
      </c>
      <c r="E2" t="s">
        <v>2686</v>
      </c>
      <c r="F2" s="50" t="str">
        <f>B2&amp;"|"&amp;C2&amp;"|"&amp;D2&amp;"|"&amp;E2</f>
        <v>1|318|AH|Anhui</v>
      </c>
      <c r="H2" s="107" t="s">
        <v>1251</v>
      </c>
    </row>
    <row r="3" spans="2:8">
      <c r="B3" s="6">
        <v>2</v>
      </c>
      <c r="C3" s="6">
        <v>318</v>
      </c>
      <c r="D3" s="6" t="s">
        <v>2416</v>
      </c>
      <c r="E3" t="s">
        <v>2687</v>
      </c>
      <c r="F3" s="50" t="str">
        <f t="shared" ref="F3:F32" si="0">B3&amp;"|"&amp;C3&amp;"|"&amp;D3&amp;"|"&amp;E3</f>
        <v>2|318|BJ|Beijing</v>
      </c>
      <c r="H3" s="109" t="s">
        <v>1252</v>
      </c>
    </row>
    <row r="4" spans="2:8">
      <c r="B4" s="6">
        <v>3</v>
      </c>
      <c r="C4" s="6">
        <v>318</v>
      </c>
      <c r="D4" s="6" t="s">
        <v>2688</v>
      </c>
      <c r="E4" t="s">
        <v>2689</v>
      </c>
      <c r="F4" s="50" t="str">
        <f t="shared" si="0"/>
        <v>3|318|CQ|Chongqing</v>
      </c>
      <c r="H4" s="109" t="s">
        <v>1259</v>
      </c>
    </row>
    <row r="5" spans="2:8">
      <c r="B5" s="6">
        <v>4</v>
      </c>
      <c r="C5" s="6">
        <v>318</v>
      </c>
      <c r="D5" s="6" t="s">
        <v>2690</v>
      </c>
      <c r="E5" t="s">
        <v>2691</v>
      </c>
      <c r="F5" s="50" t="str">
        <f t="shared" si="0"/>
        <v>4|318|FJ|Fujian</v>
      </c>
      <c r="H5" s="109" t="s">
        <v>3595</v>
      </c>
    </row>
    <row r="6" spans="2:8">
      <c r="B6" s="6">
        <v>5</v>
      </c>
      <c r="C6" s="6">
        <v>318</v>
      </c>
      <c r="D6" s="6" t="s">
        <v>1282</v>
      </c>
      <c r="E6" t="s">
        <v>2692</v>
      </c>
      <c r="F6" s="50" t="str">
        <f t="shared" si="0"/>
        <v>5|318|GD|Guangdong</v>
      </c>
      <c r="H6" s="109" t="s">
        <v>1255</v>
      </c>
    </row>
    <row r="7" spans="2:8">
      <c r="B7" s="6">
        <v>6</v>
      </c>
      <c r="C7" s="6">
        <v>318</v>
      </c>
      <c r="D7" s="6" t="s">
        <v>1325</v>
      </c>
      <c r="E7" t="s">
        <v>2693</v>
      </c>
      <c r="F7" s="50" t="str">
        <f t="shared" si="0"/>
        <v>6|318|GS|Gansu</v>
      </c>
      <c r="H7" s="109" t="s">
        <v>3596</v>
      </c>
    </row>
    <row r="8" spans="2:8">
      <c r="B8" s="6">
        <v>7</v>
      </c>
      <c r="C8" s="6">
        <v>318</v>
      </c>
      <c r="D8" s="6" t="s">
        <v>2694</v>
      </c>
      <c r="E8" t="s">
        <v>2695</v>
      </c>
      <c r="F8" s="50" t="str">
        <f t="shared" si="0"/>
        <v>7|318|GX|Guangxi</v>
      </c>
      <c r="H8" s="107" t="s">
        <v>1257</v>
      </c>
    </row>
    <row r="9" spans="2:8">
      <c r="B9" s="6">
        <v>8</v>
      </c>
      <c r="C9" s="6">
        <v>318</v>
      </c>
      <c r="D9" s="6" t="s">
        <v>2696</v>
      </c>
      <c r="E9" t="s">
        <v>2697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2698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1375</v>
      </c>
      <c r="E11" t="s">
        <v>2699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1409</v>
      </c>
      <c r="E12" t="s">
        <v>2700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2701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1286</v>
      </c>
      <c r="E14" t="s">
        <v>2702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2703</v>
      </c>
      <c r="E15" t="s">
        <v>2704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2705</v>
      </c>
      <c r="E16" t="s">
        <v>2706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2707</v>
      </c>
      <c r="E17" t="s">
        <v>2708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2709</v>
      </c>
      <c r="E18" t="s">
        <v>2710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1383</v>
      </c>
      <c r="E19" t="s">
        <v>2711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1467</v>
      </c>
      <c r="E20" t="s">
        <v>2712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2713</v>
      </c>
      <c r="E21" t="s">
        <v>2714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2715</v>
      </c>
      <c r="E22" t="s">
        <v>2716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2717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1353</v>
      </c>
      <c r="E24" t="s">
        <v>2718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2136</v>
      </c>
      <c r="E25" t="s">
        <v>2719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1240</v>
      </c>
      <c r="E26" t="s">
        <v>2720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2721</v>
      </c>
      <c r="E27" t="s">
        <v>2722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2723</v>
      </c>
      <c r="E28" t="s">
        <v>2724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2725</v>
      </c>
      <c r="E29" t="s">
        <v>2726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2727</v>
      </c>
      <c r="E30" t="s">
        <v>2728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2729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2730</v>
      </c>
      <c r="E32" t="s">
        <v>2731</v>
      </c>
      <c r="F32" s="50" t="str">
        <f t="shared" si="0"/>
        <v>31|318|ZJ|Zhejiang</v>
      </c>
    </row>
    <row r="34" spans="6:6">
      <c r="F34" s="26" t="s">
        <v>2684</v>
      </c>
    </row>
    <row r="35" spans="6:6">
      <c r="F35" s="26" t="s">
        <v>2685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3597</v>
      </c>
    </row>
    <row r="2" spans="2:8">
      <c r="B2" s="6">
        <v>1</v>
      </c>
      <c r="C2" s="6">
        <v>327</v>
      </c>
      <c r="D2" s="6" t="s">
        <v>504</v>
      </c>
      <c r="E2" t="s">
        <v>2734</v>
      </c>
      <c r="F2" s="50" t="str">
        <f>B2&amp;"|"&amp;C2&amp;"|"&amp;D2&amp;"|"&amp;E2</f>
        <v>1|327|BA|Bali</v>
      </c>
      <c r="H2" s="107" t="s">
        <v>1251</v>
      </c>
    </row>
    <row r="3" spans="2:8">
      <c r="B3" s="6">
        <v>2</v>
      </c>
      <c r="C3" s="6">
        <v>327</v>
      </c>
      <c r="D3" s="6" t="s">
        <v>2118</v>
      </c>
      <c r="E3" t="s">
        <v>2735</v>
      </c>
      <c r="F3" s="50" t="str">
        <f t="shared" ref="F3:F33" si="0">B3&amp;"|"&amp;C3&amp;"|"&amp;D3&amp;"|"&amp;E3</f>
        <v>2|327|BB|Bangka Belitung</v>
      </c>
      <c r="H3" s="109" t="s">
        <v>1252</v>
      </c>
    </row>
    <row r="4" spans="2:8">
      <c r="B4" s="6">
        <v>3</v>
      </c>
      <c r="C4" s="6">
        <v>327</v>
      </c>
      <c r="D4" s="6" t="s">
        <v>2322</v>
      </c>
      <c r="E4" t="s">
        <v>2736</v>
      </c>
      <c r="F4" s="50" t="str">
        <f t="shared" si="0"/>
        <v>3|327|BT|Banten</v>
      </c>
      <c r="H4" s="109" t="s">
        <v>1259</v>
      </c>
    </row>
    <row r="5" spans="2:8">
      <c r="B5" s="6">
        <v>4</v>
      </c>
      <c r="C5" s="6">
        <v>327</v>
      </c>
      <c r="D5" s="6" t="s">
        <v>2120</v>
      </c>
      <c r="E5" t="s">
        <v>2737</v>
      </c>
      <c r="F5" s="50" t="str">
        <f t="shared" si="0"/>
        <v>4|327|BE|Bengkulu</v>
      </c>
      <c r="H5" s="109" t="s">
        <v>3598</v>
      </c>
    </row>
    <row r="6" spans="2:8">
      <c r="B6" s="6">
        <v>5</v>
      </c>
      <c r="C6" s="6">
        <v>327</v>
      </c>
      <c r="D6" s="6" t="s">
        <v>2738</v>
      </c>
      <c r="E6" t="s">
        <v>2739</v>
      </c>
      <c r="F6" s="50" t="str">
        <f t="shared" si="0"/>
        <v>5|327|YO|DI Yogyakarta</v>
      </c>
      <c r="H6" s="109" t="s">
        <v>1255</v>
      </c>
    </row>
    <row r="7" spans="2:8">
      <c r="B7" s="6">
        <v>6</v>
      </c>
      <c r="C7" s="6">
        <v>327</v>
      </c>
      <c r="D7" s="6" t="s">
        <v>2740</v>
      </c>
      <c r="E7" t="s">
        <v>2741</v>
      </c>
      <c r="F7" s="50" t="str">
        <f t="shared" si="0"/>
        <v>6|327|JK|DKI Jakarta (Jakarta)</v>
      </c>
      <c r="H7" s="109" t="s">
        <v>3599</v>
      </c>
    </row>
    <row r="8" spans="2:8">
      <c r="B8" s="6">
        <v>7</v>
      </c>
      <c r="C8" s="6">
        <v>327</v>
      </c>
      <c r="D8" s="6" t="s">
        <v>887</v>
      </c>
      <c r="E8" t="s">
        <v>2742</v>
      </c>
      <c r="F8" s="50" t="str">
        <f t="shared" si="0"/>
        <v>7|327|GO|Gorontalo</v>
      </c>
      <c r="H8" s="107" t="s">
        <v>1257</v>
      </c>
    </row>
    <row r="9" spans="2:8">
      <c r="B9" s="6">
        <v>8</v>
      </c>
      <c r="C9" s="6">
        <v>327</v>
      </c>
      <c r="D9" s="6" t="s">
        <v>2743</v>
      </c>
      <c r="E9" t="s">
        <v>2744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2745</v>
      </c>
      <c r="E10" t="s">
        <v>2746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2747</v>
      </c>
      <c r="E11" t="s">
        <v>2748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2749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2750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2751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2752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2753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2754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1029</v>
      </c>
      <c r="E18" t="s">
        <v>2755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2756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2757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2758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1007</v>
      </c>
      <c r="E22" t="s">
        <v>2759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1006</v>
      </c>
      <c r="E23" t="s">
        <v>2760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2761</v>
      </c>
      <c r="E24" t="s">
        <v>2762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2763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2764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1240</v>
      </c>
      <c r="E27" t="s">
        <v>2765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2766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2767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2768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1303</v>
      </c>
      <c r="E31" t="s">
        <v>2769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2770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1063</v>
      </c>
      <c r="E33" t="s">
        <v>2771</v>
      </c>
      <c r="F33" s="50" t="str">
        <f t="shared" si="0"/>
        <v>32|327|SU|Sumatera Utara (North Sumatra)</v>
      </c>
    </row>
    <row r="35" spans="2:6">
      <c r="F35" s="26" t="s">
        <v>2732</v>
      </c>
    </row>
    <row r="36" spans="2:6">
      <c r="F36" s="26" t="s">
        <v>2733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1263</v>
      </c>
      <c r="E1" s="36" t="str">
        <f>B1&amp;"|"&amp;C1&amp;"|"&amp;D1</f>
        <v>id|dxcc_id|region</v>
      </c>
      <c r="G1" s="69" t="s">
        <v>403</v>
      </c>
      <c r="H1" s="69" t="s">
        <v>2829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2831</v>
      </c>
    </row>
    <row r="2" spans="2:13">
      <c r="B2" s="6">
        <v>1</v>
      </c>
      <c r="C2" s="6">
        <v>339</v>
      </c>
      <c r="D2" t="s">
        <v>2773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2774</v>
      </c>
      <c r="K2" s="50" t="str">
        <f>G2&amp;"|"&amp;H2&amp;"|"&amp;I2&amp;"|"&amp;J2</f>
        <v>1|1|12|Chiba</v>
      </c>
      <c r="M2" s="63" t="s">
        <v>1251</v>
      </c>
    </row>
    <row r="3" spans="2:13">
      <c r="B3" s="6">
        <v>2</v>
      </c>
      <c r="C3" s="6">
        <v>339</v>
      </c>
      <c r="D3" t="s">
        <v>2782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2775</v>
      </c>
      <c r="K3" s="50" t="str">
        <f t="shared" ref="K3:K48" si="1">G3&amp;"|"&amp;H3&amp;"|"&amp;I3&amp;"|"&amp;J3</f>
        <v>2|1|16|Gunma</v>
      </c>
      <c r="M3" s="64" t="s">
        <v>1252</v>
      </c>
    </row>
    <row r="4" spans="2:13">
      <c r="B4" s="6">
        <v>3</v>
      </c>
      <c r="C4" s="6">
        <v>339</v>
      </c>
      <c r="D4" t="s">
        <v>2787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2776</v>
      </c>
      <c r="K4" s="50" t="str">
        <f t="shared" si="1"/>
        <v>3|1|14|Ibaraki</v>
      </c>
      <c r="M4" s="64" t="s">
        <v>1259</v>
      </c>
    </row>
    <row r="5" spans="2:13">
      <c r="B5" s="6">
        <v>4</v>
      </c>
      <c r="C5" s="6">
        <v>339</v>
      </c>
      <c r="D5" t="s">
        <v>2794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2777</v>
      </c>
      <c r="K5" s="50" t="str">
        <f t="shared" si="1"/>
        <v>4|1|11|Kanagawa</v>
      </c>
      <c r="M5" s="64" t="s">
        <v>2832</v>
      </c>
    </row>
    <row r="6" spans="2:13">
      <c r="B6" s="6">
        <v>5</v>
      </c>
      <c r="C6" s="6">
        <v>339</v>
      </c>
      <c r="D6" t="s">
        <v>2800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2778</v>
      </c>
      <c r="K6" s="50" t="str">
        <f t="shared" si="1"/>
        <v>5|1|13|Saitama</v>
      </c>
      <c r="M6" s="64" t="s">
        <v>2833</v>
      </c>
    </row>
    <row r="7" spans="2:13">
      <c r="B7" s="6">
        <v>6</v>
      </c>
      <c r="C7" s="6">
        <v>339</v>
      </c>
      <c r="D7" t="s">
        <v>2805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2779</v>
      </c>
      <c r="K7" s="50" t="str">
        <f t="shared" si="1"/>
        <v>6|1|15|Tochigi</v>
      </c>
      <c r="M7" s="63" t="s">
        <v>1257</v>
      </c>
    </row>
    <row r="8" spans="2:13">
      <c r="B8" s="6">
        <v>7</v>
      </c>
      <c r="C8" s="6">
        <v>339</v>
      </c>
      <c r="D8" t="s">
        <v>2814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2780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2821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2781</v>
      </c>
      <c r="K9" s="50" t="str">
        <f t="shared" si="1"/>
        <v>8|1|17|Yamanashi</v>
      </c>
      <c r="M9" s="63" t="s">
        <v>2834</v>
      </c>
    </row>
    <row r="10" spans="2:13">
      <c r="B10" s="6">
        <v>9</v>
      </c>
      <c r="C10" s="6">
        <v>339</v>
      </c>
      <c r="D10" t="s">
        <v>2822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2783</v>
      </c>
      <c r="K10" s="50" t="str">
        <f t="shared" si="1"/>
        <v>9|2|20|Aichi</v>
      </c>
      <c r="M10" s="63" t="s">
        <v>1251</v>
      </c>
    </row>
    <row r="11" spans="2:13">
      <c r="B11" s="6">
        <v>10</v>
      </c>
      <c r="C11" s="6">
        <v>339</v>
      </c>
      <c r="D11" t="s">
        <v>2826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2784</v>
      </c>
      <c r="K11" s="50" t="str">
        <f t="shared" si="1"/>
        <v>10|2|19|Gifu</v>
      </c>
      <c r="M11" s="64" t="s">
        <v>1252</v>
      </c>
    </row>
    <row r="12" spans="2:13">
      <c r="G12" s="6">
        <v>11</v>
      </c>
      <c r="H12" s="6">
        <v>2</v>
      </c>
      <c r="I12">
        <v>21</v>
      </c>
      <c r="J12" t="s">
        <v>2785</v>
      </c>
      <c r="K12" s="50" t="str">
        <f t="shared" si="1"/>
        <v>11|2|21|Mie</v>
      </c>
      <c r="M12" s="64" t="s">
        <v>2835</v>
      </c>
    </row>
    <row r="13" spans="2:13">
      <c r="E13" s="26" t="s">
        <v>2772</v>
      </c>
      <c r="G13" s="6">
        <v>12</v>
      </c>
      <c r="H13" s="6">
        <v>2</v>
      </c>
      <c r="I13">
        <v>18</v>
      </c>
      <c r="J13" t="s">
        <v>2786</v>
      </c>
      <c r="K13" s="50" t="str">
        <f t="shared" si="1"/>
        <v>12|2|18|Shizuoka</v>
      </c>
      <c r="M13" s="64" t="s">
        <v>2836</v>
      </c>
    </row>
    <row r="14" spans="2:13">
      <c r="B14" s="90"/>
      <c r="C14" s="100"/>
      <c r="D14" s="100"/>
      <c r="E14" s="102" t="s">
        <v>2683</v>
      </c>
      <c r="G14" s="6">
        <v>13</v>
      </c>
      <c r="H14" s="6">
        <v>3</v>
      </c>
      <c r="I14">
        <v>27</v>
      </c>
      <c r="J14" t="s">
        <v>2788</v>
      </c>
      <c r="K14" s="50" t="str">
        <f t="shared" si="1"/>
        <v>13|3|27|Hyogo</v>
      </c>
      <c r="M14" s="64" t="s">
        <v>2837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2789</v>
      </c>
      <c r="K15" s="50" t="str">
        <f t="shared" si="1"/>
        <v>14|3|22|Kyoto</v>
      </c>
      <c r="M15" s="64" t="s">
        <v>2838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2790</v>
      </c>
      <c r="K16" s="50" t="str">
        <f t="shared" si="1"/>
        <v>15|3|24|Nara</v>
      </c>
      <c r="M16" s="63" t="s">
        <v>1257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2791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2792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2793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2795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2796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2797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2798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2799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2801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2802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2803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2804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2806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2807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2808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2809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2810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2811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2812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2813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2815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2816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2817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2818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2819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2820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2821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2823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2824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2825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2827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2828</v>
      </c>
      <c r="K48" s="50" t="str">
        <f t="shared" si="1"/>
        <v>47|10|8|Niigata</v>
      </c>
    </row>
    <row r="50" spans="11:11">
      <c r="K50" s="26" t="s">
        <v>2830</v>
      </c>
    </row>
    <row r="51" spans="11:11">
      <c r="K51" s="26" t="s">
        <v>2683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1263</v>
      </c>
      <c r="E1" s="36" t="str">
        <f>B1&amp;"|"&amp;C1&amp;"|"&amp;D1</f>
        <v>id|dxcc_id|region</v>
      </c>
      <c r="G1" s="69" t="s">
        <v>403</v>
      </c>
      <c r="H1" s="69" t="s">
        <v>3006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3007</v>
      </c>
    </row>
    <row r="2" spans="2:13">
      <c r="B2" s="6">
        <v>1</v>
      </c>
      <c r="C2" s="1">
        <v>375</v>
      </c>
      <c r="D2" s="1" t="s">
        <v>2840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2841</v>
      </c>
      <c r="J2" t="s">
        <v>2842</v>
      </c>
      <c r="K2" s="50" t="str">
        <f>G2&amp;"|"&amp;H2&amp;"|"&amp;I2&amp;"|"&amp;J2</f>
        <v>1|1|AUR|Aurora</v>
      </c>
      <c r="M2" s="63" t="s">
        <v>1251</v>
      </c>
    </row>
    <row r="3" spans="2:13">
      <c r="B3" s="6">
        <v>2</v>
      </c>
      <c r="C3" s="1">
        <v>375</v>
      </c>
      <c r="D3" s="1" t="s">
        <v>2863</v>
      </c>
      <c r="E3" s="50" t="str">
        <f t="shared" si="0"/>
        <v>2|375|Ilocos</v>
      </c>
      <c r="G3" s="6">
        <v>2</v>
      </c>
      <c r="H3" s="6">
        <v>1</v>
      </c>
      <c r="I3" t="s">
        <v>2843</v>
      </c>
      <c r="J3" t="s">
        <v>2844</v>
      </c>
      <c r="K3" s="50" t="str">
        <f t="shared" ref="K3:K66" si="1">G3&amp;"|"&amp;H3&amp;"|"&amp;I3&amp;"|"&amp;J3</f>
        <v>2|1|BTG|Batangas</v>
      </c>
      <c r="M3" s="64" t="s">
        <v>1252</v>
      </c>
    </row>
    <row r="4" spans="2:13">
      <c r="B4" s="6">
        <v>3</v>
      </c>
      <c r="C4" s="1">
        <v>375</v>
      </c>
      <c r="D4" s="1" t="s">
        <v>2872</v>
      </c>
      <c r="E4" s="50" t="str">
        <f t="shared" si="0"/>
        <v>3|375|Cagayan Valley</v>
      </c>
      <c r="G4" s="6">
        <v>3</v>
      </c>
      <c r="H4" s="6">
        <v>1</v>
      </c>
      <c r="I4" t="s">
        <v>2845</v>
      </c>
      <c r="J4" t="s">
        <v>2846</v>
      </c>
      <c r="K4" s="50" t="str">
        <f t="shared" si="1"/>
        <v>3|1|CAV|Cavite</v>
      </c>
      <c r="M4" s="64" t="s">
        <v>1259</v>
      </c>
    </row>
    <row r="5" spans="2:13">
      <c r="B5" s="6">
        <v>4</v>
      </c>
      <c r="C5" s="1">
        <v>375</v>
      </c>
      <c r="D5" s="1" t="s">
        <v>2883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2847</v>
      </c>
      <c r="J5" t="s">
        <v>2848</v>
      </c>
      <c r="K5" s="50" t="str">
        <f t="shared" si="1"/>
        <v>4|1|LAG|Laguna</v>
      </c>
      <c r="M5" s="64" t="s">
        <v>1260</v>
      </c>
    </row>
    <row r="6" spans="2:13">
      <c r="B6" s="6">
        <v>5</v>
      </c>
      <c r="C6" s="1">
        <v>375</v>
      </c>
      <c r="D6" s="1" t="s">
        <v>2896</v>
      </c>
      <c r="E6" s="50" t="str">
        <f t="shared" si="0"/>
        <v>5|375|Central Luzon</v>
      </c>
      <c r="G6" s="6">
        <v>5</v>
      </c>
      <c r="H6" s="6">
        <v>1</v>
      </c>
      <c r="I6" t="s">
        <v>2849</v>
      </c>
      <c r="J6" t="s">
        <v>2850</v>
      </c>
      <c r="K6" s="50" t="str">
        <f t="shared" si="1"/>
        <v>5|1|MAD|Marinduque</v>
      </c>
      <c r="M6" s="64" t="s">
        <v>3008</v>
      </c>
    </row>
    <row r="7" spans="2:13">
      <c r="B7" s="6">
        <v>6</v>
      </c>
      <c r="C7" s="1">
        <v>375</v>
      </c>
      <c r="D7" s="1" t="s">
        <v>2908</v>
      </c>
      <c r="E7" s="50" t="str">
        <f t="shared" si="0"/>
        <v>6|375|Bicol</v>
      </c>
      <c r="G7" s="6">
        <v>6</v>
      </c>
      <c r="H7" s="6">
        <v>1</v>
      </c>
      <c r="I7" t="s">
        <v>2851</v>
      </c>
      <c r="J7" t="s">
        <v>2852</v>
      </c>
      <c r="K7" s="50" t="str">
        <f t="shared" si="1"/>
        <v>6|1|MDC|Mindoro Occidental</v>
      </c>
      <c r="M7" s="63" t="s">
        <v>1257</v>
      </c>
    </row>
    <row r="8" spans="2:13">
      <c r="B8" s="6">
        <v>7</v>
      </c>
      <c r="C8" s="1">
        <v>375</v>
      </c>
      <c r="D8" s="1" t="s">
        <v>2919</v>
      </c>
      <c r="E8" s="50" t="str">
        <f t="shared" si="0"/>
        <v>7|375|Eastern Visayas</v>
      </c>
      <c r="G8" s="6">
        <v>7</v>
      </c>
      <c r="H8" s="6">
        <v>1</v>
      </c>
      <c r="I8" t="s">
        <v>2853</v>
      </c>
      <c r="J8" t="s">
        <v>2854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2931</v>
      </c>
      <c r="E9" s="50" t="str">
        <f t="shared" si="0"/>
        <v>8|375|Western Visayas</v>
      </c>
      <c r="G9" s="6">
        <v>8</v>
      </c>
      <c r="H9" s="6">
        <v>1</v>
      </c>
      <c r="I9" t="s">
        <v>2855</v>
      </c>
      <c r="J9" t="s">
        <v>2856</v>
      </c>
      <c r="K9" s="50" t="str">
        <f t="shared" si="1"/>
        <v>8|1|PLW|Palawan</v>
      </c>
      <c r="M9" s="63" t="s">
        <v>3009</v>
      </c>
    </row>
    <row r="10" spans="2:13">
      <c r="B10" s="6">
        <v>9</v>
      </c>
      <c r="C10" s="1">
        <v>375</v>
      </c>
      <c r="D10" s="1" t="s">
        <v>2944</v>
      </c>
      <c r="E10" s="50" t="str">
        <f t="shared" si="0"/>
        <v>9|375|Central Visayas</v>
      </c>
      <c r="G10" s="6">
        <v>9</v>
      </c>
      <c r="H10" s="6">
        <v>1</v>
      </c>
      <c r="I10" t="s">
        <v>2857</v>
      </c>
      <c r="J10" t="s">
        <v>2858</v>
      </c>
      <c r="K10" s="50" t="str">
        <f t="shared" si="1"/>
        <v>9|1|QUE|Quezon</v>
      </c>
      <c r="M10" s="63" t="s">
        <v>1251</v>
      </c>
    </row>
    <row r="11" spans="2:13">
      <c r="B11" s="6">
        <v>10</v>
      </c>
      <c r="C11" s="1">
        <v>375</v>
      </c>
      <c r="D11" s="1" t="s">
        <v>2953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2859</v>
      </c>
      <c r="J11" t="s">
        <v>2860</v>
      </c>
      <c r="K11" s="50" t="str">
        <f t="shared" si="1"/>
        <v>10|1|RIZ|Rizal</v>
      </c>
      <c r="M11" s="64" t="s">
        <v>1252</v>
      </c>
    </row>
    <row r="12" spans="2:13">
      <c r="B12" s="6">
        <v>11</v>
      </c>
      <c r="C12" s="1">
        <v>375</v>
      </c>
      <c r="D12" s="1" t="s">
        <v>2960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2861</v>
      </c>
      <c r="J12" t="s">
        <v>2862</v>
      </c>
      <c r="K12" s="50" t="str">
        <f t="shared" si="1"/>
        <v>11|1|ROM|Romblon</v>
      </c>
      <c r="M12" s="64" t="s">
        <v>3010</v>
      </c>
    </row>
    <row r="13" spans="2:13">
      <c r="B13" s="6">
        <v>12</v>
      </c>
      <c r="C13" s="1">
        <v>375</v>
      </c>
      <c r="D13" s="1" t="s">
        <v>2969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2864</v>
      </c>
      <c r="J13" t="s">
        <v>2865</v>
      </c>
      <c r="K13" s="50" t="str">
        <f t="shared" si="1"/>
        <v>12|2|ILN|Ilocos Norte</v>
      </c>
      <c r="M13" s="64" t="s">
        <v>3011</v>
      </c>
    </row>
    <row r="14" spans="2:13">
      <c r="B14" s="6">
        <v>13</v>
      </c>
      <c r="C14" s="1">
        <v>375</v>
      </c>
      <c r="D14" s="100" t="s">
        <v>2979</v>
      </c>
      <c r="E14" s="50" t="str">
        <f t="shared" si="0"/>
        <v>13|375|Northern Mindanao</v>
      </c>
      <c r="G14" s="6">
        <v>13</v>
      </c>
      <c r="H14" s="6">
        <v>2</v>
      </c>
      <c r="I14" t="s">
        <v>2866</v>
      </c>
      <c r="J14" t="s">
        <v>2867</v>
      </c>
      <c r="K14" s="50" t="str">
        <f t="shared" si="1"/>
        <v>13|2|ILS|Ilocos Sur</v>
      </c>
      <c r="M14" s="64" t="s">
        <v>1255</v>
      </c>
    </row>
    <row r="15" spans="2:13">
      <c r="B15" s="6">
        <v>14</v>
      </c>
      <c r="C15" s="1">
        <v>375</v>
      </c>
      <c r="D15" s="100" t="s">
        <v>2988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2868</v>
      </c>
      <c r="J15" t="s">
        <v>2869</v>
      </c>
      <c r="K15" s="50" t="str">
        <f t="shared" si="1"/>
        <v>14|2|LUN|La Union</v>
      </c>
      <c r="M15" s="64" t="s">
        <v>3012</v>
      </c>
    </row>
    <row r="16" spans="2:13">
      <c r="B16" s="6">
        <v>15</v>
      </c>
      <c r="C16" s="1">
        <v>375</v>
      </c>
      <c r="D16" s="100" t="s">
        <v>2997</v>
      </c>
      <c r="E16" s="50" t="str">
        <f t="shared" si="0"/>
        <v>15|375|CARAGA</v>
      </c>
      <c r="G16" s="6">
        <v>15</v>
      </c>
      <c r="H16" s="6">
        <v>2</v>
      </c>
      <c r="I16" t="s">
        <v>2870</v>
      </c>
      <c r="J16" t="s">
        <v>2871</v>
      </c>
      <c r="K16" s="50" t="str">
        <f t="shared" si="1"/>
        <v>15|2|PAN|Pangasinan</v>
      </c>
      <c r="M16" s="63" t="s">
        <v>1257</v>
      </c>
    </row>
    <row r="17" spans="2:11">
      <c r="D17" s="100"/>
      <c r="E17" s="101"/>
      <c r="G17" s="6">
        <v>16</v>
      </c>
      <c r="H17" s="6">
        <v>3</v>
      </c>
      <c r="I17" t="s">
        <v>2873</v>
      </c>
      <c r="J17" t="s">
        <v>2874</v>
      </c>
      <c r="K17" s="50" t="str">
        <f t="shared" si="1"/>
        <v>16|3|BTN|Batanes</v>
      </c>
    </row>
    <row r="18" spans="2:11">
      <c r="D18" s="100"/>
      <c r="E18" s="26" t="s">
        <v>2839</v>
      </c>
      <c r="G18" s="6">
        <v>17</v>
      </c>
      <c r="H18" s="6">
        <v>3</v>
      </c>
      <c r="I18" t="s">
        <v>2875</v>
      </c>
      <c r="J18" t="s">
        <v>2876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3005</v>
      </c>
      <c r="G19" s="6">
        <v>18</v>
      </c>
      <c r="H19" s="6">
        <v>3</v>
      </c>
      <c r="I19" t="s">
        <v>2877</v>
      </c>
      <c r="J19" t="s">
        <v>2878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2879</v>
      </c>
      <c r="J20" t="s">
        <v>2880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2881</v>
      </c>
      <c r="J21" t="s">
        <v>2882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2884</v>
      </c>
      <c r="J22" t="s">
        <v>2885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2886</v>
      </c>
      <c r="J23" t="s">
        <v>2887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2888</v>
      </c>
      <c r="J24" t="s">
        <v>2889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2890</v>
      </c>
      <c r="J25" t="s">
        <v>2891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2892</v>
      </c>
      <c r="J26" t="s">
        <v>2893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2894</v>
      </c>
      <c r="J27" t="s">
        <v>2895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2897</v>
      </c>
      <c r="J28" t="s">
        <v>2898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2899</v>
      </c>
      <c r="J29" t="s">
        <v>2900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2901</v>
      </c>
      <c r="J30" t="s">
        <v>2902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2903</v>
      </c>
      <c r="J31" t="s">
        <v>2904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1234</v>
      </c>
      <c r="J32" t="s">
        <v>2905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2906</v>
      </c>
      <c r="J33" t="s">
        <v>2907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2909</v>
      </c>
      <c r="J34" t="s">
        <v>2910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1160</v>
      </c>
      <c r="J35" t="s">
        <v>2911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1187</v>
      </c>
      <c r="J36" t="s">
        <v>2912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2913</v>
      </c>
      <c r="J37" t="s">
        <v>2914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2915</v>
      </c>
      <c r="J38" t="s">
        <v>2916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2917</v>
      </c>
      <c r="J39" t="s">
        <v>2918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2920</v>
      </c>
      <c r="J40" t="s">
        <v>2921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2922</v>
      </c>
      <c r="J41" t="s">
        <v>2923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2924</v>
      </c>
      <c r="J42" t="s">
        <v>2925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1129</v>
      </c>
      <c r="J43" t="s">
        <v>2926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2927</v>
      </c>
      <c r="J44" t="s">
        <v>2928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2929</v>
      </c>
      <c r="J45" t="s">
        <v>2930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2932</v>
      </c>
      <c r="J46" t="s">
        <v>2933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2934</v>
      </c>
      <c r="J47" t="s">
        <v>2935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2936</v>
      </c>
      <c r="J48" t="s">
        <v>2937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2938</v>
      </c>
      <c r="J49" t="s">
        <v>2939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2940</v>
      </c>
      <c r="J50" t="s">
        <v>2941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2942</v>
      </c>
      <c r="J51" t="s">
        <v>2943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2945</v>
      </c>
      <c r="J52" t="s">
        <v>2946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2947</v>
      </c>
      <c r="J53" t="s">
        <v>2948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2949</v>
      </c>
      <c r="J54" t="s">
        <v>2950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2951</v>
      </c>
      <c r="J55" t="s">
        <v>2952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2954</v>
      </c>
      <c r="J56" t="s">
        <v>2955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2956</v>
      </c>
      <c r="J57" t="s">
        <v>2957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2958</v>
      </c>
      <c r="J58" t="s">
        <v>2959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2961</v>
      </c>
      <c r="J59" t="s">
        <v>2962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2963</v>
      </c>
      <c r="J60" t="s">
        <v>2964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2965</v>
      </c>
      <c r="J61" t="s">
        <v>2966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2967</v>
      </c>
      <c r="J62" t="s">
        <v>2968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1178</v>
      </c>
      <c r="J63" t="s">
        <v>2970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2971</v>
      </c>
      <c r="J64" t="s">
        <v>2972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2973</v>
      </c>
      <c r="J65" t="s">
        <v>2974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2975</v>
      </c>
      <c r="J66" t="s">
        <v>2976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2977</v>
      </c>
      <c r="J67" t="s">
        <v>2978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2980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2981</v>
      </c>
      <c r="J69" t="s">
        <v>2982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645</v>
      </c>
      <c r="J70" t="s">
        <v>2983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2984</v>
      </c>
      <c r="J71" t="s">
        <v>2985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2986</v>
      </c>
      <c r="J72" t="s">
        <v>2987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2989</v>
      </c>
      <c r="J73" t="s">
        <v>2990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2991</v>
      </c>
      <c r="J74" t="s">
        <v>2992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2993</v>
      </c>
      <c r="J75" t="s">
        <v>2994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2995</v>
      </c>
      <c r="J76" t="s">
        <v>2996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2998</v>
      </c>
      <c r="J77" t="s">
        <v>2999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622</v>
      </c>
      <c r="J78" t="s">
        <v>3000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3001</v>
      </c>
      <c r="J79" t="s">
        <v>3002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3003</v>
      </c>
      <c r="J80" t="s">
        <v>3004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3013</v>
      </c>
    </row>
    <row r="83" spans="2:11">
      <c r="B83" s="90"/>
      <c r="C83" s="100"/>
      <c r="D83" s="100"/>
      <c r="K83" s="102" t="s">
        <v>3005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3600</v>
      </c>
    </row>
    <row r="2" spans="2:8">
      <c r="B2" s="6">
        <v>1</v>
      </c>
      <c r="C2" s="6">
        <v>386</v>
      </c>
      <c r="D2" s="6" t="s">
        <v>3016</v>
      </c>
      <c r="E2" t="s">
        <v>3017</v>
      </c>
      <c r="F2" s="50" t="str">
        <f>B2&amp;"|"&amp;C2&amp;"|"&amp;D2&amp;"|"&amp;E2</f>
        <v>1|386|CHA|Changhua</v>
      </c>
      <c r="H2" s="107" t="s">
        <v>1251</v>
      </c>
    </row>
    <row r="3" spans="2:8">
      <c r="B3" s="6">
        <v>2</v>
      </c>
      <c r="C3" s="6">
        <v>386</v>
      </c>
      <c r="D3" s="6" t="s">
        <v>3018</v>
      </c>
      <c r="E3" t="s">
        <v>3019</v>
      </c>
      <c r="F3" s="50" t="str">
        <f t="shared" ref="F3:F17" si="0">B3&amp;"|"&amp;C3&amp;"|"&amp;D3&amp;"|"&amp;E3</f>
        <v>2|386|CYI|Chiayi</v>
      </c>
      <c r="H3" s="109" t="s">
        <v>1252</v>
      </c>
    </row>
    <row r="4" spans="2:8">
      <c r="B4" s="6">
        <v>3</v>
      </c>
      <c r="C4" s="6">
        <v>386</v>
      </c>
      <c r="D4" s="6" t="s">
        <v>3020</v>
      </c>
      <c r="E4" t="s">
        <v>3021</v>
      </c>
      <c r="F4" s="50" t="str">
        <f t="shared" si="0"/>
        <v>3|386|HSZ|Hsinchu</v>
      </c>
      <c r="H4" s="109" t="s">
        <v>1259</v>
      </c>
    </row>
    <row r="5" spans="2:8">
      <c r="B5" s="6">
        <v>4</v>
      </c>
      <c r="C5" s="6">
        <v>386</v>
      </c>
      <c r="D5" s="6" t="s">
        <v>3022</v>
      </c>
      <c r="E5" t="s">
        <v>3023</v>
      </c>
      <c r="F5" s="50" t="str">
        <f t="shared" si="0"/>
        <v>4|386|HUA|Hualien</v>
      </c>
      <c r="H5" s="109" t="s">
        <v>3601</v>
      </c>
    </row>
    <row r="6" spans="2:8">
      <c r="B6" s="6">
        <v>5</v>
      </c>
      <c r="C6" s="6">
        <v>386</v>
      </c>
      <c r="D6" s="6" t="s">
        <v>3024</v>
      </c>
      <c r="E6" t="s">
        <v>3025</v>
      </c>
      <c r="F6" s="50" t="str">
        <f t="shared" si="0"/>
        <v>5|386|ILA|Ilan (Yilan)</v>
      </c>
      <c r="H6" s="109" t="s">
        <v>1255</v>
      </c>
    </row>
    <row r="7" spans="2:8">
      <c r="B7" s="6">
        <v>6</v>
      </c>
      <c r="C7" s="6">
        <v>386</v>
      </c>
      <c r="D7" s="6" t="s">
        <v>3026</v>
      </c>
      <c r="E7" t="s">
        <v>3027</v>
      </c>
      <c r="F7" s="50" t="str">
        <f t="shared" si="0"/>
        <v>6|386|KHH|Kaohsiung</v>
      </c>
      <c r="H7" s="109" t="s">
        <v>3602</v>
      </c>
    </row>
    <row r="8" spans="2:8">
      <c r="B8" s="6">
        <v>7</v>
      </c>
      <c r="C8" s="6">
        <v>386</v>
      </c>
      <c r="D8" s="6" t="s">
        <v>3028</v>
      </c>
      <c r="E8" t="s">
        <v>3029</v>
      </c>
      <c r="F8" s="50" t="str">
        <f t="shared" si="0"/>
        <v>7|386|KEE|Keelung</v>
      </c>
      <c r="H8" s="107" t="s">
        <v>1257</v>
      </c>
    </row>
    <row r="9" spans="2:8">
      <c r="B9" s="6">
        <v>8</v>
      </c>
      <c r="C9" s="6">
        <v>386</v>
      </c>
      <c r="D9" s="6" t="s">
        <v>3030</v>
      </c>
      <c r="E9" t="s">
        <v>3031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3032</v>
      </c>
      <c r="E10" t="s">
        <v>3033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3034</v>
      </c>
      <c r="E11" t="s">
        <v>3035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3036</v>
      </c>
      <c r="E12" t="s">
        <v>3037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3038</v>
      </c>
      <c r="E13" t="s">
        <v>3039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3040</v>
      </c>
      <c r="E14" t="s">
        <v>3041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3042</v>
      </c>
      <c r="E15" t="s">
        <v>3043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3044</v>
      </c>
      <c r="E16" t="s">
        <v>3045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3046</v>
      </c>
      <c r="E17" t="s">
        <v>3047</v>
      </c>
      <c r="F17" s="50" t="str">
        <f t="shared" si="0"/>
        <v>16|386|TAO|Taoyuan</v>
      </c>
    </row>
    <row r="19" spans="2:6">
      <c r="F19" s="26" t="s">
        <v>3014</v>
      </c>
    </row>
    <row r="20" spans="2:6">
      <c r="F20" s="26" t="s">
        <v>3015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3603</v>
      </c>
    </row>
    <row r="2" spans="2:8">
      <c r="B2" s="6">
        <v>1</v>
      </c>
      <c r="C2" s="6">
        <v>387</v>
      </c>
      <c r="D2" s="6">
        <v>37</v>
      </c>
      <c r="E2" t="s">
        <v>3049</v>
      </c>
      <c r="F2" s="50" t="str">
        <f>B2&amp;"|"&amp;C2&amp;"|"&amp;D2&amp;"|"&amp;E2</f>
        <v>1|387|37|Amnat Charoen</v>
      </c>
      <c r="H2" s="107" t="s">
        <v>1251</v>
      </c>
    </row>
    <row r="3" spans="2:8">
      <c r="B3" s="6">
        <v>2</v>
      </c>
      <c r="C3" s="6">
        <v>387</v>
      </c>
      <c r="D3" s="6">
        <v>15</v>
      </c>
      <c r="E3" t="s">
        <v>3050</v>
      </c>
      <c r="F3" s="50" t="str">
        <f t="shared" ref="F3:F66" si="0">B3&amp;"|"&amp;C3&amp;"|"&amp;D3&amp;"|"&amp;E3</f>
        <v>2|387|15|Ang Thong</v>
      </c>
      <c r="H3" s="109" t="s">
        <v>1252</v>
      </c>
    </row>
    <row r="4" spans="2:8">
      <c r="B4" s="6">
        <v>3</v>
      </c>
      <c r="C4" s="6">
        <v>387</v>
      </c>
      <c r="D4" s="6">
        <v>31</v>
      </c>
      <c r="E4" t="s">
        <v>3051</v>
      </c>
      <c r="F4" s="50" t="str">
        <f t="shared" si="0"/>
        <v>3|387|31|Buri Ram</v>
      </c>
      <c r="H4" s="109" t="s">
        <v>1259</v>
      </c>
    </row>
    <row r="5" spans="2:8">
      <c r="B5" s="6">
        <v>4</v>
      </c>
      <c r="C5" s="6">
        <v>387</v>
      </c>
      <c r="D5" s="6">
        <v>24</v>
      </c>
      <c r="E5" t="s">
        <v>3052</v>
      </c>
      <c r="F5" s="50" t="str">
        <f t="shared" si="0"/>
        <v>4|387|24|Chachoengsao</v>
      </c>
      <c r="H5" s="109" t="s">
        <v>3604</v>
      </c>
    </row>
    <row r="6" spans="2:8">
      <c r="B6" s="6">
        <v>5</v>
      </c>
      <c r="C6" s="6">
        <v>387</v>
      </c>
      <c r="D6" s="6">
        <v>18</v>
      </c>
      <c r="E6" t="s">
        <v>3053</v>
      </c>
      <c r="F6" s="50" t="str">
        <f t="shared" si="0"/>
        <v>5|387|18|Chai Nat</v>
      </c>
      <c r="H6" s="109" t="s">
        <v>1255</v>
      </c>
    </row>
    <row r="7" spans="2:8">
      <c r="B7" s="6">
        <v>6</v>
      </c>
      <c r="C7" s="6">
        <v>387</v>
      </c>
      <c r="D7" s="6">
        <v>36</v>
      </c>
      <c r="E7" t="s">
        <v>3054</v>
      </c>
      <c r="F7" s="50" t="str">
        <f t="shared" si="0"/>
        <v>6|387|36|Chaiyaphum</v>
      </c>
      <c r="H7" s="109" t="s">
        <v>3605</v>
      </c>
    </row>
    <row r="8" spans="2:8">
      <c r="B8" s="6">
        <v>7</v>
      </c>
      <c r="C8" s="6">
        <v>387</v>
      </c>
      <c r="D8" s="6">
        <v>22</v>
      </c>
      <c r="E8" t="s">
        <v>3055</v>
      </c>
      <c r="F8" s="50" t="str">
        <f t="shared" si="0"/>
        <v>7|387|22|Chanthaburi</v>
      </c>
      <c r="H8" s="107" t="s">
        <v>1257</v>
      </c>
    </row>
    <row r="9" spans="2:8">
      <c r="B9" s="6">
        <v>8</v>
      </c>
      <c r="C9" s="6">
        <v>387</v>
      </c>
      <c r="D9" s="6">
        <v>50</v>
      </c>
      <c r="E9" t="s">
        <v>3056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3057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3058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3059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3060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3061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3062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3063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3064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3065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3066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3067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3068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3069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3070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3071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3072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3073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3074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3075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3076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3077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3078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3079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3080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3081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3082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3083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3084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3085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3086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3087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3088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3089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3090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3091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3092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3093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3094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3095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3096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3097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3098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3099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3100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3101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3102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3103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3104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3105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3106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3107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3108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3109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3110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3111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3112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3113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3114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3115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3116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3117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3118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3119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3120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3121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3122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3123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3124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3125</v>
      </c>
      <c r="F78" s="50" t="str">
        <f t="shared" si="1"/>
        <v>77|387|35|Yasothon</v>
      </c>
    </row>
    <row r="80" spans="2:6">
      <c r="F80" s="26" t="s">
        <v>3048</v>
      </c>
    </row>
    <row r="81" spans="6:6">
      <c r="F81" s="26" t="s">
        <v>3126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3608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3606</v>
      </c>
    </row>
    <row r="2" spans="1:8">
      <c r="B2" s="6">
        <v>1</v>
      </c>
      <c r="C2" s="6">
        <v>497</v>
      </c>
      <c r="D2" s="6">
        <v>1</v>
      </c>
      <c r="E2" t="s">
        <v>3640</v>
      </c>
      <c r="F2" s="50" t="str">
        <f>B2&amp;"|"&amp;C2&amp;"|"&amp;D2&amp;"|"&amp;E2</f>
        <v>1|497|1|Zagrebacka zupanija</v>
      </c>
      <c r="H2" s="107" t="s">
        <v>1251</v>
      </c>
    </row>
    <row r="3" spans="1:8">
      <c r="B3" s="6">
        <v>2</v>
      </c>
      <c r="C3" s="6">
        <v>497</v>
      </c>
      <c r="D3" s="6">
        <v>2</v>
      </c>
      <c r="E3" t="s">
        <v>3639</v>
      </c>
      <c r="F3" s="50" t="str">
        <f t="shared" ref="F3:F22" si="0">B3&amp;"|"&amp;C3&amp;"|"&amp;D3&amp;"|"&amp;E3</f>
        <v>2|497|2|Krapinsko-Zagorska zupanija</v>
      </c>
      <c r="H3" s="109" t="s">
        <v>1252</v>
      </c>
    </row>
    <row r="4" spans="1:8">
      <c r="B4" s="6">
        <v>3</v>
      </c>
      <c r="C4" s="6">
        <v>497</v>
      </c>
      <c r="D4" s="6">
        <v>3</v>
      </c>
      <c r="E4" t="s">
        <v>3638</v>
      </c>
      <c r="F4" s="50" t="str">
        <f t="shared" si="0"/>
        <v>3|497|3|Sisacko-Moslavacka Zupanija</v>
      </c>
      <c r="H4" s="109" t="s">
        <v>1259</v>
      </c>
    </row>
    <row r="5" spans="1:8">
      <c r="B5" s="6">
        <v>4</v>
      </c>
      <c r="C5" s="6">
        <v>497</v>
      </c>
      <c r="D5" s="6">
        <v>4</v>
      </c>
      <c r="E5" t="s">
        <v>3621</v>
      </c>
      <c r="F5" s="50" t="str">
        <f t="shared" si="0"/>
        <v>4|497|4|Karlovacka Zupanija</v>
      </c>
      <c r="H5" s="109" t="s">
        <v>2836</v>
      </c>
    </row>
    <row r="6" spans="1:8">
      <c r="B6" s="6">
        <v>5</v>
      </c>
      <c r="C6" s="6">
        <v>497</v>
      </c>
      <c r="D6" s="6">
        <v>5</v>
      </c>
      <c r="E6" t="s">
        <v>3622</v>
      </c>
      <c r="F6" s="50" t="str">
        <f t="shared" si="0"/>
        <v>5|497|5|Varazdinska Zupanija</v>
      </c>
      <c r="H6" s="109" t="s">
        <v>1255</v>
      </c>
    </row>
    <row r="7" spans="1:8">
      <c r="B7" s="6">
        <v>6</v>
      </c>
      <c r="C7" s="6">
        <v>497</v>
      </c>
      <c r="D7" s="6">
        <v>6</v>
      </c>
      <c r="E7" t="s">
        <v>3623</v>
      </c>
      <c r="F7" s="50" t="str">
        <f t="shared" si="0"/>
        <v>6|497|6|Koprivnicko-Krizevacka Zupanija</v>
      </c>
      <c r="H7" s="109" t="s">
        <v>3607</v>
      </c>
    </row>
    <row r="8" spans="1:8">
      <c r="B8" s="6">
        <v>7</v>
      </c>
      <c r="C8" s="6">
        <v>497</v>
      </c>
      <c r="D8" s="6">
        <v>7</v>
      </c>
      <c r="E8" t="s">
        <v>3624</v>
      </c>
      <c r="F8" s="50" t="str">
        <f t="shared" si="0"/>
        <v>7|497|7|Bjelovarsko-Bilogorska zupanija</v>
      </c>
      <c r="H8" s="107" t="s">
        <v>1257</v>
      </c>
    </row>
    <row r="9" spans="1:8">
      <c r="B9" s="6">
        <v>8</v>
      </c>
      <c r="C9" s="6">
        <v>497</v>
      </c>
      <c r="D9" s="6">
        <v>8</v>
      </c>
      <c r="E9" t="s">
        <v>3625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3626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3627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3628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3629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3630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3631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3632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3633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3634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3635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3636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3637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3129</v>
      </c>
      <c r="F22" s="50" t="str">
        <f t="shared" si="0"/>
        <v>21|497|21|Grad Zagreb</v>
      </c>
    </row>
    <row r="24" spans="2:6">
      <c r="F24" s="26" t="s">
        <v>3127</v>
      </c>
    </row>
    <row r="25" spans="2:6">
      <c r="F25" s="26" t="s">
        <v>3128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3608</v>
      </c>
      <c r="B1" s="39" t="s">
        <v>3758</v>
      </c>
      <c r="C1" s="39" t="s">
        <v>3703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3765</v>
      </c>
      <c r="L1" s="21" t="s">
        <v>3758</v>
      </c>
      <c r="M1" s="22" t="s">
        <v>3718</v>
      </c>
      <c r="N1" s="36" t="str">
        <f>K1&amp;"|"&amp;L1&amp;"|"&amp;M1</f>
        <v>pas15_cqzone_id|pas15_id|cqzone_id</v>
      </c>
      <c r="O1" s="42"/>
      <c r="P1" s="35" t="s">
        <v>3766</v>
      </c>
      <c r="Q1" s="35" t="s">
        <v>3758</v>
      </c>
      <c r="R1" s="35" t="s">
        <v>3726</v>
      </c>
      <c r="S1" s="36" t="str">
        <f>P1&amp;"|"&amp;Q1&amp;"|"&amp;R1</f>
        <v>pas15_ituzone_id|pas15_id|ituzone_id</v>
      </c>
      <c r="U1" s="115" t="s">
        <v>3759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1251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3760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3705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3488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3785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3489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1444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3490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3761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1257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3762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1251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3767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3763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3721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1257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3764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1251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3768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3763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3723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1257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3608</v>
      </c>
      <c r="B1" s="103" t="s">
        <v>403</v>
      </c>
      <c r="C1" s="103" t="s">
        <v>413</v>
      </c>
      <c r="D1" s="103" t="s">
        <v>1263</v>
      </c>
      <c r="E1" s="36" t="str">
        <f>B1&amp;"|"&amp;C1&amp;"|"&amp;D1</f>
        <v>id|dxcc_id|region</v>
      </c>
      <c r="G1" s="69" t="s">
        <v>403</v>
      </c>
      <c r="H1" s="69" t="s">
        <v>3306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3307</v>
      </c>
    </row>
    <row r="2" spans="1:13">
      <c r="B2" s="1">
        <v>1</v>
      </c>
      <c r="C2" s="1">
        <v>503</v>
      </c>
      <c r="D2" s="1" t="s">
        <v>3132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2886</v>
      </c>
      <c r="J2" t="s">
        <v>3133</v>
      </c>
      <c r="K2" s="50" t="str">
        <f>G2&amp;"|"&amp;H2&amp;"|"&amp;I2&amp;"|"&amp;J2</f>
        <v>1|1|APA|Praha 1</v>
      </c>
      <c r="M2" s="63" t="s">
        <v>1251</v>
      </c>
    </row>
    <row r="3" spans="1:13">
      <c r="B3" s="1">
        <v>2</v>
      </c>
      <c r="C3" s="1">
        <v>503</v>
      </c>
      <c r="D3" s="1" t="s">
        <v>3617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3134</v>
      </c>
      <c r="J3" t="s">
        <v>3135</v>
      </c>
      <c r="K3" s="50" t="str">
        <f t="shared" ref="K3:K66" si="1">G3&amp;"|"&amp;H3&amp;"|"&amp;I3&amp;"|"&amp;J3</f>
        <v>2|1|APB|Praha 2</v>
      </c>
      <c r="M3" s="64" t="s">
        <v>1252</v>
      </c>
    </row>
    <row r="4" spans="1:13">
      <c r="B4" s="1">
        <v>3</v>
      </c>
      <c r="C4" s="1">
        <v>503</v>
      </c>
      <c r="D4" s="1" t="s">
        <v>3618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3136</v>
      </c>
      <c r="J4" t="s">
        <v>3137</v>
      </c>
      <c r="K4" s="50" t="str">
        <f t="shared" si="1"/>
        <v>3|1|APC|Praha 3</v>
      </c>
      <c r="M4" s="64" t="s">
        <v>1259</v>
      </c>
    </row>
    <row r="5" spans="1:13">
      <c r="B5" s="1">
        <v>4</v>
      </c>
      <c r="C5" s="1">
        <v>503</v>
      </c>
      <c r="D5" s="1" t="s">
        <v>3619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3138</v>
      </c>
      <c r="J5" t="s">
        <v>3139</v>
      </c>
      <c r="K5" s="50" t="str">
        <f t="shared" si="1"/>
        <v>4|1|APD|Praha 4</v>
      </c>
      <c r="M5" s="64" t="s">
        <v>2832</v>
      </c>
    </row>
    <row r="6" spans="1:13">
      <c r="B6" s="1">
        <v>5</v>
      </c>
      <c r="C6" s="1">
        <v>503</v>
      </c>
      <c r="D6" s="1" t="s">
        <v>3211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3140</v>
      </c>
      <c r="J6" t="s">
        <v>3141</v>
      </c>
      <c r="K6" s="50" t="str">
        <f t="shared" si="1"/>
        <v>5|1|APE|Praha 5</v>
      </c>
      <c r="M6" s="64" t="s">
        <v>3308</v>
      </c>
    </row>
    <row r="7" spans="1:13">
      <c r="B7" s="1">
        <v>6</v>
      </c>
      <c r="C7" s="1">
        <v>503</v>
      </c>
      <c r="D7" s="1" t="s">
        <v>3232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3142</v>
      </c>
      <c r="J7" t="s">
        <v>3143</v>
      </c>
      <c r="K7" s="50" t="str">
        <f t="shared" si="1"/>
        <v>6|1|APF|Praha 6</v>
      </c>
      <c r="M7" s="63" t="s">
        <v>1257</v>
      </c>
    </row>
    <row r="8" spans="1:13">
      <c r="B8" s="1">
        <v>7</v>
      </c>
      <c r="C8" s="1">
        <v>503</v>
      </c>
      <c r="D8" s="1" t="s">
        <v>3620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3144</v>
      </c>
      <c r="J8" t="s">
        <v>3145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3283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3146</v>
      </c>
      <c r="J9" t="s">
        <v>3147</v>
      </c>
      <c r="K9" s="50" t="str">
        <f t="shared" si="1"/>
        <v>8|1|APH|Praha 8</v>
      </c>
      <c r="M9" s="63" t="s">
        <v>3309</v>
      </c>
    </row>
    <row r="10" spans="1:13">
      <c r="G10" s="6">
        <v>9</v>
      </c>
      <c r="H10" s="6">
        <v>1</v>
      </c>
      <c r="I10" t="s">
        <v>3148</v>
      </c>
      <c r="J10" t="s">
        <v>3149</v>
      </c>
      <c r="K10" s="50" t="str">
        <f t="shared" si="1"/>
        <v>9|1|API|Praha 9</v>
      </c>
      <c r="M10" s="63" t="s">
        <v>1251</v>
      </c>
    </row>
    <row r="11" spans="1:13">
      <c r="E11" s="26" t="s">
        <v>3130</v>
      </c>
      <c r="G11" s="6">
        <v>10</v>
      </c>
      <c r="H11" s="6">
        <v>1</v>
      </c>
      <c r="I11" t="s">
        <v>3150</v>
      </c>
      <c r="J11" t="s">
        <v>3151</v>
      </c>
      <c r="K11" s="50" t="str">
        <f t="shared" si="1"/>
        <v>10|1|APJ|Praha 10</v>
      </c>
      <c r="M11" s="64" t="s">
        <v>1252</v>
      </c>
    </row>
    <row r="12" spans="1:13">
      <c r="E12" s="102" t="s">
        <v>3131</v>
      </c>
      <c r="G12" s="6">
        <v>11</v>
      </c>
      <c r="H12" s="6">
        <v>2</v>
      </c>
      <c r="I12" t="s">
        <v>3152</v>
      </c>
      <c r="J12" t="s">
        <v>3153</v>
      </c>
      <c r="K12" s="50" t="str">
        <f t="shared" si="1"/>
        <v>11|2|BBN|Benesov</v>
      </c>
      <c r="M12" s="64" t="s">
        <v>3310</v>
      </c>
    </row>
    <row r="13" spans="1:13">
      <c r="G13" s="6">
        <v>12</v>
      </c>
      <c r="H13" s="6">
        <v>2</v>
      </c>
      <c r="I13" t="s">
        <v>3154</v>
      </c>
      <c r="J13" t="s">
        <v>3155</v>
      </c>
      <c r="K13" s="50" t="str">
        <f t="shared" si="1"/>
        <v>12|2|BBE|Beroun</v>
      </c>
      <c r="M13" s="64" t="s">
        <v>3311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3156</v>
      </c>
      <c r="J14" t="s">
        <v>3157</v>
      </c>
      <c r="K14" s="50" t="str">
        <f t="shared" si="1"/>
        <v>13|2|BKD|Kladno</v>
      </c>
      <c r="M14" s="64" t="s">
        <v>2837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3158</v>
      </c>
      <c r="J15" t="s">
        <v>3159</v>
      </c>
      <c r="K15" s="50" t="str">
        <f t="shared" si="1"/>
        <v>14|2|BKO|Kolin</v>
      </c>
      <c r="M15" s="64" t="s">
        <v>3312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3160</v>
      </c>
      <c r="J16" t="s">
        <v>3161</v>
      </c>
      <c r="K16" s="50" t="str">
        <f t="shared" si="1"/>
        <v>15|2|BKH|Kutna Hora</v>
      </c>
      <c r="M16" s="63" t="s">
        <v>1257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3162</v>
      </c>
      <c r="J17" t="s">
        <v>3163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3164</v>
      </c>
      <c r="J18" t="s">
        <v>3165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3166</v>
      </c>
      <c r="J19" t="s">
        <v>3167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3168</v>
      </c>
      <c r="J20" t="s">
        <v>3169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3170</v>
      </c>
      <c r="J21" t="s">
        <v>3171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3172</v>
      </c>
      <c r="J22" t="s">
        <v>3173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3174</v>
      </c>
      <c r="J23" t="s">
        <v>3175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3176</v>
      </c>
      <c r="J24" t="s">
        <v>3177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3178</v>
      </c>
      <c r="J25" t="s">
        <v>3179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3180</v>
      </c>
      <c r="J26" t="s">
        <v>3181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3182</v>
      </c>
      <c r="J27" t="s">
        <v>3183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3184</v>
      </c>
      <c r="J28" t="s">
        <v>3185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3186</v>
      </c>
      <c r="J29" t="s">
        <v>3187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3188</v>
      </c>
      <c r="J30" t="s">
        <v>3189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3190</v>
      </c>
      <c r="J31" t="s">
        <v>3191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3192</v>
      </c>
      <c r="J32" t="s">
        <v>3193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3194</v>
      </c>
      <c r="J33" t="s">
        <v>3195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3196</v>
      </c>
      <c r="J34" t="s">
        <v>3197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3198</v>
      </c>
      <c r="J35" t="s">
        <v>3199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3200</v>
      </c>
      <c r="J36" t="s">
        <v>3201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3202</v>
      </c>
      <c r="J37" t="s">
        <v>3203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3204</v>
      </c>
      <c r="J38" t="s">
        <v>3205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1196</v>
      </c>
      <c r="J39" t="s">
        <v>3206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3207</v>
      </c>
      <c r="J40" t="s">
        <v>3208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3209</v>
      </c>
      <c r="J41" t="s">
        <v>3210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3212</v>
      </c>
      <c r="J42" t="s">
        <v>3213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3214</v>
      </c>
      <c r="J43" t="s">
        <v>3215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3216</v>
      </c>
      <c r="J44" t="s">
        <v>3217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3218</v>
      </c>
      <c r="J45" t="s">
        <v>3219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3220</v>
      </c>
      <c r="J46" t="s">
        <v>3221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3222</v>
      </c>
      <c r="J47" t="s">
        <v>3223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3224</v>
      </c>
      <c r="J48" t="s">
        <v>3225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3226</v>
      </c>
      <c r="J49" t="s">
        <v>3227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3228</v>
      </c>
      <c r="J50" t="s">
        <v>3229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3230</v>
      </c>
      <c r="J51" t="s">
        <v>3231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3233</v>
      </c>
      <c r="J52" t="s">
        <v>3234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3235</v>
      </c>
      <c r="J53" t="s">
        <v>3236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3237</v>
      </c>
      <c r="J54" t="s">
        <v>3238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3239</v>
      </c>
      <c r="J55" t="s">
        <v>3240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3241</v>
      </c>
      <c r="J56" t="s">
        <v>3242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3243</v>
      </c>
      <c r="J57" t="s">
        <v>3244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3245</v>
      </c>
      <c r="J58" t="s">
        <v>3246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3247</v>
      </c>
      <c r="J59" t="s">
        <v>3248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3249</v>
      </c>
      <c r="J60" t="s">
        <v>3250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3251</v>
      </c>
      <c r="J61" t="s">
        <v>3252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3253</v>
      </c>
      <c r="J62" t="s">
        <v>3254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3255</v>
      </c>
      <c r="J63" t="s">
        <v>3256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3257</v>
      </c>
      <c r="J64" t="s">
        <v>3258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3259</v>
      </c>
      <c r="J65" t="s">
        <v>3260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3261</v>
      </c>
      <c r="J66" t="s">
        <v>3262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3263</v>
      </c>
      <c r="J67" t="s">
        <v>3264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3265</v>
      </c>
      <c r="J68" t="s">
        <v>3266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3267</v>
      </c>
      <c r="J69" t="s">
        <v>3268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3269</v>
      </c>
      <c r="J70" t="s">
        <v>3270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3271</v>
      </c>
      <c r="J71" t="s">
        <v>3272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3273</v>
      </c>
      <c r="J72" t="s">
        <v>3274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3275</v>
      </c>
      <c r="J73" t="s">
        <v>3276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3277</v>
      </c>
      <c r="J74" t="s">
        <v>3278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3279</v>
      </c>
      <c r="J75" t="s">
        <v>3280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3281</v>
      </c>
      <c r="J76" t="s">
        <v>3282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3284</v>
      </c>
      <c r="J77" t="s">
        <v>3285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3286</v>
      </c>
      <c r="J78" t="s">
        <v>3287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3288</v>
      </c>
      <c r="J79" t="s">
        <v>3289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3290</v>
      </c>
      <c r="J80" t="s">
        <v>3291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3292</v>
      </c>
      <c r="J81" t="s">
        <v>3293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3294</v>
      </c>
      <c r="J82" t="s">
        <v>3295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3296</v>
      </c>
      <c r="J83" t="s">
        <v>3297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3298</v>
      </c>
      <c r="J84" t="s">
        <v>3299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3300</v>
      </c>
      <c r="J85" t="s">
        <v>3301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3302</v>
      </c>
      <c r="J86" t="s">
        <v>3303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3304</v>
      </c>
      <c r="J87" t="s">
        <v>3305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3313</v>
      </c>
    </row>
    <row r="90" spans="2:11">
      <c r="B90" s="80"/>
      <c r="C90" s="80"/>
      <c r="D90" s="80"/>
      <c r="E90" s="82"/>
      <c r="K90" s="102" t="s">
        <v>3131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3608</v>
      </c>
      <c r="B1" s="103" t="s">
        <v>403</v>
      </c>
      <c r="C1" s="103" t="s">
        <v>413</v>
      </c>
      <c r="D1" s="104" t="s">
        <v>1263</v>
      </c>
      <c r="E1" s="36" t="str">
        <f>B1&amp;"|"&amp;C1&amp;"|"&amp;D1</f>
        <v>id|dxcc_id|region</v>
      </c>
      <c r="G1" s="69" t="s">
        <v>403</v>
      </c>
      <c r="H1" s="69" t="s">
        <v>3616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3316</v>
      </c>
    </row>
    <row r="2" spans="1:13">
      <c r="B2" s="1">
        <v>1</v>
      </c>
      <c r="C2" s="1">
        <v>504</v>
      </c>
      <c r="D2" s="105" t="s">
        <v>3611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3322</v>
      </c>
      <c r="J2" t="s">
        <v>3323</v>
      </c>
      <c r="K2" s="50" t="str">
        <f>G2&amp;"|"&amp;H2&amp;"|"&amp;I2&amp;"|"&amp;J2</f>
        <v>1|1|BAA|Bratislava 1</v>
      </c>
      <c r="M2" s="63" t="s">
        <v>1251</v>
      </c>
    </row>
    <row r="3" spans="1:13">
      <c r="B3" s="1">
        <v>2</v>
      </c>
      <c r="C3" s="1">
        <v>504</v>
      </c>
      <c r="D3" s="105" t="s">
        <v>3612</v>
      </c>
      <c r="E3" s="50" t="str">
        <f t="shared" si="0"/>
        <v>2|504|Trnava (Trnavsky kraj)</v>
      </c>
      <c r="G3" s="6">
        <v>2</v>
      </c>
      <c r="H3" s="6">
        <v>1</v>
      </c>
      <c r="I3" t="s">
        <v>3324</v>
      </c>
      <c r="J3" t="s">
        <v>3325</v>
      </c>
      <c r="K3" s="50" t="str">
        <f t="shared" ref="K3:K66" si="1">G3&amp;"|"&amp;H3&amp;"|"&amp;I3&amp;"|"&amp;J3</f>
        <v>2|1|BAB|Bratislava 2</v>
      </c>
      <c r="M3" s="64" t="s">
        <v>1252</v>
      </c>
    </row>
    <row r="4" spans="1:13">
      <c r="B4" s="1">
        <v>3</v>
      </c>
      <c r="C4" s="1">
        <v>504</v>
      </c>
      <c r="D4" s="105" t="s">
        <v>3609</v>
      </c>
      <c r="E4" s="50" t="str">
        <f t="shared" si="0"/>
        <v>3|504|Trencin (Trenciansky kraj)</v>
      </c>
      <c r="G4" s="6">
        <v>3</v>
      </c>
      <c r="H4" s="6">
        <v>1</v>
      </c>
      <c r="I4" t="s">
        <v>3326</v>
      </c>
      <c r="J4" t="s">
        <v>3327</v>
      </c>
      <c r="K4" s="50" t="str">
        <f t="shared" si="1"/>
        <v>3|1|BAC|Bratislava 3</v>
      </c>
      <c r="M4" s="64" t="s">
        <v>1259</v>
      </c>
    </row>
    <row r="5" spans="1:13">
      <c r="B5" s="1">
        <v>4</v>
      </c>
      <c r="C5" s="1">
        <v>504</v>
      </c>
      <c r="D5" s="105" t="s">
        <v>3368</v>
      </c>
      <c r="E5" s="50" t="str">
        <f t="shared" si="0"/>
        <v>4|504|Nitra (Nitrianaky kraj)</v>
      </c>
      <c r="G5" s="6">
        <v>4</v>
      </c>
      <c r="H5" s="6">
        <v>1</v>
      </c>
      <c r="I5" t="s">
        <v>3328</v>
      </c>
      <c r="J5" t="s">
        <v>3329</v>
      </c>
      <c r="K5" s="50" t="str">
        <f t="shared" si="1"/>
        <v>4|1|BAD|Bratislava 4</v>
      </c>
      <c r="M5" s="64" t="s">
        <v>2832</v>
      </c>
    </row>
    <row r="6" spans="1:13">
      <c r="B6" s="1">
        <v>5</v>
      </c>
      <c r="C6" s="1">
        <v>504</v>
      </c>
      <c r="D6" s="105" t="s">
        <v>3610</v>
      </c>
      <c r="E6" s="50" t="str">
        <f t="shared" si="0"/>
        <v>5|504|Zilina (Zilinsky kraj)</v>
      </c>
      <c r="G6" s="6">
        <v>5</v>
      </c>
      <c r="H6" s="6">
        <v>1</v>
      </c>
      <c r="I6" t="s">
        <v>3330</v>
      </c>
      <c r="J6" t="s">
        <v>3331</v>
      </c>
      <c r="K6" s="50" t="str">
        <f t="shared" si="1"/>
        <v>5|1|BAE|Bratislava 5</v>
      </c>
      <c r="M6" s="64" t="s">
        <v>3317</v>
      </c>
    </row>
    <row r="7" spans="1:13">
      <c r="B7" s="1">
        <v>6</v>
      </c>
      <c r="C7" s="1">
        <v>504</v>
      </c>
      <c r="D7" s="105" t="s">
        <v>3613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3332</v>
      </c>
      <c r="J7" t="s">
        <v>3333</v>
      </c>
      <c r="K7" s="50" t="str">
        <f t="shared" si="1"/>
        <v>6|1|MAL|Malacky</v>
      </c>
      <c r="M7" s="63" t="s">
        <v>1257</v>
      </c>
    </row>
    <row r="8" spans="1:13">
      <c r="B8" s="1">
        <v>7</v>
      </c>
      <c r="C8" s="1">
        <v>504</v>
      </c>
      <c r="D8" s="105" t="s">
        <v>3614</v>
      </c>
      <c r="E8" s="50" t="str">
        <f t="shared" si="0"/>
        <v>7|504|Kosice (Kosicky kraj)</v>
      </c>
      <c r="G8" s="6">
        <v>7</v>
      </c>
      <c r="H8" s="6">
        <v>1</v>
      </c>
      <c r="I8" t="s">
        <v>3334</v>
      </c>
      <c r="J8" t="s">
        <v>3335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3615</v>
      </c>
      <c r="E9" s="50" t="str">
        <f t="shared" si="0"/>
        <v>8|504|Presov (Presovsky kraj)</v>
      </c>
      <c r="G9" s="6">
        <v>8</v>
      </c>
      <c r="H9" s="6">
        <v>1</v>
      </c>
      <c r="I9" t="s">
        <v>3336</v>
      </c>
      <c r="J9" t="s">
        <v>3337</v>
      </c>
      <c r="K9" s="50" t="str">
        <f t="shared" si="1"/>
        <v>8|1|SEN|Senec</v>
      </c>
      <c r="M9" s="63" t="s">
        <v>3318</v>
      </c>
    </row>
    <row r="10" spans="1:13">
      <c r="G10" s="6">
        <v>9</v>
      </c>
      <c r="H10" s="6">
        <v>2</v>
      </c>
      <c r="I10" t="s">
        <v>3338</v>
      </c>
      <c r="J10" t="s">
        <v>3339</v>
      </c>
      <c r="K10" s="50" t="str">
        <f t="shared" si="1"/>
        <v>9|2|DST|Dunajska Streda</v>
      </c>
      <c r="M10" s="63" t="s">
        <v>1251</v>
      </c>
    </row>
    <row r="11" spans="1:13">
      <c r="E11" s="26" t="s">
        <v>3314</v>
      </c>
      <c r="G11" s="6">
        <v>10</v>
      </c>
      <c r="H11" s="6">
        <v>2</v>
      </c>
      <c r="I11" t="s">
        <v>3340</v>
      </c>
      <c r="J11" t="s">
        <v>3341</v>
      </c>
      <c r="K11" s="50" t="str">
        <f t="shared" si="1"/>
        <v>10|2|GAL|Galanta</v>
      </c>
      <c r="M11" s="64" t="s">
        <v>1252</v>
      </c>
    </row>
    <row r="12" spans="1:13">
      <c r="E12" s="102" t="s">
        <v>3315</v>
      </c>
      <c r="G12" s="6">
        <v>11</v>
      </c>
      <c r="H12" s="6">
        <v>2</v>
      </c>
      <c r="I12" t="s">
        <v>3342</v>
      </c>
      <c r="J12" t="s">
        <v>3343</v>
      </c>
      <c r="K12" s="50" t="str">
        <f t="shared" si="1"/>
        <v>11|2|HLO|Hlohovec</v>
      </c>
      <c r="M12" s="64" t="s">
        <v>3319</v>
      </c>
    </row>
    <row r="13" spans="1:13">
      <c r="B13" s="100"/>
      <c r="C13" s="100"/>
      <c r="D13" s="106"/>
      <c r="G13" s="6">
        <v>12</v>
      </c>
      <c r="H13" s="6">
        <v>2</v>
      </c>
      <c r="I13" t="s">
        <v>3344</v>
      </c>
      <c r="J13" t="s">
        <v>3345</v>
      </c>
      <c r="K13" s="50" t="str">
        <f t="shared" si="1"/>
        <v>12|2|PIE|Piestany</v>
      </c>
      <c r="M13" s="64" t="s">
        <v>3320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3346</v>
      </c>
      <c r="J14" t="s">
        <v>3347</v>
      </c>
      <c r="K14" s="50" t="str">
        <f t="shared" si="1"/>
        <v>13|2|SEA|Senica</v>
      </c>
      <c r="M14" s="64" t="s">
        <v>2837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3348</v>
      </c>
      <c r="J15" t="s">
        <v>3349</v>
      </c>
      <c r="K15" s="50" t="str">
        <f t="shared" si="1"/>
        <v>14|2|SKA|Skalica</v>
      </c>
      <c r="M15" s="64" t="s">
        <v>3321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3350</v>
      </c>
      <c r="J16" t="s">
        <v>3351</v>
      </c>
      <c r="K16" s="50" t="str">
        <f t="shared" si="1"/>
        <v>15|2|TRN|Trnava</v>
      </c>
      <c r="M16" s="63" t="s">
        <v>1257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2897</v>
      </c>
      <c r="J17" t="s">
        <v>3352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3024</v>
      </c>
      <c r="J18" t="s">
        <v>3353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3354</v>
      </c>
      <c r="J19" t="s">
        <v>3355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3356</v>
      </c>
      <c r="J20" t="s">
        <v>3357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3358</v>
      </c>
      <c r="J21" t="s">
        <v>3359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3360</v>
      </c>
      <c r="J22" t="s">
        <v>3361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3362</v>
      </c>
      <c r="J23" t="s">
        <v>3363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3364</v>
      </c>
      <c r="J24" t="s">
        <v>3365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3366</v>
      </c>
      <c r="J25" t="s">
        <v>3367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3369</v>
      </c>
      <c r="J26" t="s">
        <v>3370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3371</v>
      </c>
      <c r="J27" t="s">
        <v>3372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3373</v>
      </c>
      <c r="J28" t="s">
        <v>3374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3375</v>
      </c>
      <c r="J29" t="s">
        <v>3376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3377</v>
      </c>
      <c r="J30" t="s">
        <v>3378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3379</v>
      </c>
      <c r="J31" t="s">
        <v>3380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3381</v>
      </c>
      <c r="J32" t="s">
        <v>3382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3383</v>
      </c>
      <c r="J33" t="s">
        <v>3384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3385</v>
      </c>
      <c r="J34" t="s">
        <v>3386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3387</v>
      </c>
      <c r="J35" t="s">
        <v>3388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3389</v>
      </c>
      <c r="J36" t="s">
        <v>3390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3391</v>
      </c>
      <c r="J37" t="s">
        <v>3392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3393</v>
      </c>
      <c r="J38" t="s">
        <v>3394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3395</v>
      </c>
      <c r="J39" t="s">
        <v>3396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3397</v>
      </c>
      <c r="J40" t="s">
        <v>3398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3399</v>
      </c>
      <c r="J41" t="s">
        <v>3400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3401</v>
      </c>
      <c r="J42" t="s">
        <v>3402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3403</v>
      </c>
      <c r="J43" t="s">
        <v>3404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3405</v>
      </c>
      <c r="J44" t="s">
        <v>3406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3407</v>
      </c>
      <c r="J45" t="s">
        <v>3408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3409</v>
      </c>
      <c r="J46" t="s">
        <v>3410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3411</v>
      </c>
      <c r="J47" t="s">
        <v>3412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3413</v>
      </c>
      <c r="J48" t="s">
        <v>3414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3415</v>
      </c>
      <c r="J49" t="s">
        <v>3416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3417</v>
      </c>
      <c r="J50" t="s">
        <v>3418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3419</v>
      </c>
      <c r="J51" t="s">
        <v>3420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3421</v>
      </c>
      <c r="J52" t="s">
        <v>3422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3423</v>
      </c>
      <c r="J53" t="s">
        <v>3424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3425</v>
      </c>
      <c r="J54" t="s">
        <v>3426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3427</v>
      </c>
      <c r="J55" t="s">
        <v>3428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3429</v>
      </c>
      <c r="J56" t="s">
        <v>3430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3431</v>
      </c>
      <c r="J57" t="s">
        <v>3432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3433</v>
      </c>
      <c r="J58" t="s">
        <v>3434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3435</v>
      </c>
      <c r="J59" t="s">
        <v>3436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3437</v>
      </c>
      <c r="J60" t="s">
        <v>3438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3439</v>
      </c>
      <c r="J61" t="s">
        <v>3440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3441</v>
      </c>
      <c r="J62" t="s">
        <v>3442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610</v>
      </c>
      <c r="J63" t="s">
        <v>3443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3444</v>
      </c>
      <c r="J64" t="s">
        <v>3445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3446</v>
      </c>
      <c r="J65" t="s">
        <v>3447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3448</v>
      </c>
      <c r="J66" t="s">
        <v>3449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3450</v>
      </c>
      <c r="J67" t="s">
        <v>3451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3452</v>
      </c>
      <c r="J68" t="s">
        <v>3453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3454</v>
      </c>
      <c r="J69" t="s">
        <v>3455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3456</v>
      </c>
      <c r="J70" t="s">
        <v>3457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3458</v>
      </c>
      <c r="J71" t="s">
        <v>3459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3460</v>
      </c>
      <c r="J72" t="s">
        <v>3461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3462</v>
      </c>
      <c r="J73" t="s">
        <v>3463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3464</v>
      </c>
      <c r="J74" t="s">
        <v>3465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3466</v>
      </c>
      <c r="J75" t="s">
        <v>3467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3468</v>
      </c>
      <c r="J76" t="s">
        <v>3469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2975</v>
      </c>
      <c r="J77" t="s">
        <v>3470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1232</v>
      </c>
      <c r="J78" t="s">
        <v>3471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3472</v>
      </c>
      <c r="J79" t="s">
        <v>3473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3474</v>
      </c>
      <c r="J80" t="s">
        <v>3475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3476</v>
      </c>
    </row>
    <row r="83" spans="2:11">
      <c r="B83" s="100"/>
      <c r="C83" s="100"/>
      <c r="D83" s="106"/>
      <c r="E83" s="82"/>
      <c r="K83" s="102" t="s">
        <v>3315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3608</v>
      </c>
      <c r="B1" s="21" t="s">
        <v>3776</v>
      </c>
      <c r="C1" s="21" t="s">
        <v>3703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3818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1251</v>
      </c>
    </row>
    <row r="3" spans="1:8">
      <c r="H3" s="118" t="s">
        <v>3819</v>
      </c>
    </row>
    <row r="4" spans="1:8">
      <c r="F4" s="26" t="s">
        <v>3775</v>
      </c>
      <c r="H4" s="118" t="s">
        <v>3705</v>
      </c>
    </row>
    <row r="5" spans="1:8">
      <c r="F5" s="26" t="s">
        <v>560</v>
      </c>
      <c r="H5" s="118" t="s">
        <v>3491</v>
      </c>
    </row>
    <row r="6" spans="1:8">
      <c r="H6" s="118" t="s">
        <v>3785</v>
      </c>
    </row>
    <row r="7" spans="1:8">
      <c r="H7" s="118" t="s">
        <v>3820</v>
      </c>
    </row>
    <row r="8" spans="1:8">
      <c r="H8" s="117" t="s">
        <v>1257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3608</v>
      </c>
      <c r="B1" s="21" t="s">
        <v>3778</v>
      </c>
      <c r="C1" s="21" t="s">
        <v>3703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3816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1251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3779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3705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3492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3785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3817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1257</v>
      </c>
    </row>
    <row r="10" spans="1:8">
      <c r="F10" s="26" t="s">
        <v>3780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2019-03-06T02:08:29Z</dcterms:modified>
</cp:coreProperties>
</file>