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5C0D0A95-F408-4A37-B14C-D071C7E9CAFC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<sst xmlns="http://schemas.openxmlformats.org/spreadsheetml/2006/main" count="5879" uniqueCount="3925">
  <si>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</si>
  <si>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</si>
  <si>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</si>
  <si>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</si>
  <si>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</si>
  <si>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</si>
  <si>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</si>
  <si>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</si>
  <si>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</si>
  <si>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</si>
  <si>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</si>
  <si>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</si>
  <si>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</si>
  <si>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</si>
  <si>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</si>
  <si>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</si>
  <si>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</si>
  <si>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</si>
  <si>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</si>
  <si>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</si>
  <si>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</si>
  <si>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</si>
  <si>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</si>
  <si>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</si>
  <si>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</si>
  <si>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</si>
  <si>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</si>
  <si>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</si>
  <si>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</si>
  <si>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</si>
  <si>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</si>
  <si>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</si>
  <si>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</si>
  <si>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</si>
  <si>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</si>
  <si>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</si>
  <si>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</si>
  <si>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</si>
  <si>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</si>
  <si>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</si>
  <si>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</si>
  <si>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</si>
  <si>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</si>
  <si>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</si>
  <si>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</si>
  <si>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</si>
  <si>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</si>
  <si>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</si>
  <si>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</si>
  <si>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</si>
  <si>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</si>
  <si>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</si>
  <si>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</si>
  <si>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</si>
  <si>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</si>
  <si>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</si>
  <si>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</si>
  <si>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</si>
  <si>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</si>
  <si>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</si>
  <si>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</si>
  <si>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</si>
  <si>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</si>
  <si>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</si>
  <si>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</si>
  <si>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</si>
  <si>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</si>
  <si>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</si>
  <si>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</si>
  <si>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</si>
  <si>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</si>
  <si>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</si>
  <si>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</si>
  <si>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</si>
  <si>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</si>
  <si>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</si>
  <si>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</si>
  <si>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</si>
  <si>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</si>
  <si>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</si>
  <si>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</si>
  <si>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</si>
  <si>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</si>
  <si>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</si>
  <si>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</si>
  <si>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</si>
  <si>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</si>
  <si>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</si>
  <si>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</si>
  <si>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</si>
  <si>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</si>
  <si>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</si>
  <si>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</si>
  <si>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</si>
  <si>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</si>
  <si>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</si>
  <si>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</si>
  <si>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</si>
  <si>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</si>
  <si>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</si>
  <si>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</si>
  <si>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</si>
  <si>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</si>
  <si>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</si>
  <si>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</si>
  <si>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</si>
  <si>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</si>
  <si>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</si>
  <si>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</si>
  <si>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</si>
  <si>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</si>
  <si>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</si>
  <si>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</si>
  <si>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</si>
  <si>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</si>
  <si>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</si>
  <si>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</si>
  <si>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</si>
  <si>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</si>
  <si>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</si>
  <si>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</si>
  <si>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</si>
  <si>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</si>
  <si>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</si>
  <si>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</si>
  <si>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</si>
  <si>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</si>
  <si>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</si>
  <si>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</si>
  <si>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</si>
  <si>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</si>
  <si>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</si>
  <si>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</si>
  <si>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</si>
  <si>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</si>
  <si>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</si>
  <si>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</si>
  <si>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</si>
  <si>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</si>
  <si>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</si>
  <si>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</si>
  <si>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</si>
  <si>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</si>
  <si>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</si>
  <si>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</si>
  <si>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</si>
  <si>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</si>
  <si>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</si>
  <si>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</si>
  <si>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</si>
  <si>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</si>
  <si>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</si>
  <si>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</si>
  <si>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</si>
  <si>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</si>
  <si>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</si>
  <si>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</si>
  <si>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</si>
  <si>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</si>
  <si>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</si>
  <si>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</si>
  <si>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</si>
  <si>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</si>
  <si>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</si>
  <si>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</si>
  <si>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</si>
  <si>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</si>
  <si>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</si>
  <si>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</si>
  <si>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</si>
  <si>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</si>
  <si>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</si>
  <si>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</si>
  <si>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</si>
  <si>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</si>
  <si>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</si>
  <si>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</si>
  <si>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</si>
  <si>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</si>
  <si>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</si>
  <si>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</si>
  <si>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</si>
  <si>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</si>
  <si>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</si>
  <si>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</si>
  <si>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</si>
  <si>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</si>
  <si>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</si>
  <si>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</si>
  <si>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</si>
  <si>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</si>
  <si>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</si>
  <si>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</si>
  <si>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</si>
  <si>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</si>
  <si>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</si>
  <si>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</si>
  <si>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</si>
  <si>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</si>
  <si>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</si>
  <si>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</si>
  <si>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</si>
  <si>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</si>
  <si>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</si>
  <si>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</si>
  <si>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</si>
  <si>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</si>
  <si>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</si>
  <si>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</si>
  <si>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</si>
  <si>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</si>
  <si>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</si>
  <si>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</si>
  <si>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</si>
  <si>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</si>
  <si>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</si>
  <si>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</si>
  <si>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</si>
  <si>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</si>
  <si>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</si>
  <si>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</si>
  <si>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</si>
  <si>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</si>
  <si>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</si>
  <si>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</si>
  <si>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</si>
  <si>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</si>
  <si>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</si>
  <si>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</si>
  <si>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</si>
  <si>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</si>
  <si>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</si>
  <si>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</si>
  <si>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</si>
  <si>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</si>
  <si>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</si>
  <si>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</si>
  <si>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</si>
  <si>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</si>
  <si>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</si>
  <si>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</si>
  <si>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</si>
  <si>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</si>
  <si>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</si>
  <si>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</si>
  <si>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</si>
  <si>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</si>
  <si>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</si>
  <si>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</si>
  <si>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</si>
  <si>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</si>
  <si>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</si>
  <si>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</si>
  <si>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</si>
  <si>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</si>
  <si>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</si>
  <si>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</si>
  <si>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</si>
  <si>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</si>
  <si>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</si>
  <si>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</si>
  <si>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</si>
  <si>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</si>
  <si>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</si>
  <si>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</si>
  <si>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</si>
  <si>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</si>
  <si>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</si>
  <si>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</si>
  <si>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</si>
  <si>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</si>
  <si>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</si>
  <si>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</si>
  <si>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</si>
  <si>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</si>
  <si>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</si>
  <si>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</si>
  <si>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</si>
  <si>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</si>
  <si>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</si>
  <si>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</si>
  <si>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</si>
  <si>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</si>
  <si>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</si>
  <si>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</si>
  <si>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</si>
  <si>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</si>
  <si>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</si>
  <si>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</si>
  <si>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</si>
  <si>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</si>
  <si>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</si>
  <si>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</si>
  <si>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</si>
  <si>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</si>
  <si>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</si>
  <si>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</si>
  <si>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</si>
  <si>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</si>
  <si>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</si>
  <si>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</si>
  <si>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</si>
  <si>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</si>
  <si>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</si>
  <si>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</si>
  <si>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</si>
  <si>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</si>
  <si>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</si>
  <si>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</si>
  <si>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</si>
  <si>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</si>
  <si>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</si>
  <si>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</si>
  <si>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</si>
  <si>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</si>
  <si>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</si>
  <si>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</si>
  <si>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</si>
  <si>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</si>
  <si>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</si>
  <si>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</si>
  <si>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</si>
  <si>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</si>
  <si>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</si>
  <si>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</si>
  <si>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</si>
  <si>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</si>
  <si>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</si>
  <si>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</si>
  <si>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</si>
  <si>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</si>
  <si>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</si>
  <si>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</si>
  <si>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</si>
  <si>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</si>
  <si>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</si>
  <si>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</si>
  <si>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</si>
  <si>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</si>
  <si>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</si>
  <si>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</si>
  <si>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</si>
  <si>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</si>
  <si>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</si>
  <si>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</si>
  <si>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</si>
  <si>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</si>
  <si>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</si>
  <si>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</si>
  <si>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</si>
  <si>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</si>
  <si>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</si>
  <si>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</si>
  <si>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</si>
  <si>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</si>
  <si>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</si>
  <si>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</si>
  <si>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</si>
  <si>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</si>
  <si>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</si>
  <si>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</si>
  <si>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</si>
  <si>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</si>
  <si>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</si>
  <si>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</si>
  <si>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</si>
  <si>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</si>
  <si>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</si>
  <si>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</si>
  <si>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</si>
  <si>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</si>
  <si>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</si>
  <si>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</si>
  <si>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</si>
  <si>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</si>
  <si>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</si>
  <si>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</si>
  <si>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</si>
  <si>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</si>
  <si>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</si>
  <si>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</si>
  <si>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</si>
  <si>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</si>
  <si>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</si>
  <si>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</si>
  <si>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</si>
  <si>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</si>
  <si>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</si>
  <si>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</si>
  <si>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</si>
  <si>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</si>
  <si>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</si>
  <si>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</si>
  <si>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</si>
  <si>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</si>
  <si>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</si>
  <si>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</si>
  <si>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</si>
  <si>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</si>
  <si>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</si>
  <si>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</si>
  <si>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</si>
  <si>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</si>
  <si>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</si>
  <si>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</si>
  <si>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</si>
  <si>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</si>
  <si>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</si>
  <si>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</si>
  <si>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</si>
  <si>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</si>
  <si>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</si>
  <si>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</si>
  <si>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</si>
  <si>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</si>
  <si>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</si>
  <si>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</si>
  <si>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</si>
  <si>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</si>
  <si>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</si>
  <si>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</si>
  <si>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</si>
  <si>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</si>
  <si>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</si>
  <si>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</si>
  <si>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</si>
  <si>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</si>
  <si>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</si>
  <si>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</si>
  <si>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</si>
  <si>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</si>
  <si>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</si>
  <si>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</si>
  <si>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</si>
  <si>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</si>
  <si>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</si>
  <si>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</si>
  <si>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</si>
  <si>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</si>
  <si>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</si>
  <si>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</si>
  <si>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</si>
  <si>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</si>
  <si>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</si>
  <si>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</si>
  <si>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</si>
  <si>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</si>
  <si>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</si>
  <si>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</si>
  <si>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</si>
  <si>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</si>
  <si>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</si>
  <si>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</si>
  <si>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</si>
  <si>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</si>
  <si>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</si>
  <si>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</si>
  <si>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</si>
  <si>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</si>
  <si>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</si>
  <si>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</si>
  <si>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</si>
  <si>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</si>
  <si>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</si>
  <si>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</si>
  <si>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</si>
  <si>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</si>
  <si>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</si>
  <si>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</si>
  <si>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</si>
  <si>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</si>
  <si>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</si>
  <si>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</si>
  <si>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</si>
  <si>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</si>
  <si>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</si>
  <si>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</si>
  <si>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</si>
  <si>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</si>
  <si>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</si>
  <si>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</si>
  <si>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</si>
  <si>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</si>
  <si>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</si>
  <si>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</si>
  <si>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</si>
  <si>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</si>
  <si>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</si>
  <si>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</si>
  <si>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</si>
  <si>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</si>
  <si>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</si>
  <si>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</si>
  <si>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</si>
  <si>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</si>
  <si>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</si>
  <si>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</si>
  <si>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</si>
  <si>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</si>
  <si>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</si>
  <si>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</si>
  <si>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</si>
  <si>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</si>
  <si>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</si>
  <si>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</si>
  <si>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</si>
  <si>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</si>
  <si>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</si>
  <si>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</si>
  <si>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</si>
  <si>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</si>
  <si>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</si>
  <si>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</si>
  <si>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</si>
  <si>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</si>
  <si>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</si>
  <si>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</si>
  <si>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</si>
  <si>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</si>
  <si>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</si>
  <si>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</si>
  <si>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</si>
  <si>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</si>
  <si>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</si>
  <si>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</si>
  <si>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</si>
  <si>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</si>
  <si>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</si>
  <si>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</si>
  <si>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</si>
  <si>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</si>
  <si>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</si>
  <si>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</si>
  <si>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</si>
  <si>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</si>
  <si>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</si>
  <si>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</si>
  <si>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</si>
  <si>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</si>
  <si>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</si>
  <si>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</si>
  <si>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</si>
  <si>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</si>
  <si>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</si>
  <si>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</si>
  <si>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</si>
  <si>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</si>
  <si>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</si>
  <si>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</si>
  <si>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</si>
  <si>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</si>
  <si>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</si>
  <si>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</si>
  <si>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</si>
  <si>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</si>
  <si>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</si>
  <si>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</si>
  <si>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</si>
  <si>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</si>
  <si>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</si>
  <si>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</si>
  <si>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</si>
  <si>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</si>
  <si>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</si>
  <si>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</si>
  <si>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</si>
  <si>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</si>
  <si>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</si>
  <si>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</si>
  <si>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</si>
  <si>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</si>
  <si>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</si>
  <si>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</si>
  <si>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</si>
  <si>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</si>
  <si>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</si>
  <si>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</si>
  <si>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</si>
  <si>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</si>
  <si>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</si>
  <si>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</si>
  <si>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</si>
  <si>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</si>
  <si>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</si>
  <si>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</si>
  <si>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</si>
  <si>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</si>
  <si>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</si>
  <si>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</si>
  <si>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</si>
  <si>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</si>
  <si>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</si>
  <si>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</si>
  <si>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</si>
  <si>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</si>
  <si>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</si>
  <si>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</si>
  <si>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</si>
  <si>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</si>
  <si>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</si>
  <si>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</si>
  <si>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</si>
  <si>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</si>
  <si>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</si>
  <si>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</si>
  <si>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</si>
  <si>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</si>
  <si>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</si>
  <si>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</si>
  <si>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</si>
  <si>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</si>
  <si>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</si>
  <si>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</si>
  <si>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</si>
  <si>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</si>
  <si>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</si>
  <si>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</si>
  <si>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</si>
  <si>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</si>
  <si>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</si>
  <si>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</si>
  <si>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</si>
  <si>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</si>
  <si>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</si>
  <si>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</si>
  <si>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</si>
  <si>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</si>
  <si>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</si>
  <si>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</si>
  <si>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</si>
  <si>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</si>
  <si>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</si>
  <si>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</si>
  <si>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</si>
  <si>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</si>
  <si>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</si>
  <si>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</si>
  <si>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</si>
  <si>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</si>
  <si>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</si>
  <si>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</si>
  <si>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</si>
  <si>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</si>
  <si>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</si>
  <si>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</si>
  <si>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</si>
  <si>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</si>
  <si>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</si>
  <si>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</si>
  <si>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</si>
  <si>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</si>
  <si>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</si>
  <si>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</si>
  <si>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</si>
  <si>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</si>
  <si>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</si>
  <si>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</si>
  <si>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</si>
  <si>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</si>
  <si>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</si>
  <si>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</si>
  <si>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</si>
  <si>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</si>
  <si>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</si>
  <si>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</si>
  <si>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</si>
  <si>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</si>
  <si>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</si>
  <si>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</si>
  <si>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</si>
  <si>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</si>
  <si>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</si>
  <si>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</si>
  <si>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</si>
  <si>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</si>
  <si>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</si>
  <si>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</si>
  <si>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</si>
  <si>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</si>
  <si>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</si>
  <si>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</si>
  <si>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</si>
  <si>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</si>
  <si>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</si>
  <si>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</si>
  <si>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</si>
  <si>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</si>
  <si>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</si>
  <si>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</si>
  <si>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</si>
  <si>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</si>
  <si>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</si>
  <si>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</si>
  <si>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</si>
  <si>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</si>
  <si>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</si>
  <si>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</si>
  <si>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</si>
  <si>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</si>
  <si>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</si>
  <si>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</si>
  <si>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</si>
  <si>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</si>
  <si>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</si>
  <si>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</si>
  <si>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</si>
  <si>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</si>
  <si>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</si>
  <si>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</si>
  <si>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</si>
  <si>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</si>
  <si>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</si>
  <si>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</si>
  <si>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</si>
  <si>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</si>
  <si>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</si>
  <si>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</si>
  <si>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</si>
  <si>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</si>
  <si>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</si>
  <si>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</si>
  <si>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</si>
  <si>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</si>
  <si>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</si>
  <si>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</si>
  <si>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</si>
  <si>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</si>
  <si>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</si>
  <si>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</si>
  <si>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</si>
  <si>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</si>
  <si>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</si>
  <si>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</si>
  <si>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</si>
  <si>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</si>
  <si>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</si>
  <si>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</si>
  <si>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</si>
  <si>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</si>
  <si>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</si>
  <si>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</si>
  <si>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</si>
  <si>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</si>
  <si>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</si>
  <si>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</si>
  <si>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</si>
  <si>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</si>
  <si>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</si>
  <si>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</si>
  <si>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</si>
  <si>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</si>
  <si>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</si>
  <si>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</si>
  <si>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</si>
  <si>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</si>
  <si>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</si>
  <si>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</si>
  <si>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</si>
  <si>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</si>
  <si>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</si>
  <si>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</si>
  <si>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</si>
  <si>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</si>
  <si>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</si>
  <si>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</si>
  <si>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</si>
  <si>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</si>
  <si>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</si>
  <si>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</si>
  <si>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</si>
  <si>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</si>
  <si>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</si>
  <si>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</si>
  <si>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</si>
  <si>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</si>
  <si>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</si>
  <si>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</si>
  <si>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</si>
  <si>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</si>
  <si>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</si>
  <si>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</si>
  <si>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</si>
  <si>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</si>
  <si>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</si>
  <si>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</si>
  <si>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</si>
  <si>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</si>
  <si>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</si>
  <si>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</si>
  <si>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</si>
  <si>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</si>
  <si>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</si>
  <si>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</si>
  <si>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</si>
  <si>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</si>
  <si>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</si>
  <si>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</si>
  <si>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</si>
  <si>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</si>
  <si>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</si>
  <si>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</si>
  <si>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</si>
  <si>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</si>
  <si>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</si>
  <si>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</si>
  <si>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</si>
  <si>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</si>
  <si>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</si>
  <si>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</si>
  <si>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</si>
  <si>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</si>
  <si>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</si>
  <si>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</si>
  <si>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</si>
  <si>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</si>
  <si>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</si>
  <si>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</si>
  <si>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</si>
  <si>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</si>
  <si>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</si>
  <si>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</si>
  <si>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</si>
  <si>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</si>
  <si>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</si>
  <si>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</si>
  <si>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</si>
  <si>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</si>
  <si>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</si>
  <si>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</si>
  <si>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</si>
  <si>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</si>
  <si>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</si>
  <si>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</si>
  <si>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</si>
  <si>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</si>
  <si>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</si>
  <si>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</si>
  <si>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</si>
  <si>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</si>
  <si>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</si>
  <si>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</si>
  <si>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</si>
  <si>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</si>
  <si>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</si>
  <si>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</si>
  <si>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</si>
  <si>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</si>
  <si>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</si>
  <si>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</si>
  <si>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</si>
  <si>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</si>
  <si>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</si>
  <si>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</si>
  <si>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</si>
  <si>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</si>
  <si>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</si>
  <si>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</si>
  <si>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</si>
  <si>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</si>
  <si>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</si>
  <si>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</si>
  <si>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</si>
  <si>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</si>
  <si>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</si>
  <si>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</si>
  <si>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</si>
  <si>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</si>
  <si>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</si>
  <si>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</si>
  <si>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</si>
  <si>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</si>
  <si>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</si>
  <si>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</si>
  <si>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</si>
  <si>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</si>
  <si>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</si>
  <si>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</si>
  <si>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</si>
  <si>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</si>
  <si>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</si>
  <si>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</si>
  <si>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</si>
  <si>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</si>
  <si>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</si>
  <si>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</si>
  <si>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</si>
  <si>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</si>
  <si>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</si>
  <si>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</si>
  <si>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</si>
  <si>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</si>
  <si>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</si>
  <si>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</si>
  <si>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</si>
  <si>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</si>
  <si>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</si>
  <si>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</si>
  <si>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</si>
  <si>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</si>
  <si>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</si>
  <si>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</si>
  <si>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</si>
  <si>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</si>
  <si>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</si>
  <si>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</si>
  <si>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</si>
  <si>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</si>
  <si>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</si>
  <si>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</si>
  <si>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</si>
  <si>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</si>
  <si>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</si>
  <si>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</si>
  <si>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</si>
  <si>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</si>
  <si>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</si>
  <si>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</si>
  <si>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</si>
  <si>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</si>
  <si>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</si>
  <si>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</si>
  <si>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</si>
  <si>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</si>
  <si>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</si>
  <si>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</si>
  <si>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</si>
  <si>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</si>
  <si>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</si>
  <si>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</si>
  <si>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</si>
  <si>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</si>
  <si>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</si>
  <si>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</si>
  <si>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</si>
  <si>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</si>
  <si>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</si>
  <si>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</si>
  <si>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</si>
  <si>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</si>
  <si>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</si>
  <si>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</si>
  <si>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</si>
  <si>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</si>
  <si>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</si>
  <si>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</si>
  <si>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</si>
  <si>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</si>
  <si>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</si>
  <si>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</si>
  <si>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</si>
  <si>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</si>
  <si>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</si>
  <si>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</si>
  <si>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</si>
  <si>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</si>
  <si>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</si>
  <si>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</si>
  <si>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</si>
  <si>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</si>
  <si>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</si>
  <si>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</si>
  <si>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</si>
  <si>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</si>
  <si>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</si>
  <si>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</si>
  <si>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</si>
  <si>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</si>
  <si>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</si>
  <si>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</si>
  <si>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</si>
  <si>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</si>
  <si>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</si>
  <si>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</si>
  <si>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</si>
  <si>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</si>
  <si>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</si>
  <si>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</si>
  <si>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</si>
  <si>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</si>
  <si>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</si>
  <si>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</si>
  <si>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</si>
  <si>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</si>
  <si>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</si>
  <si>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</si>
  <si>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</si>
  <si>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</si>
  <si>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</si>
  <si>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</si>
  <si>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</si>
  <si>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</si>
  <si>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</si>
  <si>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</si>
  <si>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</si>
  <si>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</si>
  <si>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</si>
  <si>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</si>
  <si>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</si>
  <si>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</si>
  <si>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</si>
  <si>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</si>
  <si>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</si>
  <si>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</si>
  <si>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</si>
  <si>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</si>
  <si>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</si>
  <si>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</si>
  <si>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</si>
  <si>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</si>
  <si>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</si>
  <si>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</si>
  <si>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</si>
  <si>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</si>
  <si>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</si>
  <si>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</si>
  <si>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</si>
  <si>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</si>
  <si>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</si>
  <si>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</si>
  <si>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</si>
  <si>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</si>
  <si>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</si>
  <si>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</si>
  <si>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</si>
  <si>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</si>
  <si>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</si>
  <si>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</si>
  <si>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</si>
  <si>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</si>
  <si>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</si>
  <si>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</si>
  <si>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</si>
  <si>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</si>
  <si>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</si>
  <si>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</si>
  <si>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</si>
  <si>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</si>
  <si>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</si>
  <si>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</si>
  <si>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</si>
  <si>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</si>
  <si>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</si>
  <si>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</si>
  <si>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</si>
  <si>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</si>
  <si>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</si>
  <si>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</si>
  <si>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</si>
  <si>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</si>
  <si>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</si>
  <si>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</si>
  <si>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</si>
  <si>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</si>
  <si>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</si>
  <si>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</si>
  <si>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</si>
  <si>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</si>
  <si>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</si>
  <si>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</si>
  <si>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</si>
  <si>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</si>
  <si>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</si>
  <si>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</si>
  <si>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</si>
  <si>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</si>
  <si>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</si>
  <si>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</si>
  <si>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</si>
  <si>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</si>
  <si>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</si>
  <si>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</si>
  <si>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</si>
  <si>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</si>
  <si>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</si>
  <si>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</si>
  <si>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</si>
  <si>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</si>
  <si>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</si>
  <si>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</si>
  <si>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</si>
  <si>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</si>
  <si>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</si>
  <si>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</si>
  <si>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</si>
  <si>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</si>
  <si>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</si>
  <si>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</si>
  <si>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</si>
  <si>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</si>
  <si>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</si>
  <si>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</si>
  <si>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</si>
  <si>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</si>
  <si>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</si>
  <si>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</si>
  <si>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</si>
  <si>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</si>
  <si>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</si>
  <si>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</si>
  <si>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</si>
  <si>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</si>
  <si>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</si>
  <si>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</si>
  <si>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</si>
  <si>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</si>
  <si>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</si>
  <si>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</si>
  <si>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</si>
  <si>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</si>
  <si>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</si>
  <si>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</si>
  <si>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</si>
  <si>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</si>
  <si>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</si>
  <si>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</si>
  <si>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</si>
  <si>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</si>
  <si>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</si>
  <si>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</si>
  <si>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</si>
  <si>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</si>
  <si>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</si>
  <si>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</si>
  <si>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</si>
  <si>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</si>
  <si>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</si>
  <si>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</si>
  <si>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</si>
  <si>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</si>
  <si>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</si>
  <si>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</si>
  <si>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</si>
  <si>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</si>
  <si>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</si>
  <si>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</si>
  <si>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</si>
  <si>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</si>
  <si>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</si>
  <si>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</si>
  <si>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</si>
  <si>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</si>
  <si>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</si>
  <si>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</si>
  <si>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</si>
  <si>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</si>
  <si>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</si>
  <si>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</si>
  <si>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</si>
  <si>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</si>
  <si>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</si>
  <si>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</si>
  <si>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</si>
  <si>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</si>
  <si>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</si>
  <si>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</si>
  <si>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</si>
  <si>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</si>
  <si>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</si>
  <si>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</si>
  <si>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</si>
  <si>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</si>
  <si>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</si>
  <si>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</si>
  <si>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</si>
  <si>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</si>
  <si>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</si>
  <si>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</si>
  <si>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</si>
  <si>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</si>
  <si>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</si>
  <si>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</si>
  <si>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</si>
  <si>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</si>
  <si>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</si>
  <si>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</si>
  <si>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</si>
  <si>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</si>
  <si>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</si>
  <si>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</si>
  <si>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</si>
  <si>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</si>
  <si>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</si>
  <si>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</si>
  <si>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</si>
  <si>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</si>
  <si>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</si>
  <si>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</si>
  <si>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</si>
  <si>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</si>
  <si>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</si>
  <si>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</si>
  <si>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</si>
  <si>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</si>
  <si>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</si>
  <si>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</si>
  <si>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</si>
  <si>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</si>
  <si>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</si>
  <si>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</si>
  <si>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</si>
  <si>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</si>
  <si>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</si>
  <si>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</si>
  <si>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</si>
  <si>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</si>
  <si>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</si>
  <si>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</si>
  <si>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</si>
  <si>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</si>
  <si>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</si>
  <si>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</si>
  <si>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</si>
  <si>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</si>
  <si>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</si>
  <si>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</si>
  <si>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</si>
  <si>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</si>
  <si>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</si>
  <si>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</si>
  <si>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</si>
  <si>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</si>
  <si>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</si>
  <si>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</si>
  <si>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</si>
  <si>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</si>
  <si>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</si>
  <si>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</si>
  <si>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</si>
  <si>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</si>
  <si>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</si>
  <si>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</si>
  <si>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</si>
  <si>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</si>
  <si>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</si>
  <si>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</si>
  <si>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</si>
  <si>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</si>
  <si>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</si>
  <si>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</si>
  <si>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</si>
  <si>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</si>
  <si>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</si>
  <si>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</si>
  <si>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</si>
  <si>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</si>
  <si>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</si>
  <si>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</si>
  <si>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</si>
  <si>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</si>
  <si>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</si>
  <si>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</si>
  <si>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</si>
  <si>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</si>
  <si>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</si>
  <si>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</si>
  <si>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</si>
  <si>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</si>
  <si>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</si>
  <si>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</si>
  <si>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</si>
  <si>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</si>
  <si>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</si>
  <si>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</si>
  <si>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</si>
  <si>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</si>
  <si>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</si>
  <si>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</si>
  <si>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</si>
  <si>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</si>
  <si>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</si>
  <si>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</si>
  <si>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</si>
  <si>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</si>
  <si>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</si>
  <si>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</si>
  <si>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</si>
  <si>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</si>
  <si>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</si>
  <si>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</si>
  <si>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</si>
  <si>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</si>
  <si>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</si>
  <si>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</si>
  <si>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</si>
  <si>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</si>
  <si>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</si>
  <si>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</si>
  <si>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</si>
  <si>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</si>
  <si>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</si>
  <si>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</si>
  <si>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</si>
  <si>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</si>
  <si>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</si>
  <si>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</si>
  <si>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</si>
  <si>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</si>
  <si>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</si>
  <si>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</si>
  <si>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</si>
  <si>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</si>
  <si>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</si>
  <si>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</si>
  <si>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</si>
  <si>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</si>
  <si>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</si>
  <si>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</si>
  <si>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</si>
  <si>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</si>
  <si>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</si>
  <si>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</si>
  <si>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</si>
  <si>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</si>
  <si>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</si>
  <si>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</si>
  <si>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</si>
  <si>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</si>
  <si>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</si>
  <si>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</si>
  <si>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</si>
  <si>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</si>
  <si>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</si>
  <si>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</si>
  <si>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</si>
  <si>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</si>
  <si>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</si>
  <si>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</si>
  <si>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</si>
  <si>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</si>
  <si>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</si>
  <si>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</si>
  <si>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</si>
  <si>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</si>
  <si>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</si>
  <si>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</si>
  <si>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</si>
  <si>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</si>
  <si>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</si>
  <si>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</si>
  <si>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</si>
  <si>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</si>
  <si>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</si>
  <si>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</si>
  <si>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</si>
  <si>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</si>
  <si>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</si>
  <si>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</si>
  <si>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</si>
  <si>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</si>
  <si>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</si>
  <si>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</si>
  <si>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</si>
  <si>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</si>
  <si>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</si>
  <si>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</si>
  <si>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</si>
  <si>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</si>
  <si>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</si>
  <si>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</si>
  <si>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</si>
  <si>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</si>
  <si>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</si>
  <si>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</si>
  <si>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</si>
  <si>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</si>
  <si>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</si>
  <si>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</si>
  <si>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</si>
  <si>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</si>
  <si>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</si>
  <si>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</si>
  <si>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</si>
  <si>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</si>
  <si>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</si>
  <si>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</si>
  <si>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</si>
  <si>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</si>
  <si>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</si>
  <si>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</si>
  <si>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</si>
  <si>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</si>
  <si>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</si>
  <si>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</si>
  <si>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</si>
  <si>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</si>
  <si>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</si>
  <si>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</si>
  <si>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</si>
  <si>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</si>
  <si>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</si>
  <si>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</si>
  <si>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</si>
  <si>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</si>
  <si>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</si>
  <si>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</si>
  <si>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</si>
  <si>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</si>
  <si>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</si>
  <si>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</si>
  <si>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</si>
  <si>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</si>
  <si>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</si>
  <si>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</si>
  <si>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</si>
  <si>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</si>
  <si>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</si>
  <si>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</si>
  <si>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</si>
  <si>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</si>
  <si>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</si>
  <si>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</si>
  <si>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</si>
  <si>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</si>
  <si>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</si>
  <si>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</si>
  <si>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</si>
  <si>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</si>
  <si>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</si>
  <si>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</si>
  <si>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</si>
  <si>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</si>
  <si>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</si>
  <si>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</si>
  <si>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</si>
  <si>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</si>
  <si>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</si>
  <si>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</si>
  <si>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</si>
  <si>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</si>
  <si>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</si>
  <si>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</si>
  <si>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</si>
  <si>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</si>
  <si>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</si>
  <si>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</si>
  <si>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</si>
  <si>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</si>
  <si>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</si>
  <si>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</si>
  <si>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</si>
  <si>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</si>
  <si>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</si>
  <si>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</si>
  <si>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</si>
  <si>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</si>
  <si>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</si>
  <si>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</si>
  <si>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</si>
  <si>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</si>
  <si>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</si>
  <si>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</si>
  <si>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</si>
  <si>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</si>
  <si>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</si>
  <si>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</si>
  <si>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</si>
  <si>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</si>
  <si>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</si>
  <si>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</si>
  <si>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</si>
  <si>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</si>
  <si>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</si>
  <si>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</si>
  <si>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</si>
  <si>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</si>
  <si>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</si>
  <si>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</si>
  <si>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</si>
  <si>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</si>
  <si>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</si>
  <si>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</si>
  <si>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</si>
  <si>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</si>
  <si>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</si>
  <si>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</si>
  <si>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</si>
  <si>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</si>
  <si>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</si>
  <si>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</si>
  <si>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</si>
  <si>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</si>
  <si>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</si>
  <si>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</si>
  <si>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</si>
  <si>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</si>
  <si>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</si>
  <si>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</si>
  <si>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</si>
  <si>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</si>
  <si>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</si>
  <si>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</si>
  <si>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</si>
  <si>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</si>
  <si>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</si>
  <si>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</si>
  <si>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</si>
  <si>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</si>
  <si>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</si>
  <si>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</si>
  <si>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</si>
  <si>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</si>
  <si>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</si>
  <si>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</si>
  <si>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</si>
  <si>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</si>
  <si>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</si>
  <si>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</si>
  <si>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</si>
  <si>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</si>
  <si>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</si>
  <si>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</si>
  <si>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</si>
  <si>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</si>
  <si>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</si>
  <si>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</si>
  <si>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</si>
  <si>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</si>
  <si>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</si>
  <si>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</si>
  <si>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</si>
  <si>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</si>
  <si>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</si>
  <si>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</si>
  <si>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</si>
  <si>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</si>
  <si>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</si>
  <si>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</si>
  <si>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</si>
  <si>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</si>
  <si>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</si>
  <si>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</si>
  <si>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</si>
  <si>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</si>
  <si>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</si>
  <si>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</si>
  <si>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</si>
  <si>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</si>
  <si>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</si>
  <si>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</si>
  <si>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</si>
  <si>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</si>
  <si>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</si>
  <si>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</si>
  <si>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</si>
  <si>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</si>
  <si>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</si>
  <si>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</si>
  <si>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</si>
  <si>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</si>
  <si>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</si>
  <si>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</si>
  <si>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</si>
  <si>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</si>
  <si>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</si>
  <si>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</si>
  <si>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</si>
  <si>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</si>
  <si>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</si>
  <si>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</si>
  <si>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</si>
  <si>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</si>
  <si>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</si>
  <si>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</si>
  <si>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</si>
  <si>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</si>
  <si>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</si>
  <si>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</si>
  <si>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</si>
  <si>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</si>
  <si>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</si>
  <si>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</si>
  <si>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</si>
  <si>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</si>
  <si>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</si>
  <si>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</si>
  <si>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</si>
  <si>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</si>
  <si>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</si>
  <si>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</si>
  <si>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</si>
  <si>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</si>
  <si>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</si>
  <si>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</si>
  <si>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</si>
  <si>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</si>
  <si>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</si>
  <si>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</si>
  <si>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</si>
  <si>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</si>
  <si>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</si>
  <si>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</si>
  <si>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</si>
  <si>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</si>
  <si>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</si>
  <si>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</si>
  <si>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</si>
  <si>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</si>
  <si>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</si>
  <si>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</si>
  <si>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</si>
  <si>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</si>
  <si>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</si>
  <si>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</si>
  <si>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</si>
  <si>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</si>
  <si>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</si>
  <si>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</si>
  <si>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</si>
  <si>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</si>
  <si>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</si>
  <si>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</si>
  <si>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</si>
  <si>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</si>
  <si>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</si>
  <si>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</si>
  <si>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</si>
  <si>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</si>
  <si>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</si>
  <si>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</si>
  <si>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</si>
  <si>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</si>
  <si>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</si>
  <si>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</si>
  <si>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</si>
  <si>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</si>
  <si>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</si>
  <si>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</si>
  <si>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</si>
  <si>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</si>
  <si>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</si>
  <si>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</si>
  <si>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</si>
  <si>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</si>
  <si>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</si>
  <si>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</si>
  <si>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</si>
  <si>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</si>
  <si>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</si>
  <si>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</si>
  <si>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</si>
  <si>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</si>
  <si>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</si>
  <si>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</si>
  <si>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</si>
  <si>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</si>
  <si>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</si>
  <si>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</si>
  <si>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</si>
  <si>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</si>
  <si>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</si>
  <si>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</si>
  <si>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</si>
  <si>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</si>
  <si>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</si>
  <si>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</si>
  <si>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</si>
  <si>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</si>
  <si>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</si>
  <si>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</si>
  <si>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</si>
  <si>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</si>
  <si>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</si>
  <si>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</si>
  <si>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</si>
  <si>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</si>
  <si>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</si>
  <si>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</si>
  <si>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</si>
  <si>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</si>
  <si>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</si>
  <si>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</si>
  <si>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</si>
  <si>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</si>
  <si>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</si>
  <si>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</si>
  <si>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</si>
  <si>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</si>
  <si>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</si>
  <si>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</si>
  <si>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</si>
  <si>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</si>
  <si>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</si>
  <si>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</si>
  <si>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</si>
  <si>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</si>
  <si>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</si>
  <si>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</si>
  <si>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</si>
  <si>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</si>
  <si>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</si>
  <si>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</si>
  <si>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</si>
  <si>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</si>
  <si>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</si>
  <si>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</si>
  <si>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</si>
  <si>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</si>
  <si>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</si>
  <si>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</si>
  <si>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</si>
  <si>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</si>
  <si>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</si>
  <si>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</si>
  <si>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</si>
  <si>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</si>
  <si>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</si>
  <si>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</si>
  <si>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</si>
  <si>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</si>
  <si>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</si>
  <si>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</si>
  <si>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</si>
  <si>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</si>
  <si>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</si>
  <si>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</si>
  <si>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</si>
  <si>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</si>
  <si>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</si>
  <si>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</si>
  <si>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</si>
  <si>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</si>
  <si>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</si>
  <si>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</si>
  <si>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</si>
  <si>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</si>
  <si>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</si>
  <si>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</si>
  <si>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</si>
  <si>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</si>
  <si>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</si>
  <si>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</si>
  <si>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</si>
  <si>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</si>
  <si>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</si>
  <si>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</si>
  <si>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</si>
  <si>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</si>
  <si>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</si>
  <si>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</si>
  <si>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</si>
  <si>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</si>
  <si>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</si>
  <si>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</si>
  <si>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</si>
  <si>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</si>
  <si>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</si>
  <si>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</si>
  <si>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</si>
  <si>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</si>
  <si>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</si>
  <si>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</si>
  <si>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</si>
  <si>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</si>
  <si>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</si>
  <si>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</si>
  <si>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</si>
  <si>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</si>
  <si>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</si>
  <si>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</si>
  <si>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</si>
  <si>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</si>
  <si>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</si>
  <si>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</si>
  <si>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</si>
  <si>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</si>
  <si>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</si>
  <si>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</si>
  <si>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</si>
  <si>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</si>
  <si>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</si>
  <si>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</si>
  <si>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</si>
  <si>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</si>
  <si>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</si>
  <si>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</si>
  <si>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</si>
  <si>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</si>
  <si>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</si>
  <si>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</si>
  <si>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</si>
  <si>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</si>
  <si>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</si>
  <si>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</si>
  <si>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</si>
  <si>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</si>
  <si>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</si>
  <si>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</si>
  <si>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</si>
  <si>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</si>
  <si>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</si>
  <si>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</si>
  <si>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</si>
  <si>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</si>
  <si>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</si>
  <si>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</si>
  <si>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</si>
  <si>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</si>
  <si>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</si>
  <si>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</si>
  <si>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</si>
  <si>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</si>
  <si>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</si>
  <si>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</si>
  <si>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</si>
  <si>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</si>
  <si>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</si>
  <si>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</si>
  <si>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</si>
  <si>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</si>
  <si>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</si>
  <si>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</si>
  <si>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</si>
  <si>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</si>
  <si>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</si>
  <si>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</si>
  <si>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</si>
  <si>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</si>
  <si>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</si>
  <si>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</si>
  <si>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</si>
  <si>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</si>
  <si>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</si>
  <si>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</si>
  <si>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</si>
  <si>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</si>
  <si>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</si>
  <si>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</si>
  <si>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</si>
  <si>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</si>
  <si>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</si>
  <si>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</si>
  <si>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</si>
  <si>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</si>
  <si>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</si>
  <si>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</si>
  <si>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</si>
  <si>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</si>
  <si>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</si>
  <si>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</si>
  <si>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</si>
  <si>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</si>
  <si>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</si>
  <si>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</si>
  <si>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</si>
  <si>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</si>
  <si>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</si>
  <si>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</si>
  <si>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</si>
  <si>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</si>
  <si>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</si>
  <si>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</si>
  <si>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</si>
  <si>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</si>
  <si>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</si>
  <si>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</si>
  <si>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</si>
  <si>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</si>
  <si>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</si>
  <si>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</si>
  <si>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</si>
  <si>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</si>
  <si>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</si>
  <si>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</si>
  <si>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</si>
  <si>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</si>
  <si>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</si>
  <si>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</si>
  <si>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</si>
  <si>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</si>
  <si>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</si>
  <si>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</si>
  <si>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</si>
  <si>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</si>
  <si>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</si>
  <si>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</si>
  <si>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</si>
  <si>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</si>
  <si>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</si>
  <si>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</si>
  <si>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</si>
  <si>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</si>
  <si>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</si>
  <si>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</si>
  <si>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</si>
  <si>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</si>
  <si>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</si>
  <si>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</si>
  <si>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</si>
  <si>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</si>
  <si>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</si>
  <si>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</si>
  <si>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</si>
  <si>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</si>
  <si>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</si>
  <si>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</si>
  <si>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</si>
  <si>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</si>
  <si>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</si>
  <si>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</si>
  <si>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</si>
  <si>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</si>
  <si>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</si>
  <si>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</si>
  <si>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</si>
  <si>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</si>
  <si>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</si>
  <si>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</si>
  <si>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</si>
  <si>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</si>
  <si>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</si>
  <si>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</si>
  <si>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</si>
  <si>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</si>
  <si>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</si>
  <si>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</si>
  <si>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</si>
  <si>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</si>
  <si>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</si>
  <si>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</si>
  <si>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</si>
  <si>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</si>
  <si>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</si>
  <si>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</si>
  <si>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</si>
  <si>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</si>
  <si>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</si>
  <si>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</si>
  <si>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</si>
  <si>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</si>
  <si>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</si>
  <si>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</si>
  <si>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</si>
  <si>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</si>
  <si>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</si>
  <si>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</si>
  <si>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</si>
  <si>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</si>
  <si>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</si>
  <si>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</si>
  <si>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</si>
  <si>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</si>
  <si>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</si>
  <si>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</si>
  <si>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</si>
  <si>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</si>
  <si>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</si>
  <si>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</si>
  <si>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</si>
  <si>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</si>
  <si>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</si>
  <si>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</si>
  <si>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</si>
  <si>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</si>
  <si>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</si>
  <si>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</si>
  <si>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</si>
  <si>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</si>
  <si>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</si>
  <si>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</si>
  <si>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</si>
  <si>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</si>
  <si>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</si>
  <si>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</si>
  <si>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</si>
  <si>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</si>
  <si>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</si>
  <si>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</si>
  <si>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</si>
  <si>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</si>
  <si>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</si>
  <si>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</si>
  <si>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</si>
  <si>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</si>
  <si>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</si>
  <si>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</si>
  <si>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</si>
  <si>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</si>
  <si>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</si>
  <si>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</si>
  <si>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</si>
  <si>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</si>
  <si>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</si>
  <si>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</si>
  <si>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</si>
  <si>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</si>
  <si>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</si>
  <si>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</si>
  <si>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</si>
  <si>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</si>
  <si>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</si>
  <si>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</si>
  <si>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</si>
  <si>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</si>
  <si>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</si>
  <si>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</si>
  <si>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</si>
  <si>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</si>
  <si>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</si>
  <si>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</si>
  <si>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</si>
  <si>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</si>
  <si>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</si>
  <si>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</si>
  <si>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</si>
  <si>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</si>
  <si>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</si>
  <si>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</si>
  <si>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</si>
  <si>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</si>
  <si>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</si>
  <si>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</si>
  <si>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</si>
  <si>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</si>
  <si>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</si>
  <si>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</si>
  <si>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</si>
  <si>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</si>
  <si>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</si>
  <si>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</si>
  <si>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</si>
  <si>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</si>
  <si>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</si>
  <si>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</si>
  <si>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</si>
  <si>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</si>
  <si>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</si>
  <si>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</si>
  <si>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</si>
  <si>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</si>
  <si>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</si>
  <si>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</si>
  <si>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</si>
  <si>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</si>
  <si>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</si>
  <si>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</si>
  <si>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</si>
  <si>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</si>
  <si>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</si>
  <si>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</si>
  <si>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</si>
  <si>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</si>
  <si>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</si>
  <si>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</si>
  <si>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</si>
  <si>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</si>
  <si>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</si>
  <si>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</si>
  <si>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</si>
  <si>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</si>
  <si>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</si>
  <si>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</si>
  <si>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</si>
  <si>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</si>
  <si>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</si>
  <si>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</si>
  <si>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</si>
  <si>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</si>
  <si>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</si>
  <si>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</si>
  <si>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</si>
  <si>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</si>
  <si>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</si>
  <si>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</si>
  <si>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</si>
  <si>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</si>
  <si>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</si>
  <si>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</si>
  <si>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</si>
  <si>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</si>
  <si>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</si>
  <si>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</si>
  <si>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</si>
  <si>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</si>
  <si>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</si>
  <si>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</si>
  <si>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</si>
  <si>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</si>
  <si>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</si>
  <si>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</si>
  <si>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</si>
  <si>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</si>
  <si>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</si>
  <si>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</si>
  <si>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</si>
  <si>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</si>
  <si>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</si>
  <si>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</si>
  <si>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</si>
  <si>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</si>
  <si>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</si>
  <si>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</si>
  <si>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</si>
  <si>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</si>
  <si>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</si>
  <si>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</si>
  <si>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</si>
  <si>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</si>
  <si>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</si>
  <si>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</si>
  <si>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</si>
  <si>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</si>
  <si>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</si>
  <si>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</si>
  <si>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</si>
  <si>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</si>
  <si>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</si>
  <si>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</si>
  <si>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</si>
  <si>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</si>
  <si>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</si>
  <si>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</si>
  <si>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</si>
  <si>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</si>
  <si>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</si>
  <si>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</si>
  <si>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</si>
  <si>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</si>
  <si>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</si>
  <si>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</si>
  <si>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</si>
  <si>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</si>
  <si>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</si>
  <si>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</si>
  <si>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</si>
  <si>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</si>
  <si>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</si>
  <si>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</si>
  <si>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</si>
  <si>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</si>
  <si>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</si>
  <si>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</si>
  <si>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</si>
  <si>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</si>
  <si>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</si>
  <si>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</si>
  <si>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</si>
  <si>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</si>
  <si>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</si>
  <si>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</si>
  <si>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</si>
  <si>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</si>
  <si>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</si>
  <si>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</si>
  <si>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</si>
  <si>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</si>
  <si>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</si>
  <si>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</si>
  <si>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</si>
  <si>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</si>
  <si>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</si>
  <si>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</si>
  <si>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</si>
  <si>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</si>
  <si>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</si>
  <si>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</si>
  <si>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</si>
  <si>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</si>
  <si>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</si>
  <si>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</si>
  <si>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</si>
  <si>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</si>
  <si>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</si>
  <si>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</si>
  <si>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</si>
  <si>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</si>
  <si>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</si>
  <si>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</si>
  <si>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</si>
  <si>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</si>
  <si>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</si>
  <si>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</si>
  <si>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</si>
  <si>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</si>
  <si>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</si>
  <si>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</si>
  <si>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</si>
  <si>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</si>
  <si>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</si>
  <si>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</si>
  <si>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</si>
  <si>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</si>
  <si>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</si>
  <si>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</si>
  <si>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</si>
  <si>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</si>
  <si>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</si>
  <si>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</si>
  <si>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</si>
  <si>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</si>
  <si>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</si>
  <si>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</si>
  <si>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</si>
  <si>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</si>
  <si>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</si>
  <si>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</si>
  <si>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</si>
  <si>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</si>
  <si>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</si>
  <si>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</si>
  <si>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</si>
  <si>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</si>
  <si>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</si>
  <si>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</si>
  <si>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</si>
  <si>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</si>
  <si>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</si>
  <si>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</si>
  <si>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</si>
  <si>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</si>
  <si>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</si>
  <si>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</si>
  <si>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</si>
  <si>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</si>
  <si>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</si>
  <si>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</si>
  <si>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</si>
  <si>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</si>
  <si>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</si>
  <si>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</si>
  <si>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</si>
  <si>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</si>
  <si>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</si>
  <si>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</si>
  <si>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</si>
  <si>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</si>
  <si>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</si>
  <si>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</si>
  <si>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</si>
  <si>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</si>
  <si>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</si>
  <si>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</si>
  <si>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</si>
  <si>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</si>
  <si>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</si>
  <si>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</si>
  <si>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</si>
  <si>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</si>
  <si>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</si>
  <si>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</si>
  <si>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</si>
  <si>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</si>
  <si>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</si>
  <si>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</si>
  <si>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</si>
  <si>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</si>
  <si>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</si>
  <si>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</si>
  <si>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</si>
  <si>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</si>
  <si>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</si>
  <si>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</si>
  <si>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</si>
  <si>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</si>
  <si>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</si>
  <si>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</si>
  <si>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</si>
  <si>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</si>
  <si>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</si>
  <si>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</si>
  <si>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</si>
  <si>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</si>
  <si>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</si>
  <si>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</si>
  <si>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</si>
  <si>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</si>
  <si>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</si>
  <si>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</si>
  <si>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</si>
  <si>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</si>
  <si>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</si>
  <si>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</si>
  <si>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</si>
  <si>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</si>
  <si>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</si>
  <si>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</si>
  <si>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</si>
  <si>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</si>
  <si>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</si>
  <si>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</si>
  <si>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</si>
  <si>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</si>
  <si>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</si>
  <si>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</si>
  <si>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</si>
  <si>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</si>
  <si>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</si>
  <si>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</si>
  <si>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</si>
  <si>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</si>
  <si>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</si>
  <si>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</si>
  <si>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</si>
  <si>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</si>
  <si>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</si>
  <si>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</si>
  <si>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</si>
  <si>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</si>
  <si>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</si>
  <si>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</si>
  <si>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</si>
  <si>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</si>
  <si>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</si>
  <si>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</si>
  <si>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</si>
  <si>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</si>
  <si>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</si>
  <si>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</si>
  <si>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</si>
  <si>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</si>
  <si>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</si>
  <si>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</si>
  <si>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</si>
  <si>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</si>
  <si>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</si>
  <si>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</si>
  <si>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</si>
  <si>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</si>
  <si>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</si>
  <si>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</si>
  <si>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</si>
  <si>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</si>
  <si>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</si>
  <si>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</si>
  <si>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</si>
  <si>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</si>
  <si>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</si>
  <si>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</si>
  <si>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</si>
  <si>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</si>
  <si>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</si>
  <si>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</si>
  <si>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</si>
  <si>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</si>
  <si>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</si>
  <si>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</si>
  <si>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</si>
  <si>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</si>
  <si>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</si>
  <si>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</si>
  <si>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</si>
  <si>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</si>
  <si>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</si>
  <si>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</si>
  <si>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</si>
  <si>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</si>
  <si>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</si>
  <si>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</si>
  <si>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</si>
  <si>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</si>
  <si>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</si>
  <si>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</si>
  <si>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</si>
  <si>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</si>
  <si>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</si>
  <si>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</si>
  <si>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</si>
  <si>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</si>
  <si>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</si>
  <si>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</si>
  <si>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</si>
  <si>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</si>
  <si>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</si>
  <si>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</si>
  <si>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</si>
  <si>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</si>
  <si>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</si>
  <si>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</si>
  <si>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</si>
  <si>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</si>
  <si>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</si>
  <si>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</si>
  <si>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</si>
  <si>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</si>
  <si>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</si>
  <si>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</si>
  <si>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</si>
  <si>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</si>
  <si>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</si>
  <si>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</si>
  <si>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</si>
  <si>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</si>
  <si>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</si>
  <si>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</si>
  <si>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</si>
  <si>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</si>
  <si>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</si>
  <si>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</si>
  <si>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</si>
  <si>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</si>
  <si>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</si>
  <si>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</si>
  <si>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</si>
  <si>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</si>
  <si>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</si>
  <si>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</si>
  <si>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</si>
  <si>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</si>
  <si>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</si>
  <si>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</si>
  <si>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</si>
  <si>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</si>
  <si>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</si>
  <si>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</si>
  <si>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</si>
  <si>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</si>
  <si>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</si>
  <si>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</si>
  <si>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</si>
  <si>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</si>
  <si>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</si>
  <si>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</si>
  <si>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</si>
  <si>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</si>
  <si>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</si>
  <si>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</si>
  <si>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</si>
  <si>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</si>
  <si>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</si>
  <si>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</si>
  <si>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</si>
  <si>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</si>
  <si>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</si>
  <si>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</si>
  <si>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</si>
  <si>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</si>
  <si>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</si>
  <si>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</si>
  <si>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</si>
  <si>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</si>
  <si>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</si>
  <si>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</si>
  <si>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</si>
  <si>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</si>
  <si>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</si>
  <si>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</si>
  <si>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</si>
  <si>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</si>
  <si>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</si>
  <si>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</si>
  <si>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</si>
  <si>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</si>
  <si>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</si>
  <si>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</si>
  <si>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</si>
  <si>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</si>
  <si>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</si>
  <si>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</si>
  <si>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</si>
  <si>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</si>
  <si>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</si>
  <si>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</si>
  <si>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</si>
  <si>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</si>
  <si>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</si>
  <si>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</si>
  <si>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</si>
  <si>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</si>
  <si>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</si>
  <si>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</si>
  <si>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</si>
  <si>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</si>
  <si>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</si>
  <si>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</si>
  <si>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</si>
  <si>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</si>
  <si>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</si>
  <si>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</si>
  <si>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</si>
  <si>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</si>
  <si>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</si>
  <si>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</si>
  <si>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</si>
  <si>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</si>
  <si>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</si>
  <si>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</si>
  <si>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</si>
  <si>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</si>
  <si>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</si>
  <si>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</si>
  <si>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</si>
  <si>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</si>
  <si>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</si>
  <si>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</si>
  <si>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</si>
  <si>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</si>
  <si>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</si>
  <si>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</si>
  <si>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</si>
  <si>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</si>
  <si>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</si>
  <si>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</si>
  <si>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</si>
  <si>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</si>
  <si>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</si>
  <si>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</si>
  <si>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</si>
  <si>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</si>
  <si>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</si>
  <si>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</si>
  <si>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</si>
  <si>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</si>
  <si>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</si>
  <si>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</si>
  <si>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</si>
  <si>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</si>
  <si>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</si>
  <si>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</si>
  <si>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</si>
  <si>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</si>
  <si>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</si>
  <si>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</si>
  <si>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</si>
  <si>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</si>
  <si>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</si>
  <si>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</si>
  <si>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</si>
  <si>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</si>
  <si>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</si>
  <si>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</si>
  <si>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</si>
  <si>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</si>
  <si>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</si>
  <si>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</si>
  <si>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</si>
  <si>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</si>
  <si>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</si>
  <si>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</si>
  <si>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</si>
  <si>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</si>
  <si>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</si>
  <si>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</si>
  <si>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</si>
  <si>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</si>
  <si>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</si>
  <si>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</si>
  <si>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</si>
  <si>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</si>
  <si>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</si>
  <si>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</si>
  <si>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</si>
  <si>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</si>
  <si>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</si>
  <si>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</si>
  <si>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</si>
  <si>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</si>
  <si>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</si>
  <si>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</si>
  <si>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</si>
  <si>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</si>
  <si>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</si>
  <si>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</si>
  <si>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</si>
  <si>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</si>
  <si>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</si>
  <si>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</si>
  <si>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</si>
  <si>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</si>
  <si>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</si>
  <si>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</si>
  <si>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</si>
  <si>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</si>
  <si>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</si>
  <si>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</si>
  <si>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</si>
  <si>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</si>
  <si>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</si>
  <si>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</si>
  <si>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</si>
  <si>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</si>
  <si>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</si>
  <si>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</si>
  <si>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</si>
  <si>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</si>
  <si>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</si>
  <si>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</si>
  <si>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</si>
  <si>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</si>
  <si>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</si>
  <si>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</si>
  <si>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</si>
  <si>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</si>
  <si>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</si>
  <si>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</si>
  <si>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</si>
  <si>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</si>
  <si>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</si>
  <si>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</si>
  <si>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</si>
  <si>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</si>
  <si>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</si>
  <si>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</si>
  <si>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</si>
  <si>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</si>
  <si>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</si>
  <si>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</si>
  <si>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</si>
  <si>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</si>
  <si>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</si>
  <si>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</si>
  <si>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</si>
  <si>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</si>
  <si>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</si>
  <si>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</si>
  <si>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</si>
  <si>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</si>
  <si>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</si>
  <si>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</si>
  <si>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</si>
  <si>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</si>
  <si>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</si>
  <si>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</si>
  <si>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</si>
  <si>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</si>
  <si>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</si>
  <si>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</si>
  <si>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</si>
  <si>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</si>
  <si>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</si>
  <si>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</si>
  <si>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</si>
  <si>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</si>
  <si>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</si>
  <si>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</si>
  <si>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</si>
  <si>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</si>
  <si>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</si>
  <si>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</si>
  <si>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</si>
  <si>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</si>
  <si>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</si>
  <si>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</si>
  <si>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</si>
  <si>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</si>
  <si>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</si>
  <si>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</si>
  <si>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</si>
  <si>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</si>
  <si>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</si>
  <si>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</si>
  <si>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</si>
  <si>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</si>
  <si>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</si>
  <si>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</si>
  <si>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</si>
  <si>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</si>
  <si>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</si>
  <si>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</si>
  <si>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</si>
  <si>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</si>
  <si>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</si>
  <si>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</si>
  <si>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</si>
  <si>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</si>
  <si>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</si>
  <si>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</si>
  <si>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</si>
  <si>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</si>
  <si>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</si>
  <si>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</si>
  <si>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</si>
  <si>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</si>
  <si>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</si>
  <si>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</si>
  <si>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</si>
  <si>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</si>
  <si>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</si>
  <si>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</si>
  <si>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</si>
  <si>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</si>
  <si>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</si>
  <si>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</si>
  <si>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</si>
  <si>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</si>
  <si>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</si>
  <si>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</si>
  <si>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</si>
  <si>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</si>
  <si>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</si>
  <si>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</si>
  <si>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</si>
  <si>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</si>
  <si>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</si>
  <si>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</si>
  <si>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</si>
  <si>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</si>
  <si>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</si>
  <si>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</si>
  <si>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</si>
  <si>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</si>
  <si>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</si>
  <si>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</si>
  <si>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</si>
  <si>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</si>
  <si>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</si>
  <si>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</si>
  <si>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</si>
  <si>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</si>
  <si>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</si>
  <si>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</si>
  <si>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</si>
  <si>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</si>
  <si>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</si>
  <si>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</si>
  <si>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</si>
  <si>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</si>
  <si>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</si>
  <si>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</si>
  <si>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</si>
  <si>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</si>
  <si>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</si>
  <si>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</si>
  <si>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</si>
  <si>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</si>
  <si>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</si>
  <si>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</si>
  <si>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</si>
  <si>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</si>
  <si>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</si>
  <si>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</si>
  <si>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</si>
  <si>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</si>
  <si>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</si>
  <si>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</si>
  <si>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</si>
  <si>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</si>
  <si>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</si>
  <si>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</si>
  <si>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</si>
  <si>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</si>
  <si>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</si>
  <si>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</si>
  <si>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</si>
  <si>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</si>
  <si>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</si>
  <si>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</si>
  <si>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</si>
  <si>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</si>
  <si>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</si>
  <si>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</si>
  <si>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</si>
  <si>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</si>
  <si>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</si>
  <si>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</si>
  <si>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</si>
  <si>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</si>
  <si>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</si>
  <si>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</si>
  <si>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</si>
  <si>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</si>
  <si>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</si>
  <si>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</si>
  <si>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</si>
  <si>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</si>
  <si>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</si>
  <si>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</si>
  <si>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</si>
  <si>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</si>
  <si>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</si>
  <si>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</si>
  <si>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</si>
  <si>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</si>
  <si>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</si>
  <si>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</si>
  <si>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</si>
  <si>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</si>
  <si>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</si>
  <si>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</si>
  <si>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</si>
  <si>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</si>
  <si>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</si>
  <si>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</si>
  <si>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</si>
  <si>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</si>
  <si>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</si>
  <si>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</si>
  <si>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</si>
  <si>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</si>
  <si>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</si>
  <si>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</si>
  <si>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</si>
  <si>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</si>
  <si>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</si>
  <si>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</si>
  <si>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</si>
  <si>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</si>
  <si>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</si>
  <si>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</si>
  <si>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</si>
  <si>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</si>
  <si>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</si>
  <si>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</si>
  <si>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</si>
  <si>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</si>
  <si>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</si>
  <si>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</si>
  <si>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</si>
  <si>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</si>
  <si>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</si>
  <si>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</si>
  <si>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</si>
  <si>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</si>
  <si>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</si>
  <si>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</si>
  <si>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</si>
  <si>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</si>
  <si>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</si>
  <si>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</si>
  <si>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</si>
  <si>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</si>
  <si>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</si>
  <si>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</si>
  <si>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</si>
  <si>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</si>
  <si>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</si>
  <si>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</si>
  <si>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</si>
  <si>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</si>
  <si>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</si>
  <si>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</si>
  <si>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</si>
  <si>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</si>
  <si>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</si>
  <si>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</si>
  <si>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</si>
  <si>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</si>
  <si>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</si>
  <si>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</si>
  <si>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</si>
  <si>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</si>
  <si>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</si>
  <si>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</si>
  <si>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</si>
  <si>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</si>
  <si>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</si>
  <si>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</si>
  <si>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</si>
  <si>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</si>
  <si>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</si>
  <si>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</si>
  <si>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</si>
  <si>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</si>
  <si>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</si>
  <si>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</si>
  <si>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</si>
  <si>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</si>
  <si>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</si>
  <si>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</si>
  <si>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</si>
  <si>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</si>
  <si>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</si>
  <si>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</si>
  <si>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</si>
  <si>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</si>
  <si>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</si>
  <si>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</si>
  <si>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</si>
  <si>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</si>
  <si>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</si>
  <si>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</si>
  <si>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</si>
  <si>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</si>
  <si>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</si>
  <si>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</si>
  <si>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</si>
  <si>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</si>
  <si>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</si>
  <si>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</si>
  <si>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</si>
  <si>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</si>
  <si>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</si>
  <si>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</si>
  <si>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</si>
  <si>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</si>
  <si>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</si>
  <si>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</si>
  <si>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</si>
  <si>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</si>
  <si>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</si>
  <si>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</si>
  <si>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</si>
  <si>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</si>
  <si>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</si>
  <si>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</si>
  <si>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</si>
  <si>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</si>
  <si>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</si>
  <si>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</si>
  <si>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</si>
  <si>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</si>
  <si>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</si>
  <si>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</si>
  <si>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</si>
  <si>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</si>
  <si>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</si>
  <si>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</si>
  <si>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</si>
  <si>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</si>
  <si>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</si>
  <si>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</si>
  <si>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</si>
  <si>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</si>
  <si>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</si>
  <si>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</si>
  <si>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</si>
  <si>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</si>
  <si>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</si>
  <si>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</si>
  <si>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</si>
  <si>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</si>
  <si>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</si>
  <si>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</si>
  <si>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</si>
  <si>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</si>
  <si>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</si>
  <si>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</si>
  <si>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</si>
  <si>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</si>
  <si>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</si>
  <si>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</si>
  <si>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</si>
  <si>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</si>
  <si>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</si>
  <si>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</si>
  <si>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</si>
  <si>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</si>
  <si>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</si>
  <si>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</si>
  <si>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</si>
  <si>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</si>
  <si>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</si>
  <si>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</si>
  <si>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</si>
  <si>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</si>
  <si>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</si>
  <si>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</si>
  <si>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</si>
  <si>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</si>
  <si>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</si>
  <si>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</si>
  <si>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</si>
  <si>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</si>
  <si>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</si>
  <si>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</si>
  <si>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</si>
  <si>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</si>
  <si>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</si>
  <si>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</si>
  <si>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</si>
  <si>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</si>
  <si>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</si>
  <si>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</si>
  <si>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</si>
  <si>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</si>
  <si>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</si>
  <si>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</si>
  <si>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</si>
  <si>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</si>
  <si>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</si>
  <si>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</si>
  <si>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</si>
  <si>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</si>
  <si>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</si>
  <si>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</si>
  <si>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</si>
  <si>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</si>
  <si>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</si>
  <si>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</si>
  <si>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</si>
  <si>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</si>
  <si>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</si>
  <si>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</si>
  <si>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</si>
  <si>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</si>
  <si>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</si>
  <si>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</si>
  <si>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</si>
  <si>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</si>
  <si>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</si>
  <si>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</si>
  <si>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</si>
  <si>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</si>
  <si>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</si>
  <si>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</si>
  <si>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</si>
  <si>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</si>
  <si>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</si>
  <si>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</si>
  <si>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</si>
  <si>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</si>
  <si>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</si>
  <si>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</si>
  <si>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</si>
  <si>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</si>
  <si>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</si>
  <si>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</si>
  <si>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</si>
  <si>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</si>
  <si>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</si>
  <si>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</si>
  <si>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</si>
  <si>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</si>
  <si>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</si>
  <si>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</si>
  <si>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</si>
  <si>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</si>
  <si>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</si>
  <si>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</si>
  <si>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</si>
  <si>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</si>
  <si>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</si>
  <si>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</si>
  <si>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</si>
  <si>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</si>
  <si>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</si>
  <si>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</si>
  <si>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</si>
  <si>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</si>
  <si>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</si>
  <si>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</si>
  <si>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</si>
  <si>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</si>
  <si>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</si>
  <si>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</si>
  <si>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</si>
  <si>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</si>
  <si>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</si>
  <si>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</si>
  <si>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</si>
  <si>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</si>
  <si>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</si>
  <si>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</si>
  <si>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</si>
  <si>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</si>
  <si>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</si>
  <si>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</si>
  <si>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</si>
  <si>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</si>
  <si>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</si>
  <si>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</si>
  <si>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</si>
  <si>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</si>
  <si>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</si>
  <si>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</si>
  <si>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</si>
  <si>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</si>
  <si>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</si>
  <si>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</si>
  <si>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</si>
  <si>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</si>
  <si>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</si>
  <si>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</si>
  <si>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</si>
  <si>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</si>
  <si>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</si>
  <si>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</si>
  <si>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</si>
  <si>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</si>
  <si>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</si>
  <si>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</si>
  <si>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</si>
  <si>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</si>
  <si>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</si>
  <si>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</si>
  <si>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</si>
  <si>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</si>
  <si>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</si>
  <si>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</si>
  <si>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</si>
  <si>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</si>
  <si>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</si>
  <si>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</si>
  <si>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</si>
  <si>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</si>
  <si>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</si>
  <si>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</si>
  <si>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</si>
  <si>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</si>
  <si>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</si>
  <si>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</si>
  <si>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</si>
  <si>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</si>
  <si>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</si>
  <si>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</si>
  <si>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</si>
  <si>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</si>
  <si>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</si>
  <si>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</si>
  <si>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</si>
  <si>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</si>
  <si>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</si>
  <si>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</si>
  <si>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</si>
  <si>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</si>
  <si>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</si>
  <si>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</si>
  <si>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</si>
  <si>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</si>
  <si>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</si>
  <si>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</si>
  <si>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</si>
  <si>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</si>
  <si>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</si>
  <si>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</si>
  <si>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</si>
  <si>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</si>
  <si>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</si>
  <si>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</si>
  <si>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</si>
  <si>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</si>
  <si>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</si>
  <si>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</si>
  <si>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</si>
  <si>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</si>
  <si>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</si>
  <si>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</si>
  <si>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</si>
  <si>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</si>
  <si>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</si>
  <si>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</si>
  <si>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</si>
  <si>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</si>
  <si>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</si>
  <si>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</si>
  <si>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</si>
  <si>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</si>
  <si>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</si>
  <si>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</si>
  <si>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</si>
  <si>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</si>
  <si>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</si>
  <si>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</si>
  <si>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</si>
  <si>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</si>
  <si>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</si>
  <si>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</si>
  <si>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</si>
  <si>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</si>
  <si>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</si>
  <si>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</si>
  <si>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</si>
  <si>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</si>
  <si>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</si>
  <si>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</si>
  <si>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</si>
  <si>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</si>
  <si>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</si>
  <si>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</si>
  <si>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</si>
  <si>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</si>
  <si>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</si>
  <si>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</si>
  <si>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</si>
  <si>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</si>
  <si>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</si>
  <si>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</si>
  <si>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</si>
  <si>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</si>
  <si>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</si>
  <si>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</si>
  <si>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</si>
  <si>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</si>
  <si>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</si>
  <si>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</si>
  <si>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</si>
  <si>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</si>
  <si>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</si>
  <si>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</si>
  <si>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</si>
  <si>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</si>
  <si>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</si>
  <si>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</si>
  <si>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</si>
  <si>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</si>
  <si>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</si>
  <si>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</si>
  <si>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</si>
  <si>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</si>
  <si>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</si>
  <si>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</si>
  <si>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</si>
  <si>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</si>
  <si>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</si>
  <si>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</si>
  <si>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</si>
  <si>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</si>
  <si>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</si>
  <si>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</si>
  <si>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</si>
  <si>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</si>
  <si>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</si>
  <si>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</si>
  <si>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</si>
  <si>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</si>
  <si>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</si>
  <si>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</si>
  <si>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</si>
  <si>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</si>
  <si>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</si>
  <si>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</si>
  <si>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</si>
  <si>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</si>
  <si>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</si>
  <si>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</si>
  <si>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</si>
  <si>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</si>
  <si>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</si>
  <si>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</si>
  <si>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</si>
  <si>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</si>
  <si>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</si>
  <si>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</si>
  <si>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</si>
  <si>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</si>
  <si>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</si>
  <si>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</si>
  <si>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</si>
  <si>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</si>
  <si>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</si>
  <si>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</si>
  <si>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</si>
  <si>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</si>
  <si>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</si>
  <si>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</si>
  <si>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</si>
  <si>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</si>
  <si>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</si>
  <si>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</si>
  <si>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</si>
  <si>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</si>
  <si>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</si>
  <si>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</si>
  <si>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</si>
  <si>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</si>
  <si>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</si>
  <si>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</si>
  <si>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</si>
  <si>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</si>
  <si>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</si>
  <si>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</si>
  <si>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</si>
  <si>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</si>
  <si>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</si>
  <si>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</si>
  <si>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</si>
  <si>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</si>
  <si>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</si>
  <si>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</si>
  <si>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</si>
  <si>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</si>
  <si>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</si>
  <si>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</si>
  <si>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</si>
  <si>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</si>
  <si>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</si>
  <si>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</si>
  <si>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</si>
  <si>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</si>
  <si>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</si>
  <si>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</si>
  <si>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</si>
  <si>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</si>
  <si>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</si>
  <si>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</si>
  <si>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</si>
  <si>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</si>
  <si>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</si>
  <si>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</si>
  <si>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</si>
  <si>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</si>
  <si>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</si>
  <si>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</si>
  <si>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</si>
  <si>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</si>
  <si>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</si>
  <si>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</si>
  <si>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</si>
  <si>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</si>
  <si>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</si>
  <si>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</si>
  <si>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</si>
  <si>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</si>
  <si>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</si>
  <si>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</si>
  <si>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</si>
  <si>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</si>
  <si>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</si>
  <si>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</si>
  <si>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</si>
  <si>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</si>
  <si>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</si>
  <si>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</si>
  <si>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</si>
  <si>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</si>
  <si>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</si>
  <si>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</si>
  <si>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</si>
  <si>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</si>
  <si>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</si>
  <si>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</si>
  <si>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</si>
  <si>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</si>
  <si>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</si>
  <si>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</si>
  <si>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</si>
  <si>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</si>
  <si>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</si>
  <si>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</si>
  <si>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</si>
  <si>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</si>
  <si>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</si>
  <si>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</si>
  <si>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</si>
  <si>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</si>
  <si>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</si>
  <si>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</si>
  <si>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</si>
  <si>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</si>
  <si>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</si>
  <si>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</si>
  <si>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</si>
  <si>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</si>
  <si>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</si>
  <si>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</si>
  <si>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</si>
  <si>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</si>
  <si>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</si>
  <si>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</si>
  <si>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</si>
  <si>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</si>
  <si>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</si>
  <si>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</si>
  <si>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</si>
  <si>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</si>
  <si>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</si>
  <si>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</si>
  <si>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</si>
  <si>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</si>
  <si>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</si>
  <si>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</si>
  <si>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</si>
  <si>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</si>
  <si>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</si>
  <si>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</si>
  <si>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</si>
  <si>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</si>
  <si>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</si>
  <si>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</si>
  <si>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</si>
  <si>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</si>
  <si>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</si>
  <si>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</si>
  <si>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</si>
  <si>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</si>
  <si>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</si>
  <si>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</si>
  <si>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</si>
  <si>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</si>
  <si>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</si>
  <si>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</si>
  <si>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</si>
  <si>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</si>
  <si>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</si>
  <si>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</si>
  <si>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</si>
  <si>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</si>
  <si>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</si>
  <si>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</si>
  <si>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</si>
  <si>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</si>
  <si>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</si>
  <si>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</si>
  <si>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</si>
  <si>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</si>
  <si>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</si>
  <si>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</si>
  <si>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</si>
  <si>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</si>
  <si>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</si>
  <si>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</si>
  <si>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</si>
  <si>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</si>
  <si>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</si>
  <si>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</si>
  <si>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</si>
  <si>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</si>
  <si>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</si>
  <si>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</si>
  <si>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</si>
  <si>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</si>
  <si>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</si>
  <si>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</si>
  <si>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</si>
  <si>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</si>
  <si>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</si>
  <si>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</si>
  <si>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</si>
  <si>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</si>
  <si>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</si>
  <si>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</si>
  <si>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</si>
  <si>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</si>
  <si>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</si>
  <si>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</si>
  <si>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</si>
  <si>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</si>
  <si>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</si>
  <si>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</si>
  <si>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</si>
  <si>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</si>
  <si>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</si>
  <si>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</si>
  <si>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</si>
  <si>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</si>
  <si>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</si>
  <si>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</si>
  <si>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</si>
  <si>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</si>
  <si>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</si>
  <si>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</si>
  <si>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</si>
  <si>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</si>
  <si>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</si>
  <si>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</si>
  <si>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</si>
  <si>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</si>
  <si>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</si>
  <si>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</si>
  <si>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</si>
  <si>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</si>
  <si>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</si>
  <si>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</si>
  <si>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</si>
  <si>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</si>
  <si>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</si>
  <si>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</si>
  <si>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</si>
  <si>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</si>
  <si>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</si>
  <si>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</si>
  <si>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</si>
  <si>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</si>
  <si>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</si>
  <si>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</si>
  <si>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</si>
  <si>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</si>
  <si>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</si>
  <si>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</si>
  <si>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</si>
  <si>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</si>
  <si>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</si>
  <si>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</si>
  <si>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</si>
  <si>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</si>
  <si>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</si>
  <si>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</si>
  <si>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</si>
  <si>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</si>
  <si>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</si>
  <si>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</si>
  <si>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</si>
  <si>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</si>
  <si>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</si>
  <si>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</si>
  <si>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</si>
  <si>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</si>
  <si>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</si>
  <si>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</si>
  <si>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</si>
  <si>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</si>
  <si>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</si>
  <si>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</si>
  <si>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</si>
  <si>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</si>
  <si>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</si>
  <si>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</si>
  <si>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</si>
  <si>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</si>
  <si>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</si>
  <si>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</si>
  <si>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</si>
  <si>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</si>
  <si>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</si>
  <si>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</si>
  <si>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</si>
  <si>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</si>
  <si>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</si>
  <si>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</si>
  <si>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</si>
  <si>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</si>
  <si>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</si>
  <si>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</si>
  <si>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</si>
  <si>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</si>
  <si>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</si>
  <si>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</si>
  <si>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</si>
  <si>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</si>
  <si>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</si>
  <si>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</si>
  <si>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</si>
  <si>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</si>
  <si>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</si>
  <si>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</si>
  <si>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</si>
  <si>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</si>
  <si>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</si>
  <si>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</si>
  <si>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</si>
  <si>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</si>
  <si>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</si>
  <si>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</si>
  <si>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</si>
  <si>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</si>
  <si>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</si>
  <si>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</si>
  <si>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</si>
  <si>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</si>
  <si>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</si>
  <si>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</si>
  <si>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</si>
  <si>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</si>
  <si>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</si>
  <si>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</si>
  <si>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</si>
  <si>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</si>
  <si>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</si>
  <si>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</si>
  <si>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</si>
  <si>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</si>
  <si>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</si>
  <si>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</si>
  <si>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</si>
  <si>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</si>
  <si>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</si>
  <si>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</si>
  <si>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</si>
  <si>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</si>
  <si>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</si>
  <si>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</si>
  <si>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</si>
  <si>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</si>
  <si>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</si>
  <si>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</si>
  <si>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</si>
  <si>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</si>
  <si>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</si>
  <si>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</si>
  <si>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</si>
  <si>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</si>
  <si>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</si>
  <si>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</si>
  <si>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</si>
  <si>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</si>
  <si>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</si>
  <si>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</si>
  <si>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</si>
  <si>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</si>
  <si>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</si>
  <si>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</si>
  <si>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</si>
  <si>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</si>
  <si>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</si>
  <si>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</si>
  <si>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</si>
  <si>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</si>
  <si>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</si>
  <si>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</si>
  <si>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</si>
  <si>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</si>
  <si>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</si>
  <si>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</si>
  <si>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</si>
  <si>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</si>
  <si>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</si>
  <si>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</si>
  <si>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</si>
  <si>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</si>
  <si>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</si>
  <si>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</si>
  <si>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</si>
  <si>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</si>
  <si>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</si>
  <si>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</si>
  <si>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</si>
  <si>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</si>
  <si>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</si>
  <si>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</si>
  <si>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</si>
  <si>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</si>
  <si>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</si>
  <si>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</si>
  <si>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</si>
  <si>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</si>
  <si>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</si>
  <si>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</si>
  <si>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</si>
  <si>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</si>
  <si>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</si>
  <si>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</si>
  <si>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</si>
  <si>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</si>
  <si>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</si>
  <si>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</si>
  <si>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</si>
  <si>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</si>
  <si>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</si>
  <si>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</si>
  <si>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</si>
  <si>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</si>
  <si>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</si>
  <si>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</si>
  <si>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</si>
  <si>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</si>
  <si>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</si>
  <si>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</si>
  <si>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</si>
  <si>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</si>
  <si>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</si>
  <si>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</si>
  <si>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</si>
  <si>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</si>
  <si>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</si>
  <si>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</si>
  <si>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</si>
  <si>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</si>
  <si>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</si>
  <si>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</si>
  <si>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</si>
  <si>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</si>
  <si>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</si>
  <si>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</si>
  <si>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</si>
  <si>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</si>
  <si>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</si>
  <si>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</si>
  <si>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</si>
  <si>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</si>
  <si>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</si>
  <si>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</si>
  <si>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</si>
  <si>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</si>
  <si>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</si>
  <si>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</si>
  <si>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</si>
  <si>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</si>
  <si>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</si>
  <si>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</si>
  <si>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</si>
  <si>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</si>
  <si>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</si>
  <si>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</si>
  <si>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</si>
  <si>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</si>
  <si>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</si>
  <si>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</si>
  <si>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</si>
  <si>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</si>
  <si>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</si>
  <si>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</si>
  <si>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</si>
  <si>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</si>
  <si>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</si>
  <si>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</si>
  <si>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</si>
  <si>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</si>
  <si>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</si>
  <si>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</si>
  <si>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</si>
  <si>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</si>
  <si>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</si>
  <si>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</si>
  <si>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</si>
  <si>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</si>
  <si>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</si>
  <si>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</si>
  <si>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</si>
  <si>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</si>
  <si>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</si>
  <si>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</si>
  <si>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</si>
  <si>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</si>
  <si>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</si>
  <si>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</si>
  <si>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</si>
  <si>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</si>
  <si>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</si>
  <si>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</si>
  <si>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</si>
  <si>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</si>
  <si>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</si>
  <si>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</si>
  <si>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</si>
  <si>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</si>
  <si>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</si>
  <si>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</si>
  <si>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</si>
  <si>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</si>
  <si>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</si>
  <si>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</si>
  <si>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</si>
  <si>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</si>
  <si>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</si>
  <si>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</si>
  <si>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</si>
  <si>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</si>
  <si>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</si>
  <si>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</si>
  <si>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</si>
  <si>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</si>
  <si>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</si>
  <si>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</si>
  <si>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</si>
  <si>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</si>
  <si>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</si>
  <si>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</si>
  <si>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</si>
  <si>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</si>
  <si>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</si>
  <si>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</si>
  <si>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</si>
  <si>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</si>
  <si>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</si>
  <si>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</si>
  <si>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</si>
  <si>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</si>
  <si>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</si>
  <si>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</si>
  <si>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</si>
  <si>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</si>
  <si>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</si>
  <si>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</si>
  <si>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</si>
  <si>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</si>
  <si>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</si>
  <si>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</si>
  <si>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</si>
  <si>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</si>
  <si>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</si>
  <si>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</si>
  <si>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</si>
  <si>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</si>
  <si>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</si>
  <si>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</si>
  <si>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</si>
  <si>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</si>
  <si>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</si>
  <si>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</si>
  <si>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</si>
  <si>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</si>
  <si>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</si>
  <si>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</si>
  <si>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</si>
  <si>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</si>
  <si>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</si>
  <si>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</si>
  <si>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</si>
  <si>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</si>
  <si>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</si>
  <si>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</si>
  <si>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</si>
  <si>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</si>
  <si>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</si>
  <si>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</si>
  <si>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</si>
  <si>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</si>
  <si>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</si>
  <si>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</si>
  <si>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</si>
  <si>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</si>
  <si>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</si>
  <si>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</si>
  <si>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</si>
  <si>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</si>
  <si>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</si>
  <si>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</si>
  <si>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</si>
  <si>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</si>
  <si>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</si>
  <si>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</si>
  <si>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</si>
  <si>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</si>
  <si>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</si>
  <si>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</si>
  <si>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</si>
  <si>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</si>
  <si>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</si>
  <si>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</si>
  <si>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</si>
  <si>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</si>
  <si>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</si>
  <si>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</si>
  <si>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</si>
  <si>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</si>
  <si>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</si>
  <si>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</si>
  <si>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</si>
  <si>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</si>
  <si>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</si>
  <si>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</si>
  <si>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</si>
  <si>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</si>
  <si>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</si>
  <si>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</si>
  <si>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</si>
  <si>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</si>
  <si>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</si>
  <si>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</si>
  <si>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</si>
  <si>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</si>
  <si>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</si>
  <si>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</si>
  <si>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</si>
  <si>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</si>
  <si>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</si>
  <si>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</si>
  <si>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</si>
  <si>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</si>
  <si>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</si>
  <si>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</si>
  <si>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</si>
  <si>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</si>
  <si>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</si>
  <si>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</si>
  <si>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</si>
  <si>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</si>
  <si>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</si>
  <si>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</si>
  <si>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</si>
  <si>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</si>
  <si>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</si>
  <si>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</si>
  <si>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</si>
  <si>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</si>
  <si>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</si>
  <si>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</si>
  <si>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</si>
  <si>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</si>
  <si>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</si>
  <si>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</si>
  <si>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</si>
  <si>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</si>
  <si>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</si>
  <si>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</si>
  <si>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</si>
  <si>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</si>
  <si>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</si>
  <si>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</si>
  <si>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</si>
  <si>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</si>
  <si>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</si>
  <si>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</si>
  <si>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</si>
  <si>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</si>
  <si>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</si>
  <si>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</si>
  <si>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</si>
  <si>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</si>
  <si>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</si>
  <si>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</si>
  <si>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</si>
  <si>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</si>
  <si>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</si>
  <si>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</si>
  <si>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</si>
  <si>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</si>
  <si>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</si>
  <si>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</si>
  <si>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</si>
  <si>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</si>
  <si>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</si>
  <si>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</si>
  <si>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</si>
  <si>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</si>
  <si>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</si>
  <si>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</si>
  <si>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</si>
  <si>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</si>
  <si>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</si>
  <si>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</si>
  <si>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</si>
  <si>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</si>
  <si>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</si>
  <si>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</si>
  <si>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</si>
  <si>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</si>
  <si>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</si>
  <si>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</si>
  <si>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</si>
  <si>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</si>
  <si>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</si>
  <si>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</si>
  <si>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</si>
  <si>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</si>
  <si>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</si>
  <si>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</si>
  <si>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</si>
  <si>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</si>
  <si>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</si>
  <si>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</si>
  <si>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</si>
  <si>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</si>
  <si>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</si>
  <si>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</si>
  <si>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</si>
  <si>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</si>
  <si>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</si>
  <si>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</si>
  <si>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</si>
  <si>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</si>
  <si>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</si>
  <si>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pas_id SERIAL PRIMARY KEY,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</si>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</sst>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969</v>
      </c>
      <c r="C3" s="5" t="s">
        <v>970</v>
      </c>
      <c r="D3" s="60" t="s">
        <v>586</v>
      </c>
      <c r="E3" s="30" t="s">
        <v>409</v>
      </c>
      <c r="F3" s="30" t="s">
        <v>410</v>
      </c>
      <c r="G3" s="5" t="s">
        <v>594</v>
      </c>
    </row>
    <row r="4" spans="1:7">
      <c r="A4" s="111" t="s">
        <v>463</v>
      </c>
      <c r="B4" s="29" t="s">
        <v>971</v>
      </c>
      <c r="C4" s="29" t="s">
        <v>971</v>
      </c>
      <c r="D4" s="1" t="str">
        <f>A4&amp;".csv"</f>
        <v>dxcc.csv</v>
      </c>
      <c r="E4" s="29" t="s">
        <v>447</v>
      </c>
      <c r="F4" s="29" t="s">
        <v>447</v>
      </c>
      <c r="G4" s="28" t="s">
        <v>980</v>
      </c>
    </row>
    <row r="5" spans="1:7">
      <c r="A5" s="110" t="s">
        <v>446</v>
      </c>
      <c r="B5" s="29" t="s">
        <v>971</v>
      </c>
      <c r="C5" s="29" t="s">
        <v>971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971</v>
      </c>
      <c r="C6" s="29" t="s">
        <v>971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971</v>
      </c>
      <c r="C7" s="29" t="s">
        <v>971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3903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595</v>
      </c>
    </row>
    <row r="9" spans="1:7">
      <c r="A9" s="112" t="s">
        <v>3904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3905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3906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3907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3908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979</v>
      </c>
    </row>
    <row r="14" spans="1:7">
      <c r="A14" s="110" t="s">
        <v>3912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3916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3917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3921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965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s="110" t="s">
        <v>966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s="110" t="s">
        <v>967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0" t="s">
        <v>968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0" t="s">
        <v>972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0" t="s">
        <v>973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0" t="s">
        <v>974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0" t="s">
        <v>975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0" t="s">
        <v>976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0" t="s">
        <v>977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978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1013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1014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1040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1089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1090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1080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1177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1178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1120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1179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1171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1174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1181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1182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1256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1330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1328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1329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1538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1539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2282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1599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1600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1607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1608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2075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2076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2100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2101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2102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2199</v>
      </c>
    </row>
    <row r="59" spans="1:7">
      <c r="A59" t="s">
        <v>2279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2280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2281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2283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2284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2285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2286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2287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2288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2289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2290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2291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2292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2293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2294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2295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2296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2297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2298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2299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2300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2301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2302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pas_050!A1" display="pas_050" xr:uid="{4E5E0CDD-EF7D-4BB0-BC6A-156B4864CB25}"/>
    <hyperlink ref="A19" location="pas_052!A1" display="pas_0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3742</v>
      </c>
      <c r="B1" s="21" t="s">
        <v>3918</v>
      </c>
      <c r="C1" s="21" t="s">
        <v>3837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3583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1334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3919</v>
      </c>
    </row>
    <row r="4" spans="1:8">
      <c r="H4" s="118" t="s">
        <v>3839</v>
      </c>
    </row>
    <row r="5" spans="1:8">
      <c r="F5" s="26" t="s">
        <v>585</v>
      </c>
      <c r="H5" s="118" t="s">
        <v>3584</v>
      </c>
    </row>
    <row r="6" spans="1:8">
      <c r="F6" s="26" t="s">
        <v>575</v>
      </c>
      <c r="H6" s="118" t="s">
        <v>3920</v>
      </c>
    </row>
    <row r="7" spans="1:8">
      <c r="H7" s="117" t="s">
        <v>3585</v>
      </c>
    </row>
    <row r="8" spans="1:8">
      <c r="H8" s="117" t="s">
        <v>1340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3742</v>
      </c>
      <c r="B1" s="21" t="s">
        <v>3923</v>
      </c>
      <c r="C1" s="21" t="s">
        <v>3837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3586</v>
      </c>
    </row>
    <row r="2" spans="1:8">
      <c r="B2" s="6">
        <v>1</v>
      </c>
      <c r="C2" s="6">
        <v>32</v>
      </c>
      <c r="D2" t="s">
        <v>596</v>
      </c>
      <c r="E2" t="s">
        <v>597</v>
      </c>
      <c r="F2" s="50" t="str">
        <f>B2&amp;"|"&amp;C2&amp;"|"&amp;D2&amp;"|"&amp;E2</f>
        <v>1|32|CE|Ceuta</v>
      </c>
      <c r="H2" s="117" t="s">
        <v>1334</v>
      </c>
    </row>
    <row r="3" spans="1:8">
      <c r="B3" s="6">
        <v>2</v>
      </c>
      <c r="C3" s="6">
        <v>32</v>
      </c>
      <c r="D3" t="s">
        <v>598</v>
      </c>
      <c r="E3" t="s">
        <v>599</v>
      </c>
      <c r="F3" s="50" t="str">
        <f>B3&amp;"|"&amp;C3&amp;"|"&amp;D3&amp;"|"&amp;E3</f>
        <v>2|32|ML|Melilla</v>
      </c>
      <c r="H3" s="118" t="s">
        <v>3924</v>
      </c>
    </row>
    <row r="4" spans="1:8">
      <c r="H4" s="118" t="s">
        <v>3839</v>
      </c>
    </row>
    <row r="5" spans="1:8">
      <c r="F5" s="26" t="s">
        <v>3922</v>
      </c>
      <c r="H5" s="118" t="s">
        <v>3587</v>
      </c>
    </row>
    <row r="6" spans="1:8">
      <c r="F6" s="26" t="s">
        <v>600</v>
      </c>
      <c r="H6" s="118" t="s">
        <v>3920</v>
      </c>
    </row>
    <row r="7" spans="1:8">
      <c r="H7" s="118" t="s">
        <v>3588</v>
      </c>
    </row>
    <row r="8" spans="1:8">
      <c r="H8" s="117" t="s">
        <v>1340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3742</v>
      </c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17" t="s">
        <v>3589</v>
      </c>
    </row>
    <row r="2" spans="1:8">
      <c r="B2" s="6">
        <v>1</v>
      </c>
      <c r="C2" s="6">
        <v>50</v>
      </c>
      <c r="D2" t="s">
        <v>601</v>
      </c>
      <c r="E2" t="s">
        <v>602</v>
      </c>
      <c r="F2" s="50" t="str">
        <f>B2&amp;"|"&amp;C2&amp;"|"&amp;D2&amp;"|"&amp;E2</f>
        <v>1|50|COL|Colima</v>
      </c>
      <c r="H2" s="117" t="s">
        <v>1334</v>
      </c>
    </row>
    <row r="3" spans="1:8">
      <c r="B3" s="6">
        <v>2</v>
      </c>
      <c r="C3" s="6">
        <v>50</v>
      </c>
      <c r="D3" t="s">
        <v>603</v>
      </c>
      <c r="E3" t="s">
        <v>604</v>
      </c>
      <c r="F3" s="50" t="str">
        <f>B3&amp;"|"&amp;C3&amp;"|"&amp;D3&amp;"|"&amp;E3</f>
        <v>2|50|DF|Distrito Federal</v>
      </c>
      <c r="H3" s="118" t="s">
        <v>1335</v>
      </c>
    </row>
    <row r="4" spans="1:8">
      <c r="B4">
        <v>3</v>
      </c>
      <c r="C4" s="6">
        <v>50</v>
      </c>
      <c r="D4" t="s">
        <v>605</v>
      </c>
      <c r="E4" t="s">
        <v>606</v>
      </c>
      <c r="F4" s="50" t="str">
        <f t="shared" ref="F4:F33" si="0">B4&amp;"|"&amp;C4&amp;"|"&amp;D4&amp;"|"&amp;E4</f>
        <v>3|50|EMX|Estado de México</v>
      </c>
      <c r="H4" s="118" t="s">
        <v>1342</v>
      </c>
    </row>
    <row r="5" spans="1:8">
      <c r="B5">
        <v>4</v>
      </c>
      <c r="C5" s="6">
        <v>50</v>
      </c>
      <c r="D5" t="s">
        <v>607</v>
      </c>
      <c r="E5" t="s">
        <v>608</v>
      </c>
      <c r="F5" s="50" t="str">
        <f t="shared" si="0"/>
        <v>4|50|GTO|Guanajuato</v>
      </c>
      <c r="H5" s="118" t="s">
        <v>3590</v>
      </c>
    </row>
    <row r="6" spans="1:8">
      <c r="B6">
        <v>5</v>
      </c>
      <c r="C6" s="6">
        <v>50</v>
      </c>
      <c r="D6" t="s">
        <v>609</v>
      </c>
      <c r="E6" t="s">
        <v>610</v>
      </c>
      <c r="F6" s="50" t="str">
        <f t="shared" si="0"/>
        <v>5|50|HGO|Hidalgo</v>
      </c>
      <c r="H6" s="118" t="s">
        <v>1338</v>
      </c>
    </row>
    <row r="7" spans="1:8">
      <c r="B7" s="6">
        <v>6</v>
      </c>
      <c r="C7" s="6">
        <v>50</v>
      </c>
      <c r="D7" t="s">
        <v>611</v>
      </c>
      <c r="E7" t="s">
        <v>612</v>
      </c>
      <c r="F7" s="50" t="str">
        <f t="shared" si="0"/>
        <v>6|50|JAL|Jalisco</v>
      </c>
      <c r="H7" s="118" t="s">
        <v>3591</v>
      </c>
    </row>
    <row r="8" spans="1:8">
      <c r="B8" s="6">
        <v>7</v>
      </c>
      <c r="C8" s="6">
        <v>50</v>
      </c>
      <c r="D8" t="s">
        <v>613</v>
      </c>
      <c r="E8" t="s">
        <v>614</v>
      </c>
      <c r="F8" s="50" t="str">
        <f t="shared" si="0"/>
        <v>7|50|MIC|Michoacán de Ocampo</v>
      </c>
      <c r="H8" s="117" t="s">
        <v>1340</v>
      </c>
    </row>
    <row r="9" spans="1:8">
      <c r="B9">
        <v>8</v>
      </c>
      <c r="C9" s="6">
        <v>50</v>
      </c>
      <c r="D9" t="s">
        <v>615</v>
      </c>
      <c r="E9" t="s">
        <v>616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617</v>
      </c>
      <c r="E10" t="s">
        <v>618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619</v>
      </c>
      <c r="E11" t="s">
        <v>620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621</v>
      </c>
      <c r="E12" t="s">
        <v>622</v>
      </c>
      <c r="F12" s="50" t="str">
        <f t="shared" si="0"/>
        <v>11|50|QRO|Querétaro de Arteaga</v>
      </c>
    </row>
    <row r="13" spans="1:8">
      <c r="B13" s="6">
        <v>12</v>
      </c>
      <c r="C13" s="6">
        <v>50</v>
      </c>
      <c r="D13" t="s">
        <v>623</v>
      </c>
      <c r="E13" t="s">
        <v>624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625</v>
      </c>
      <c r="E14" t="s">
        <v>626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627</v>
      </c>
      <c r="E15" t="s">
        <v>628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629</v>
      </c>
      <c r="E16" t="s">
        <v>630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631</v>
      </c>
      <c r="E17" t="s">
        <v>632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633</v>
      </c>
      <c r="E18" t="s">
        <v>634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635</v>
      </c>
      <c r="E19" t="s">
        <v>636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637</v>
      </c>
      <c r="E20" t="s">
        <v>638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639</v>
      </c>
      <c r="E21" t="s">
        <v>640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641</v>
      </c>
      <c r="E22" t="s">
        <v>642</v>
      </c>
      <c r="F22" s="50" t="str">
        <f t="shared" si="0"/>
        <v>21|50|SLP|San Luis Potosí</v>
      </c>
    </row>
    <row r="23" spans="2:6">
      <c r="B23" s="6">
        <v>22</v>
      </c>
      <c r="C23" s="6">
        <v>50</v>
      </c>
      <c r="D23" t="s">
        <v>643</v>
      </c>
      <c r="E23" t="s">
        <v>644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645</v>
      </c>
      <c r="E24" t="s">
        <v>646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647</v>
      </c>
      <c r="E25" t="s">
        <v>648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649</v>
      </c>
      <c r="E26" t="s">
        <v>650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651</v>
      </c>
      <c r="E27" t="s">
        <v>652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653</v>
      </c>
      <c r="E28" t="s">
        <v>654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655</v>
      </c>
      <c r="E29" t="s">
        <v>656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657</v>
      </c>
      <c r="E30" t="s">
        <v>658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659</v>
      </c>
      <c r="E31" t="s">
        <v>660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661</v>
      </c>
      <c r="E32" t="s">
        <v>662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663</v>
      </c>
      <c r="E33" t="s">
        <v>664</v>
      </c>
      <c r="F33" s="50" t="str">
        <f t="shared" si="0"/>
        <v>32|50|YUC|Yucatán</v>
      </c>
    </row>
    <row r="35" spans="2:6">
      <c r="F35" s="26" t="s">
        <v>665</v>
      </c>
    </row>
    <row r="36" spans="2:6">
      <c r="F36" s="26" t="s">
        <v>666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1:8">
      <c r="A1" s="110" t="s">
        <v>3742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3592</v>
      </c>
    </row>
    <row r="2" spans="1:8">
      <c r="B2" s="6">
        <v>1</v>
      </c>
      <c r="C2" s="6">
        <v>52</v>
      </c>
      <c r="D2" s="56">
        <v>37</v>
      </c>
      <c r="E2" s="57" t="s">
        <v>669</v>
      </c>
      <c r="F2" s="50" t="str">
        <f>B2&amp;"|"&amp;C2&amp;"|"&amp;D2&amp;"|"&amp;E2</f>
        <v>1|52|37|Harju County (Harjumaa)</v>
      </c>
      <c r="H2" s="117" t="s">
        <v>1334</v>
      </c>
    </row>
    <row r="3" spans="1:8">
      <c r="B3" s="6">
        <v>2</v>
      </c>
      <c r="C3" s="6">
        <v>52</v>
      </c>
      <c r="D3" s="56">
        <v>39</v>
      </c>
      <c r="E3" s="57" t="s">
        <v>670</v>
      </c>
      <c r="F3" s="50" t="str">
        <f>B3&amp;"|"&amp;C3&amp;"|"&amp;D3&amp;"|"&amp;E3</f>
        <v>2|52|39|Hiiuma County (Hiiumaa)</v>
      </c>
      <c r="H3" s="118" t="s">
        <v>1335</v>
      </c>
    </row>
    <row r="4" spans="1:8">
      <c r="B4" s="6">
        <v>3</v>
      </c>
      <c r="C4" s="6">
        <v>52</v>
      </c>
      <c r="D4" s="56">
        <v>44</v>
      </c>
      <c r="E4" s="57" t="s">
        <v>671</v>
      </c>
      <c r="F4" s="50" t="str">
        <f t="shared" ref="F4:F16" si="0">B4&amp;"|"&amp;C4&amp;"|"&amp;D4&amp;"|"&amp;E4</f>
        <v>3|52|44|Ida-Viru County (Ida-Virumaa)</v>
      </c>
      <c r="H4" s="118" t="s">
        <v>1342</v>
      </c>
    </row>
    <row r="5" spans="1:8">
      <c r="B5" s="6">
        <v>4</v>
      </c>
      <c r="C5" s="6">
        <v>52</v>
      </c>
      <c r="D5" s="56">
        <v>51</v>
      </c>
      <c r="E5" s="57" t="s">
        <v>672</v>
      </c>
      <c r="F5" s="50" t="str">
        <f t="shared" si="0"/>
        <v>4|52|51|Järva County (Järvamaa)</v>
      </c>
      <c r="H5" s="118" t="s">
        <v>3593</v>
      </c>
    </row>
    <row r="6" spans="1:8">
      <c r="B6" s="6">
        <v>5</v>
      </c>
      <c r="C6" s="6">
        <v>52</v>
      </c>
      <c r="D6" s="56">
        <v>49</v>
      </c>
      <c r="E6" s="57" t="s">
        <v>673</v>
      </c>
      <c r="F6" s="50" t="str">
        <f t="shared" si="0"/>
        <v>5|52|49|Jöge County (Jögevamaa)</v>
      </c>
      <c r="H6" s="118" t="s">
        <v>1338</v>
      </c>
    </row>
    <row r="7" spans="1:8">
      <c r="B7" s="6">
        <v>6</v>
      </c>
      <c r="C7" s="6">
        <v>52</v>
      </c>
      <c r="D7" s="56">
        <v>57</v>
      </c>
      <c r="E7" s="57" t="s">
        <v>674</v>
      </c>
      <c r="F7" s="50" t="str">
        <f t="shared" si="0"/>
        <v>6|52|57|Lääne County (Läänemaa)</v>
      </c>
      <c r="H7" s="118" t="s">
        <v>3594</v>
      </c>
    </row>
    <row r="8" spans="1:8">
      <c r="B8" s="6">
        <v>7</v>
      </c>
      <c r="C8" s="6">
        <v>52</v>
      </c>
      <c r="D8" s="56">
        <v>59</v>
      </c>
      <c r="E8" s="57" t="s">
        <v>675</v>
      </c>
      <c r="F8" s="50" t="str">
        <f t="shared" si="0"/>
        <v>7|52|59|Lääne-Viru County (Lääne-Virumaa)</v>
      </c>
      <c r="H8" s="117" t="s">
        <v>1340</v>
      </c>
    </row>
    <row r="9" spans="1:8">
      <c r="B9" s="6">
        <v>8</v>
      </c>
      <c r="C9" s="6">
        <v>52</v>
      </c>
      <c r="D9" s="56">
        <v>67</v>
      </c>
      <c r="E9" s="57" t="s">
        <v>676</v>
      </c>
      <c r="F9" s="50" t="str">
        <f t="shared" si="0"/>
        <v>8|52|67|Pärrnu County (Pärnumaa)</v>
      </c>
    </row>
    <row r="10" spans="1:8">
      <c r="B10" s="6">
        <v>9</v>
      </c>
      <c r="C10" s="6">
        <v>52</v>
      </c>
      <c r="D10" s="56">
        <v>65</v>
      </c>
      <c r="E10" s="57" t="s">
        <v>677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678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679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680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681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682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683</v>
      </c>
      <c r="F16" s="50" t="str">
        <f t="shared" si="0"/>
        <v>15|52|86|Vôru County (Vôrumaa)</v>
      </c>
    </row>
    <row r="18" spans="6:6">
      <c r="F18" s="26" t="s">
        <v>667</v>
      </c>
    </row>
    <row r="19" spans="6:6">
      <c r="F19" s="26" t="s">
        <v>668</v>
      </c>
    </row>
  </sheetData>
  <hyperlinks>
    <hyperlink ref="A1" location="'ENUM-LIST'!A1" display="Home" xr:uid="{14EA20EA-4CDD-49AE-B387-98258A743C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3742</v>
      </c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17" t="s">
        <v>3595</v>
      </c>
    </row>
    <row r="2" spans="1:11">
      <c r="B2" s="6">
        <v>1</v>
      </c>
      <c r="C2" s="6">
        <v>54</v>
      </c>
      <c r="D2" s="56" t="s">
        <v>685</v>
      </c>
      <c r="E2" s="57" t="s">
        <v>686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1334</v>
      </c>
    </row>
    <row r="3" spans="1:11">
      <c r="B3" s="6">
        <v>2</v>
      </c>
      <c r="C3" s="6">
        <v>54</v>
      </c>
      <c r="D3" s="56" t="s">
        <v>687</v>
      </c>
      <c r="E3" s="57" t="s">
        <v>688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1335</v>
      </c>
    </row>
    <row r="4" spans="1:11">
      <c r="B4" s="6">
        <v>3</v>
      </c>
      <c r="C4" s="6">
        <v>54</v>
      </c>
      <c r="D4" s="56" t="s">
        <v>689</v>
      </c>
      <c r="E4" s="57" t="s">
        <v>690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1342</v>
      </c>
    </row>
    <row r="5" spans="1:11">
      <c r="B5" s="6">
        <v>4</v>
      </c>
      <c r="C5" s="6">
        <v>54</v>
      </c>
      <c r="D5" s="56" t="s">
        <v>691</v>
      </c>
      <c r="E5" s="57" t="s">
        <v>692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3596</v>
      </c>
    </row>
    <row r="6" spans="1:11">
      <c r="B6" s="6">
        <v>5</v>
      </c>
      <c r="C6" s="6">
        <v>54</v>
      </c>
      <c r="D6" s="56" t="s">
        <v>693</v>
      </c>
      <c r="E6" s="57" t="s">
        <v>694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1338</v>
      </c>
    </row>
    <row r="7" spans="1:11">
      <c r="B7" s="6">
        <v>6</v>
      </c>
      <c r="C7" s="6">
        <v>54</v>
      </c>
      <c r="D7" s="56" t="s">
        <v>695</v>
      </c>
      <c r="E7" s="57" t="s">
        <v>696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3597</v>
      </c>
    </row>
    <row r="8" spans="1:11">
      <c r="B8" s="6">
        <v>7</v>
      </c>
      <c r="C8" s="6">
        <v>54</v>
      </c>
      <c r="D8" s="56" t="s">
        <v>697</v>
      </c>
      <c r="E8" s="57" t="s">
        <v>698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3598</v>
      </c>
    </row>
    <row r="9" spans="1:11">
      <c r="B9" s="6">
        <v>8</v>
      </c>
      <c r="C9" s="6">
        <v>54</v>
      </c>
      <c r="D9" s="56" t="s">
        <v>699</v>
      </c>
      <c r="E9" s="57" t="s">
        <v>700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3599</v>
      </c>
    </row>
    <row r="10" spans="1:11">
      <c r="B10" s="6">
        <v>9</v>
      </c>
      <c r="C10" s="6">
        <v>54</v>
      </c>
      <c r="D10" s="56" t="s">
        <v>701</v>
      </c>
      <c r="E10" s="57" t="s">
        <v>702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3600</v>
      </c>
    </row>
    <row r="11" spans="1:11">
      <c r="B11" s="6">
        <v>10</v>
      </c>
      <c r="C11" s="6">
        <v>54</v>
      </c>
      <c r="D11" s="56" t="s">
        <v>569</v>
      </c>
      <c r="E11" s="57" t="s">
        <v>703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1340</v>
      </c>
    </row>
    <row r="12" spans="1:11">
      <c r="B12" s="6">
        <v>11</v>
      </c>
      <c r="C12" s="6">
        <v>54</v>
      </c>
      <c r="D12" s="56" t="s">
        <v>704</v>
      </c>
      <c r="E12" s="57" t="s">
        <v>705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706</v>
      </c>
      <c r="E13" s="57" t="s">
        <v>707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708</v>
      </c>
      <c r="E14" s="57" t="s">
        <v>709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710</v>
      </c>
      <c r="E15" s="57" t="s">
        <v>711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712</v>
      </c>
      <c r="E16" s="57" t="s">
        <v>713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714</v>
      </c>
      <c r="E17" s="1" t="s">
        <v>715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716</v>
      </c>
      <c r="E18" s="1" t="s">
        <v>717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718</v>
      </c>
      <c r="E19" s="1" t="s">
        <v>719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720</v>
      </c>
      <c r="E20" s="1" t="s">
        <v>721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722</v>
      </c>
      <c r="E21" s="1" t="s">
        <v>723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724</v>
      </c>
      <c r="E22" s="1" t="s">
        <v>725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726</v>
      </c>
      <c r="E23" s="1" t="s">
        <v>727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728</v>
      </c>
      <c r="E24" s="1" t="s">
        <v>729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730</v>
      </c>
      <c r="E25" s="1" t="s">
        <v>731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732</v>
      </c>
      <c r="E26" s="1" t="s">
        <v>733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734</v>
      </c>
      <c r="E27" s="1" t="s">
        <v>735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736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737</v>
      </c>
      <c r="E29" s="1" t="s">
        <v>738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739</v>
      </c>
      <c r="E30" s="1" t="s">
        <v>740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741</v>
      </c>
      <c r="E31" s="1" t="s">
        <v>742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743</v>
      </c>
      <c r="E32" s="1" t="s">
        <v>744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745</v>
      </c>
      <c r="E33" s="1" t="s">
        <v>746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747</v>
      </c>
      <c r="E34" s="1" t="s">
        <v>748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749</v>
      </c>
      <c r="E35" s="1" t="s">
        <v>750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751</v>
      </c>
      <c r="E36" s="1" t="s">
        <v>752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753</v>
      </c>
      <c r="E37" s="1" t="s">
        <v>754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755</v>
      </c>
      <c r="E38" s="1" t="s">
        <v>756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757</v>
      </c>
      <c r="E39" s="1" t="s">
        <v>758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759</v>
      </c>
      <c r="E40" s="1" t="s">
        <v>760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761</v>
      </c>
      <c r="E41" s="1" t="s">
        <v>762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763</v>
      </c>
      <c r="E42" s="1" t="s">
        <v>764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765</v>
      </c>
      <c r="E43" s="1" t="s">
        <v>766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767</v>
      </c>
      <c r="E44" s="1" t="s">
        <v>768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769</v>
      </c>
      <c r="E45" s="1" t="s">
        <v>770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771</v>
      </c>
      <c r="E46" s="1" t="s">
        <v>772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773</v>
      </c>
      <c r="E47" s="1" t="s">
        <v>774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775</v>
      </c>
      <c r="E48" s="1" t="s">
        <v>776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777</v>
      </c>
      <c r="E49" s="1" t="s">
        <v>778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779</v>
      </c>
      <c r="E50" s="1" t="s">
        <v>780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781</v>
      </c>
      <c r="E51" s="1" t="s">
        <v>782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783</v>
      </c>
      <c r="E52" s="1" t="s">
        <v>784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684</v>
      </c>
    </row>
    <row r="55" spans="2:9">
      <c r="I55" s="26" t="s">
        <v>785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0" t="s">
        <v>3742</v>
      </c>
      <c r="B1" s="21" t="s">
        <v>403</v>
      </c>
      <c r="C1" s="21" t="s">
        <v>413</v>
      </c>
      <c r="D1" s="21" t="s">
        <v>405</v>
      </c>
      <c r="E1" s="21" t="s">
        <v>474</v>
      </c>
      <c r="F1" s="21" t="s">
        <v>788</v>
      </c>
      <c r="G1" s="36" t="str">
        <f>B1&amp;"|"&amp;C1&amp;"|"&amp;D1&amp;"|"&amp;E1&amp;"|"&amp;F1</f>
        <v>id|dxcc_id|code|subdivision|import_only</v>
      </c>
      <c r="I1" s="117" t="s">
        <v>3601</v>
      </c>
    </row>
    <row r="2" spans="1:9">
      <c r="B2" s="6">
        <v>1</v>
      </c>
      <c r="C2" s="6">
        <v>61</v>
      </c>
      <c r="D2" t="s">
        <v>789</v>
      </c>
      <c r="E2" t="s">
        <v>692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1334</v>
      </c>
    </row>
    <row r="3" spans="1:9">
      <c r="B3" s="6">
        <v>2</v>
      </c>
      <c r="C3" s="6">
        <v>61</v>
      </c>
      <c r="D3" t="s">
        <v>790</v>
      </c>
      <c r="E3" t="s">
        <v>787</v>
      </c>
      <c r="F3" s="6">
        <v>1</v>
      </c>
      <c r="G3" s="50" t="str">
        <f t="shared" si="0"/>
        <v>2|61|FJL|Franz Josef Land|1</v>
      </c>
      <c r="I3" s="118" t="s">
        <v>1335</v>
      </c>
    </row>
    <row r="4" spans="1:9">
      <c r="I4" s="118" t="s">
        <v>1342</v>
      </c>
    </row>
    <row r="5" spans="1:9">
      <c r="G5" s="26" t="s">
        <v>786</v>
      </c>
      <c r="I5" s="118" t="s">
        <v>3602</v>
      </c>
    </row>
    <row r="6" spans="1:9">
      <c r="G6" s="26" t="s">
        <v>787</v>
      </c>
      <c r="I6" s="118" t="s">
        <v>1338</v>
      </c>
    </row>
    <row r="7" spans="1:9">
      <c r="I7" s="118" t="s">
        <v>2096</v>
      </c>
    </row>
    <row r="8" spans="1:9">
      <c r="I8" s="118" t="s">
        <v>3603</v>
      </c>
    </row>
    <row r="9" spans="1:9">
      <c r="I9" s="117" t="s">
        <v>1340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3742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3604</v>
      </c>
    </row>
    <row r="2" spans="1:8">
      <c r="B2" s="6">
        <v>1</v>
      </c>
      <c r="C2" s="6">
        <v>70</v>
      </c>
      <c r="D2" s="6">
        <v>9</v>
      </c>
      <c r="E2" s="1" t="s">
        <v>793</v>
      </c>
      <c r="F2" s="50" t="str">
        <f t="shared" ref="F2:F16" si="0">B2&amp;"|"&amp;C2&amp;"|"&amp;D2&amp;"|"&amp;E2</f>
        <v>1|70|9|Camagüey</v>
      </c>
      <c r="H2" s="117" t="s">
        <v>1334</v>
      </c>
    </row>
    <row r="3" spans="1:8">
      <c r="B3" s="6">
        <v>2</v>
      </c>
      <c r="C3" s="6">
        <v>70</v>
      </c>
      <c r="D3" s="6">
        <v>8</v>
      </c>
      <c r="E3" s="1" t="s">
        <v>794</v>
      </c>
      <c r="F3" s="50" t="str">
        <f t="shared" si="0"/>
        <v>2|70|8|Ciego de `vila</v>
      </c>
      <c r="H3" s="118" t="s">
        <v>1335</v>
      </c>
    </row>
    <row r="4" spans="1:8">
      <c r="B4" s="6">
        <v>3</v>
      </c>
      <c r="C4" s="6">
        <v>70</v>
      </c>
      <c r="D4" s="6">
        <v>6</v>
      </c>
      <c r="E4" s="1" t="s">
        <v>795</v>
      </c>
      <c r="F4" s="50" t="str">
        <f t="shared" si="0"/>
        <v>3|70|6|Cienfuegos</v>
      </c>
      <c r="H4" s="118" t="s">
        <v>1342</v>
      </c>
    </row>
    <row r="5" spans="1:8">
      <c r="B5" s="6">
        <v>4</v>
      </c>
      <c r="C5" s="6">
        <v>70</v>
      </c>
      <c r="D5" s="6">
        <v>3</v>
      </c>
      <c r="E5" s="1" t="s">
        <v>796</v>
      </c>
      <c r="F5" s="50" t="str">
        <f t="shared" si="0"/>
        <v>4|70|3|Ciudad de La Habana</v>
      </c>
      <c r="H5" s="118" t="s">
        <v>3605</v>
      </c>
    </row>
    <row r="6" spans="1:8">
      <c r="B6" s="6">
        <v>5</v>
      </c>
      <c r="C6" s="6">
        <v>70</v>
      </c>
      <c r="D6" s="6">
        <v>12</v>
      </c>
      <c r="E6" s="1" t="s">
        <v>797</v>
      </c>
      <c r="F6" s="50" t="str">
        <f t="shared" si="0"/>
        <v>5|70|12|Granma</v>
      </c>
      <c r="H6" s="118" t="s">
        <v>1338</v>
      </c>
    </row>
    <row r="7" spans="1:8">
      <c r="B7" s="6">
        <v>6</v>
      </c>
      <c r="C7" s="6">
        <v>70</v>
      </c>
      <c r="D7" s="6">
        <v>14</v>
      </c>
      <c r="E7" s="1" t="s">
        <v>798</v>
      </c>
      <c r="F7" s="50" t="str">
        <f t="shared" si="0"/>
        <v>6|70|14|Guantánamo</v>
      </c>
      <c r="H7" s="118" t="s">
        <v>3606</v>
      </c>
    </row>
    <row r="8" spans="1:8">
      <c r="B8" s="6">
        <v>7</v>
      </c>
      <c r="C8" s="6">
        <v>70</v>
      </c>
      <c r="D8" s="6">
        <v>11</v>
      </c>
      <c r="E8" s="1" t="s">
        <v>799</v>
      </c>
      <c r="F8" s="50" t="str">
        <f t="shared" si="0"/>
        <v>7|70|11|Holquin</v>
      </c>
      <c r="H8" s="117" t="s">
        <v>1340</v>
      </c>
    </row>
    <row r="9" spans="1:8">
      <c r="B9" s="6">
        <v>8</v>
      </c>
      <c r="C9" s="6">
        <v>70</v>
      </c>
      <c r="D9" s="6">
        <v>99</v>
      </c>
      <c r="E9" s="1" t="s">
        <v>800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801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802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803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804</v>
      </c>
      <c r="F13" s="50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805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806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807</v>
      </c>
      <c r="F16" s="50" t="str">
        <f t="shared" si="0"/>
        <v>15|70|5|Villa Clara</v>
      </c>
    </row>
    <row r="18" spans="6:6">
      <c r="F18" s="26" t="s">
        <v>791</v>
      </c>
    </row>
    <row r="19" spans="6:6">
      <c r="F19" s="26" t="s">
        <v>792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3742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3607</v>
      </c>
    </row>
    <row r="2" spans="1:8">
      <c r="B2" s="6">
        <v>1</v>
      </c>
      <c r="C2" s="6">
        <v>74</v>
      </c>
      <c r="D2" t="s">
        <v>810</v>
      </c>
      <c r="E2" t="s">
        <v>818</v>
      </c>
      <c r="F2" s="50" t="str">
        <f t="shared" ref="F2:F15" si="0">B2&amp;"|"&amp;C2&amp;"|"&amp;D2&amp;"|"&amp;E2</f>
        <v>1|74|AH|Ahuachapán</v>
      </c>
      <c r="H2" s="117" t="s">
        <v>1334</v>
      </c>
    </row>
    <row r="3" spans="1:8">
      <c r="B3" s="6">
        <v>2</v>
      </c>
      <c r="C3" s="6">
        <v>74</v>
      </c>
      <c r="D3" t="s">
        <v>811</v>
      </c>
      <c r="E3" t="s">
        <v>819</v>
      </c>
      <c r="F3" s="50" t="str">
        <f t="shared" si="0"/>
        <v>2|74|CA|Cabañas</v>
      </c>
      <c r="H3" s="118" t="s">
        <v>1335</v>
      </c>
    </row>
    <row r="4" spans="1:8">
      <c r="B4" s="6">
        <v>3</v>
      </c>
      <c r="C4" s="6">
        <v>74</v>
      </c>
      <c r="D4" t="s">
        <v>812</v>
      </c>
      <c r="E4" t="s">
        <v>820</v>
      </c>
      <c r="F4" s="50" t="str">
        <f t="shared" si="0"/>
        <v>3|74|CH|Chalatenango</v>
      </c>
      <c r="H4" s="118" t="s">
        <v>1342</v>
      </c>
    </row>
    <row r="5" spans="1:8">
      <c r="B5" s="6">
        <v>4</v>
      </c>
      <c r="C5" s="6">
        <v>74</v>
      </c>
      <c r="D5" t="s">
        <v>759</v>
      </c>
      <c r="E5" t="s">
        <v>821</v>
      </c>
      <c r="F5" s="50" t="str">
        <f t="shared" si="0"/>
        <v>4|74|CU|Cuscatlán</v>
      </c>
      <c r="H5" s="118" t="s">
        <v>3608</v>
      </c>
    </row>
    <row r="6" spans="1:8">
      <c r="B6" s="6">
        <v>5</v>
      </c>
      <c r="C6" s="6">
        <v>74</v>
      </c>
      <c r="D6" t="s">
        <v>813</v>
      </c>
      <c r="E6" t="s">
        <v>822</v>
      </c>
      <c r="F6" s="50" t="str">
        <f t="shared" si="0"/>
        <v>5|74|LI|La Libertad</v>
      </c>
      <c r="H6" s="118" t="s">
        <v>1338</v>
      </c>
    </row>
    <row r="7" spans="1:8">
      <c r="B7" s="6">
        <v>6</v>
      </c>
      <c r="C7" s="6">
        <v>74</v>
      </c>
      <c r="D7" t="s">
        <v>814</v>
      </c>
      <c r="E7" t="s">
        <v>823</v>
      </c>
      <c r="F7" s="50" t="str">
        <f t="shared" si="0"/>
        <v>6|74|PA|La Paz</v>
      </c>
      <c r="H7" s="118" t="s">
        <v>3609</v>
      </c>
    </row>
    <row r="8" spans="1:8">
      <c r="B8" s="6">
        <v>7</v>
      </c>
      <c r="C8" s="6">
        <v>74</v>
      </c>
      <c r="D8" t="s">
        <v>815</v>
      </c>
      <c r="E8" t="s">
        <v>824</v>
      </c>
      <c r="F8" s="50" t="str">
        <f t="shared" si="0"/>
        <v>7|74|UN|La Uniôn</v>
      </c>
      <c r="H8" s="117" t="s">
        <v>1340</v>
      </c>
    </row>
    <row r="9" spans="1:8">
      <c r="B9" s="6">
        <v>8</v>
      </c>
      <c r="C9" s="6">
        <v>74</v>
      </c>
      <c r="D9" t="s">
        <v>704</v>
      </c>
      <c r="E9" t="s">
        <v>825</v>
      </c>
      <c r="F9" s="50" t="str">
        <f t="shared" si="0"/>
        <v>8|74|MO|Morazán</v>
      </c>
    </row>
    <row r="10" spans="1:8">
      <c r="B10" s="6">
        <v>9</v>
      </c>
      <c r="C10" s="6">
        <v>74</v>
      </c>
      <c r="D10" t="s">
        <v>712</v>
      </c>
      <c r="E10" t="s">
        <v>826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816</v>
      </c>
      <c r="E11" t="s">
        <v>827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828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741</v>
      </c>
      <c r="E13" t="s">
        <v>829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769</v>
      </c>
      <c r="E14" t="s">
        <v>830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817</v>
      </c>
      <c r="E15" t="s">
        <v>831</v>
      </c>
      <c r="F15" s="50" t="str">
        <f t="shared" si="0"/>
        <v>14|74|US|Usulután</v>
      </c>
    </row>
    <row r="17" spans="6:6">
      <c r="F17" s="26" t="s">
        <v>808</v>
      </c>
    </row>
    <row r="18" spans="6:6">
      <c r="F18" s="26" t="s">
        <v>809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3742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3610</v>
      </c>
    </row>
    <row r="2" spans="1:8">
      <c r="B2" s="6">
        <v>1</v>
      </c>
      <c r="C2" s="6">
        <v>86</v>
      </c>
      <c r="D2" t="s">
        <v>737</v>
      </c>
      <c r="E2" t="s">
        <v>849</v>
      </c>
      <c r="F2" s="50" t="str">
        <f t="shared" ref="F2:F18" si="0">B2&amp;"|"&amp;C2&amp;"|"&amp;D2&amp;"|"&amp;E2</f>
        <v>1|86|BO|Boaco</v>
      </c>
      <c r="H2" s="117" t="s">
        <v>1334</v>
      </c>
    </row>
    <row r="3" spans="1:8">
      <c r="B3" s="6">
        <v>2</v>
      </c>
      <c r="C3" s="6">
        <v>86</v>
      </c>
      <c r="D3" t="s">
        <v>811</v>
      </c>
      <c r="E3" t="s">
        <v>850</v>
      </c>
      <c r="F3" s="50" t="str">
        <f t="shared" si="0"/>
        <v>2|86|CA|Carazo</v>
      </c>
      <c r="H3" s="118" t="s">
        <v>1335</v>
      </c>
    </row>
    <row r="4" spans="1:8">
      <c r="B4" s="6">
        <v>3</v>
      </c>
      <c r="C4" s="6">
        <v>86</v>
      </c>
      <c r="D4" t="s">
        <v>834</v>
      </c>
      <c r="E4" t="s">
        <v>851</v>
      </c>
      <c r="F4" s="50" t="str">
        <f t="shared" si="0"/>
        <v>3|86|CI|Chinandega</v>
      </c>
      <c r="H4" s="118" t="s">
        <v>1342</v>
      </c>
    </row>
    <row r="5" spans="1:8">
      <c r="B5" s="6">
        <v>4</v>
      </c>
      <c r="C5" s="6">
        <v>86</v>
      </c>
      <c r="D5" t="s">
        <v>835</v>
      </c>
      <c r="E5" t="s">
        <v>852</v>
      </c>
      <c r="F5" s="50" t="str">
        <f t="shared" si="0"/>
        <v>4|86|CO|Chontales</v>
      </c>
      <c r="H5" s="118" t="s">
        <v>3611</v>
      </c>
    </row>
    <row r="6" spans="1:8">
      <c r="B6" s="6">
        <v>5</v>
      </c>
      <c r="C6" s="6">
        <v>86</v>
      </c>
      <c r="D6" t="s">
        <v>836</v>
      </c>
      <c r="E6" t="s">
        <v>853</v>
      </c>
      <c r="F6" s="50" t="str">
        <f t="shared" si="0"/>
        <v>5|86|ES|Estel</v>
      </c>
      <c r="H6" s="118" t="s">
        <v>1338</v>
      </c>
    </row>
    <row r="7" spans="1:8">
      <c r="B7" s="6">
        <v>6</v>
      </c>
      <c r="C7" s="6">
        <v>86</v>
      </c>
      <c r="D7" t="s">
        <v>837</v>
      </c>
      <c r="E7" t="s">
        <v>854</v>
      </c>
      <c r="F7" s="50" t="str">
        <f t="shared" si="0"/>
        <v>6|86|GR|Granada</v>
      </c>
      <c r="H7" s="118" t="s">
        <v>3612</v>
      </c>
    </row>
    <row r="8" spans="1:8">
      <c r="B8" s="6">
        <v>7</v>
      </c>
      <c r="C8" s="6">
        <v>86</v>
      </c>
      <c r="D8" t="s">
        <v>838</v>
      </c>
      <c r="E8" t="s">
        <v>855</v>
      </c>
      <c r="F8" s="50" t="str">
        <f t="shared" si="0"/>
        <v>7|86|JI|Jinotega</v>
      </c>
      <c r="H8" s="117" t="s">
        <v>1340</v>
      </c>
    </row>
    <row r="9" spans="1:8">
      <c r="B9" s="6">
        <v>8</v>
      </c>
      <c r="C9" s="6">
        <v>86</v>
      </c>
      <c r="D9" t="s">
        <v>839</v>
      </c>
      <c r="E9" t="s">
        <v>856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755</v>
      </c>
      <c r="E10" t="s">
        <v>857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840</v>
      </c>
      <c r="E11" t="s">
        <v>858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841</v>
      </c>
      <c r="E12" t="s">
        <v>859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842</v>
      </c>
      <c r="E13" t="s">
        <v>860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861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843</v>
      </c>
      <c r="E15" t="s">
        <v>862</v>
      </c>
      <c r="F15" s="50" t="str">
        <f t="shared" si="0"/>
        <v>14|86|SJ|Río San Juan</v>
      </c>
    </row>
    <row r="16" spans="1:8">
      <c r="B16" s="6">
        <v>15</v>
      </c>
      <c r="C16" s="6">
        <v>86</v>
      </c>
      <c r="D16" t="s">
        <v>844</v>
      </c>
      <c r="E16" t="s">
        <v>863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845</v>
      </c>
      <c r="E17" t="s">
        <v>846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847</v>
      </c>
      <c r="E18" t="s">
        <v>848</v>
      </c>
      <c r="F18" s="50" t="str">
        <f t="shared" si="0"/>
        <v>17|86|AS|Atlantico Sur</v>
      </c>
    </row>
    <row r="20" spans="2:6">
      <c r="F20" s="26" t="s">
        <v>832</v>
      </c>
    </row>
    <row r="21" spans="2:6">
      <c r="F21" s="26" t="s">
        <v>833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3742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3613</v>
      </c>
    </row>
    <row r="2" spans="1:8">
      <c r="B2" s="6">
        <v>1</v>
      </c>
      <c r="C2" s="6">
        <v>100</v>
      </c>
      <c r="D2" t="s">
        <v>864</v>
      </c>
      <c r="E2" t="s">
        <v>865</v>
      </c>
      <c r="F2" s="50" t="str">
        <f t="shared" ref="F2:F25" si="0">B2&amp;"|"&amp;C2&amp;"|"&amp;D2&amp;"|"&amp;E2</f>
        <v>1|100|C|Capital federal (Buenos Aires City)</v>
      </c>
      <c r="H2" s="117" t="s">
        <v>1334</v>
      </c>
    </row>
    <row r="3" spans="1:8">
      <c r="B3" s="6">
        <v>2</v>
      </c>
      <c r="C3" s="6">
        <v>100</v>
      </c>
      <c r="D3" t="s">
        <v>866</v>
      </c>
      <c r="E3" t="s">
        <v>867</v>
      </c>
      <c r="F3" s="50" t="str">
        <f t="shared" si="0"/>
        <v>2|100|B|Buenos Aires Province</v>
      </c>
      <c r="H3" s="118" t="s">
        <v>1335</v>
      </c>
    </row>
    <row r="4" spans="1:8">
      <c r="B4" s="6">
        <v>3</v>
      </c>
      <c r="C4" s="6">
        <v>100</v>
      </c>
      <c r="D4" t="s">
        <v>868</v>
      </c>
      <c r="E4" t="s">
        <v>869</v>
      </c>
      <c r="F4" s="50" t="str">
        <f t="shared" si="0"/>
        <v>3|100|S|Santa Fe</v>
      </c>
      <c r="H4" s="118" t="s">
        <v>1342</v>
      </c>
    </row>
    <row r="5" spans="1:8">
      <c r="B5" s="6">
        <v>4</v>
      </c>
      <c r="C5" s="6">
        <v>100</v>
      </c>
      <c r="D5" t="s">
        <v>870</v>
      </c>
      <c r="E5" t="s">
        <v>871</v>
      </c>
      <c r="F5" s="50" t="str">
        <f t="shared" si="0"/>
        <v>4|100|H|Chaco</v>
      </c>
      <c r="H5" s="118" t="s">
        <v>3614</v>
      </c>
    </row>
    <row r="6" spans="1:8">
      <c r="B6" s="6">
        <v>5</v>
      </c>
      <c r="C6" s="6">
        <v>100</v>
      </c>
      <c r="D6" t="s">
        <v>872</v>
      </c>
      <c r="E6" t="s">
        <v>873</v>
      </c>
      <c r="F6" s="50" t="str">
        <f t="shared" si="0"/>
        <v>5|100|P|Formosa</v>
      </c>
      <c r="H6" s="118" t="s">
        <v>1338</v>
      </c>
    </row>
    <row r="7" spans="1:8">
      <c r="B7" s="6">
        <v>6</v>
      </c>
      <c r="C7" s="6">
        <v>100</v>
      </c>
      <c r="D7" t="s">
        <v>874</v>
      </c>
      <c r="E7" t="s">
        <v>875</v>
      </c>
      <c r="F7" s="50" t="str">
        <f t="shared" si="0"/>
        <v>6|100|X|Cordoba</v>
      </c>
      <c r="H7" s="118" t="s">
        <v>3615</v>
      </c>
    </row>
    <row r="8" spans="1:8">
      <c r="B8" s="6">
        <v>7</v>
      </c>
      <c r="C8" s="6">
        <v>100</v>
      </c>
      <c r="D8" t="s">
        <v>876</v>
      </c>
      <c r="E8" t="s">
        <v>877</v>
      </c>
      <c r="F8" s="50" t="str">
        <f t="shared" si="0"/>
        <v>7|100|N|Misiones</v>
      </c>
      <c r="H8" s="117" t="s">
        <v>1340</v>
      </c>
    </row>
    <row r="9" spans="1:8">
      <c r="B9" s="6">
        <v>8</v>
      </c>
      <c r="C9" s="6">
        <v>100</v>
      </c>
      <c r="D9" t="s">
        <v>878</v>
      </c>
      <c r="E9" t="s">
        <v>879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880</v>
      </c>
      <c r="E10" t="s">
        <v>881</v>
      </c>
      <c r="F10" s="50" t="str">
        <f t="shared" si="0"/>
        <v>9|100|T|Tucumán</v>
      </c>
    </row>
    <row r="11" spans="1:8">
      <c r="B11" s="6">
        <v>10</v>
      </c>
      <c r="C11" s="6">
        <v>100</v>
      </c>
      <c r="D11" t="s">
        <v>882</v>
      </c>
      <c r="E11" t="s">
        <v>883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884</v>
      </c>
      <c r="E12" t="s">
        <v>885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886</v>
      </c>
      <c r="E13" t="s">
        <v>887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888</v>
      </c>
      <c r="E14" t="s">
        <v>889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890</v>
      </c>
      <c r="E15" t="s">
        <v>891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892</v>
      </c>
      <c r="E16" t="s">
        <v>893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894</v>
      </c>
      <c r="E17" t="s">
        <v>895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896</v>
      </c>
      <c r="E18" t="s">
        <v>897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898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899</v>
      </c>
      <c r="E20" t="s">
        <v>900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789</v>
      </c>
      <c r="E21" t="s">
        <v>901</v>
      </c>
      <c r="F21" s="50" t="str">
        <f t="shared" si="0"/>
        <v>20|100|R|Rió Negro</v>
      </c>
    </row>
    <row r="22" spans="2:6">
      <c r="B22" s="6">
        <v>21</v>
      </c>
      <c r="C22" s="6">
        <v>100</v>
      </c>
      <c r="D22" t="s">
        <v>902</v>
      </c>
      <c r="E22" t="s">
        <v>903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904</v>
      </c>
      <c r="E23" t="s">
        <v>905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906</v>
      </c>
      <c r="E24" t="s">
        <v>907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908</v>
      </c>
      <c r="E25" t="s">
        <v>909</v>
      </c>
      <c r="F25" s="50" t="str">
        <f t="shared" si="0"/>
        <v>24|100|Q|Neuquén</v>
      </c>
    </row>
    <row r="27" spans="2:6">
      <c r="F27" s="26" t="s">
        <v>910</v>
      </c>
    </row>
    <row r="28" spans="2:6">
      <c r="F28" s="26" t="s">
        <v>3567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3742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0" t="s">
        <v>3742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3616</v>
      </c>
    </row>
    <row r="2" spans="1:8">
      <c r="B2" s="6">
        <v>1</v>
      </c>
      <c r="C2" s="6">
        <v>104</v>
      </c>
      <c r="D2" t="s">
        <v>870</v>
      </c>
      <c r="E2" t="s">
        <v>912</v>
      </c>
      <c r="F2" s="50" t="str">
        <f t="shared" ref="F2:F10" si="0">B2&amp;"|"&amp;C2&amp;"|"&amp;D2&amp;"|"&amp;E2</f>
        <v>1|104|H|Chuquisaca</v>
      </c>
      <c r="H2" s="117" t="s">
        <v>1334</v>
      </c>
    </row>
    <row r="3" spans="1:8">
      <c r="B3" s="6">
        <v>2</v>
      </c>
      <c r="C3" s="6">
        <v>104</v>
      </c>
      <c r="D3" t="s">
        <v>864</v>
      </c>
      <c r="E3" t="s">
        <v>913</v>
      </c>
      <c r="F3" s="50" t="str">
        <f t="shared" si="0"/>
        <v>2|104|C|Cochabamba</v>
      </c>
      <c r="H3" s="118" t="s">
        <v>1335</v>
      </c>
    </row>
    <row r="4" spans="1:8">
      <c r="B4" s="6">
        <v>3</v>
      </c>
      <c r="C4" s="6">
        <v>104</v>
      </c>
      <c r="D4" t="s">
        <v>866</v>
      </c>
      <c r="E4" t="s">
        <v>914</v>
      </c>
      <c r="F4" s="50" t="str">
        <f t="shared" si="0"/>
        <v>3|104|B|El Beni</v>
      </c>
      <c r="H4" s="118" t="s">
        <v>1342</v>
      </c>
    </row>
    <row r="5" spans="1:8">
      <c r="B5" s="6">
        <v>4</v>
      </c>
      <c r="C5" s="6">
        <v>104</v>
      </c>
      <c r="D5" t="s">
        <v>899</v>
      </c>
      <c r="E5" t="s">
        <v>823</v>
      </c>
      <c r="F5" s="50" t="str">
        <f t="shared" si="0"/>
        <v>4|104|L|La Paz</v>
      </c>
      <c r="H5" s="118" t="s">
        <v>3617</v>
      </c>
    </row>
    <row r="6" spans="1:8">
      <c r="B6" s="6">
        <v>5</v>
      </c>
      <c r="C6" s="6">
        <v>104</v>
      </c>
      <c r="D6" t="s">
        <v>915</v>
      </c>
      <c r="E6" t="s">
        <v>916</v>
      </c>
      <c r="F6" s="50" t="str">
        <f t="shared" si="0"/>
        <v>5|104|O|Oruro</v>
      </c>
      <c r="H6" s="118" t="s">
        <v>1338</v>
      </c>
    </row>
    <row r="7" spans="1:8">
      <c r="B7" s="6">
        <v>6</v>
      </c>
      <c r="C7" s="6">
        <v>104</v>
      </c>
      <c r="D7" t="s">
        <v>876</v>
      </c>
      <c r="E7" t="s">
        <v>917</v>
      </c>
      <c r="F7" s="50" t="str">
        <f t="shared" si="0"/>
        <v>6|104|N|Pando</v>
      </c>
      <c r="H7" s="118" t="s">
        <v>3618</v>
      </c>
    </row>
    <row r="8" spans="1:8">
      <c r="B8" s="6">
        <v>7</v>
      </c>
      <c r="C8" s="6">
        <v>104</v>
      </c>
      <c r="D8" t="s">
        <v>872</v>
      </c>
      <c r="E8" t="s">
        <v>918</v>
      </c>
      <c r="F8" s="50" t="str">
        <f t="shared" si="0"/>
        <v>7|104|P|Potosi</v>
      </c>
      <c r="H8" s="117" t="s">
        <v>1340</v>
      </c>
    </row>
    <row r="9" spans="1:8">
      <c r="B9" s="6">
        <v>8</v>
      </c>
      <c r="C9" s="6">
        <v>104</v>
      </c>
      <c r="D9" t="s">
        <v>868</v>
      </c>
      <c r="E9" t="s">
        <v>905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880</v>
      </c>
      <c r="E10" t="s">
        <v>919</v>
      </c>
      <c r="F10" s="50" t="str">
        <f t="shared" si="0"/>
        <v>9|104|T|Tarija</v>
      </c>
    </row>
    <row r="12" spans="1:8">
      <c r="F12" s="26" t="s">
        <v>911</v>
      </c>
    </row>
    <row r="13" spans="1:8">
      <c r="F13" s="26" t="s">
        <v>920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0" t="s">
        <v>3742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3619</v>
      </c>
    </row>
    <row r="2" spans="1:8">
      <c r="B2" s="6">
        <v>1</v>
      </c>
      <c r="C2" s="6">
        <v>108</v>
      </c>
      <c r="D2" t="s">
        <v>836</v>
      </c>
      <c r="E2" t="s">
        <v>922</v>
      </c>
      <c r="F2" s="50" t="str">
        <f t="shared" ref="F2:F28" si="0">B2&amp;"|"&amp;C2&amp;"|"&amp;D2&amp;"|"&amp;E2</f>
        <v>1|108|ES|Espírito Santo</v>
      </c>
      <c r="H2" s="117" t="s">
        <v>1334</v>
      </c>
    </row>
    <row r="3" spans="1:8">
      <c r="B3" s="6">
        <v>2</v>
      </c>
      <c r="C3" s="6">
        <v>108</v>
      </c>
      <c r="D3" t="s">
        <v>923</v>
      </c>
      <c r="E3" t="s">
        <v>924</v>
      </c>
      <c r="F3" s="50" t="str">
        <f t="shared" si="0"/>
        <v>2|108|GO|Goiás</v>
      </c>
      <c r="H3" s="119" t="s">
        <v>1335</v>
      </c>
    </row>
    <row r="4" spans="1:8">
      <c r="B4" s="6">
        <v>3</v>
      </c>
      <c r="C4" s="6">
        <v>108</v>
      </c>
      <c r="D4" t="s">
        <v>925</v>
      </c>
      <c r="E4" t="s">
        <v>926</v>
      </c>
      <c r="F4" s="50" t="str">
        <f t="shared" si="0"/>
        <v>3|108|SC|Santa Catarina</v>
      </c>
      <c r="H4" s="119" t="s">
        <v>1342</v>
      </c>
    </row>
    <row r="5" spans="1:8">
      <c r="B5" s="6">
        <v>4</v>
      </c>
      <c r="C5" s="6">
        <v>108</v>
      </c>
      <c r="D5" t="s">
        <v>927</v>
      </c>
      <c r="E5" t="s">
        <v>928</v>
      </c>
      <c r="F5" s="50" t="str">
        <f t="shared" si="0"/>
        <v>4|108|SE|Sergipe</v>
      </c>
      <c r="H5" s="119" t="s">
        <v>3620</v>
      </c>
    </row>
    <row r="6" spans="1:8">
      <c r="B6" s="6">
        <v>5</v>
      </c>
      <c r="C6" s="6">
        <v>108</v>
      </c>
      <c r="D6" t="s">
        <v>508</v>
      </c>
      <c r="E6" t="s">
        <v>929</v>
      </c>
      <c r="F6" s="50" t="str">
        <f t="shared" si="0"/>
        <v>5|108|AL|Alagoas</v>
      </c>
      <c r="H6" s="119" t="s">
        <v>1338</v>
      </c>
    </row>
    <row r="7" spans="1:8">
      <c r="B7" s="6">
        <v>6</v>
      </c>
      <c r="C7" s="6">
        <v>108</v>
      </c>
      <c r="D7" t="s">
        <v>524</v>
      </c>
      <c r="E7" t="s">
        <v>930</v>
      </c>
      <c r="F7" s="50" t="str">
        <f t="shared" si="0"/>
        <v>6|108|AM|Amazonas</v>
      </c>
      <c r="H7" s="119" t="s">
        <v>3621</v>
      </c>
    </row>
    <row r="8" spans="1:8">
      <c r="B8" s="6">
        <v>7</v>
      </c>
      <c r="C8" s="6">
        <v>108</v>
      </c>
      <c r="D8" t="s">
        <v>486</v>
      </c>
      <c r="E8" t="s">
        <v>931</v>
      </c>
      <c r="F8" s="50" t="str">
        <f t="shared" si="0"/>
        <v>7|108|TO|Tocantins</v>
      </c>
      <c r="H8" s="117" t="s">
        <v>1340</v>
      </c>
    </row>
    <row r="9" spans="1:8">
      <c r="B9" s="6">
        <v>8</v>
      </c>
      <c r="C9" s="6">
        <v>108</v>
      </c>
      <c r="D9" t="s">
        <v>932</v>
      </c>
      <c r="E9" t="s">
        <v>933</v>
      </c>
      <c r="F9" s="50" t="str">
        <f t="shared" si="0"/>
        <v>8|108|AP|Amapã</v>
      </c>
    </row>
    <row r="10" spans="1:8">
      <c r="B10" s="6">
        <v>9</v>
      </c>
      <c r="C10" s="6">
        <v>108</v>
      </c>
      <c r="D10" t="s">
        <v>934</v>
      </c>
      <c r="E10" t="s">
        <v>935</v>
      </c>
      <c r="F10" s="50" t="str">
        <f t="shared" si="0"/>
        <v>9|108|PB|Paraíba</v>
      </c>
    </row>
    <row r="11" spans="1:8">
      <c r="B11" s="6">
        <v>10</v>
      </c>
      <c r="C11" s="6">
        <v>108</v>
      </c>
      <c r="D11" t="s">
        <v>569</v>
      </c>
      <c r="E11" t="s">
        <v>936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937</v>
      </c>
      <c r="E12" t="s">
        <v>938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939</v>
      </c>
      <c r="E13" t="s">
        <v>940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603</v>
      </c>
      <c r="E14" t="s">
        <v>941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596</v>
      </c>
      <c r="E15" t="s">
        <v>942</v>
      </c>
      <c r="F15" s="50" t="str">
        <f t="shared" si="0"/>
        <v>14|108|CE|Ceará</v>
      </c>
    </row>
    <row r="16" spans="1:8">
      <c r="B16" s="6">
        <v>15</v>
      </c>
      <c r="C16" s="6">
        <v>108</v>
      </c>
      <c r="D16" t="s">
        <v>943</v>
      </c>
      <c r="E16" t="s">
        <v>944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841</v>
      </c>
      <c r="E17" t="s">
        <v>945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946</v>
      </c>
      <c r="E18" t="s">
        <v>947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771</v>
      </c>
      <c r="E19" t="s">
        <v>948</v>
      </c>
      <c r="F19" s="50" t="str">
        <f t="shared" si="0"/>
        <v>18|108|RO|Rondônia</v>
      </c>
    </row>
    <row r="20" spans="2:6">
      <c r="B20" s="6">
        <v>19</v>
      </c>
      <c r="C20" s="6">
        <v>108</v>
      </c>
      <c r="D20" t="s">
        <v>949</v>
      </c>
      <c r="E20" t="s">
        <v>950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685</v>
      </c>
      <c r="E21" t="s">
        <v>951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952</v>
      </c>
      <c r="E22" t="s">
        <v>953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954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955</v>
      </c>
      <c r="E24" t="s">
        <v>956</v>
      </c>
      <c r="F24" s="50" t="str">
        <f t="shared" si="0"/>
        <v>23|108|PR|Paranã</v>
      </c>
    </row>
    <row r="25" spans="2:6">
      <c r="B25" s="6">
        <v>24</v>
      </c>
      <c r="C25" s="6">
        <v>108</v>
      </c>
      <c r="D25" t="s">
        <v>504</v>
      </c>
      <c r="E25" t="s">
        <v>957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743</v>
      </c>
      <c r="E26" t="s">
        <v>958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814</v>
      </c>
      <c r="E27" t="s">
        <v>959</v>
      </c>
      <c r="F27" s="50" t="str">
        <f t="shared" si="0"/>
        <v>26|108|PA|Parã</v>
      </c>
    </row>
    <row r="28" spans="2:6">
      <c r="B28" s="6">
        <v>27</v>
      </c>
      <c r="C28" s="6">
        <v>108</v>
      </c>
      <c r="D28" t="s">
        <v>842</v>
      </c>
      <c r="E28" t="s">
        <v>960</v>
      </c>
      <c r="F28" s="50" t="str">
        <f t="shared" si="0"/>
        <v>27|108|MT|Mato Grosso</v>
      </c>
    </row>
    <row r="30" spans="2:6">
      <c r="F30" s="26" t="s">
        <v>961</v>
      </c>
    </row>
    <row r="31" spans="2:6">
      <c r="F31" s="26" t="s">
        <v>921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3622</v>
      </c>
    </row>
    <row r="2" spans="2:8">
      <c r="B2" s="6">
        <v>1</v>
      </c>
      <c r="C2" s="6">
        <v>110</v>
      </c>
      <c r="D2" t="s">
        <v>964</v>
      </c>
      <c r="E2" t="s">
        <v>963</v>
      </c>
      <c r="F2" s="50" t="str">
        <f>B2&amp;"|"&amp;C2&amp;"|"&amp;D2&amp;"|"&amp;E2</f>
        <v>1|110|HI|Hawaii</v>
      </c>
      <c r="H2" s="107" t="s">
        <v>1334</v>
      </c>
    </row>
    <row r="3" spans="2:8">
      <c r="H3" s="109" t="s">
        <v>1335</v>
      </c>
    </row>
    <row r="4" spans="2:8">
      <c r="F4" s="26" t="s">
        <v>962</v>
      </c>
      <c r="H4" s="109" t="s">
        <v>1342</v>
      </c>
    </row>
    <row r="5" spans="2:8">
      <c r="F5" s="26" t="s">
        <v>963</v>
      </c>
      <c r="H5" s="109" t="s">
        <v>3623</v>
      </c>
    </row>
    <row r="6" spans="2:8">
      <c r="H6" s="109" t="s">
        <v>1338</v>
      </c>
    </row>
    <row r="7" spans="2:8">
      <c r="H7" s="109" t="s">
        <v>3624</v>
      </c>
    </row>
    <row r="8" spans="2:8">
      <c r="H8" s="107" t="s">
        <v>1340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07" t="s">
        <v>3625</v>
      </c>
    </row>
    <row r="2" spans="2:8">
      <c r="B2" s="6">
        <v>1</v>
      </c>
      <c r="C2" s="6">
        <v>112</v>
      </c>
      <c r="D2" s="6" t="s">
        <v>983</v>
      </c>
      <c r="E2" t="s">
        <v>984</v>
      </c>
      <c r="F2" s="50" t="str">
        <f t="shared" ref="F2:F16" si="0">B2&amp;"|"&amp;C2&amp;"|"&amp;D2&amp;"|"&amp;E2</f>
        <v>1|112|II|Antofagasta</v>
      </c>
      <c r="H2" s="107" t="s">
        <v>1334</v>
      </c>
    </row>
    <row r="3" spans="2:8">
      <c r="B3" s="6">
        <v>2</v>
      </c>
      <c r="C3" s="6">
        <v>112</v>
      </c>
      <c r="D3" s="6" t="s">
        <v>985</v>
      </c>
      <c r="E3" t="s">
        <v>986</v>
      </c>
      <c r="F3" s="50" t="str">
        <f t="shared" si="0"/>
        <v>2|112|III|Atacama</v>
      </c>
      <c r="H3" s="109" t="s">
        <v>1335</v>
      </c>
    </row>
    <row r="4" spans="2:8">
      <c r="B4" s="6">
        <v>3</v>
      </c>
      <c r="C4" s="6">
        <v>112</v>
      </c>
      <c r="D4" s="6" t="s">
        <v>987</v>
      </c>
      <c r="E4" t="s">
        <v>988</v>
      </c>
      <c r="F4" s="50" t="str">
        <f t="shared" si="0"/>
        <v>3|112|I|Tarapacá</v>
      </c>
      <c r="H4" s="109" t="s">
        <v>1342</v>
      </c>
    </row>
    <row r="5" spans="2:8">
      <c r="B5" s="6">
        <v>4</v>
      </c>
      <c r="C5" s="6">
        <v>112</v>
      </c>
      <c r="D5" s="6" t="s">
        <v>989</v>
      </c>
      <c r="E5" t="s">
        <v>990</v>
      </c>
      <c r="F5" s="50" t="str">
        <f t="shared" si="0"/>
        <v>4|112|XV|Arica y Parinacota</v>
      </c>
      <c r="H5" s="109" t="s">
        <v>3626</v>
      </c>
    </row>
    <row r="6" spans="2:8">
      <c r="B6" s="6">
        <v>5</v>
      </c>
      <c r="C6" s="6">
        <v>112</v>
      </c>
      <c r="D6" s="6" t="s">
        <v>728</v>
      </c>
      <c r="E6" t="s">
        <v>991</v>
      </c>
      <c r="F6" s="50" t="str">
        <f t="shared" si="0"/>
        <v>5|112|IV|Coquimbo</v>
      </c>
      <c r="H6" s="109" t="s">
        <v>1338</v>
      </c>
    </row>
    <row r="7" spans="2:8">
      <c r="B7" s="6">
        <v>6</v>
      </c>
      <c r="C7" s="6">
        <v>112</v>
      </c>
      <c r="D7" s="6" t="s">
        <v>906</v>
      </c>
      <c r="E7" t="s">
        <v>992</v>
      </c>
      <c r="F7" s="50" t="str">
        <f t="shared" si="0"/>
        <v>6|112|V|Valparaíso</v>
      </c>
      <c r="H7" s="109" t="s">
        <v>3627</v>
      </c>
    </row>
    <row r="8" spans="2:8">
      <c r="B8" s="6">
        <v>7</v>
      </c>
      <c r="C8" s="6">
        <v>112</v>
      </c>
      <c r="D8" s="6" t="s">
        <v>993</v>
      </c>
      <c r="E8" t="s">
        <v>994</v>
      </c>
      <c r="F8" s="50" t="str">
        <f t="shared" si="0"/>
        <v>7|112|RM|Region Metropolitana de Santiago</v>
      </c>
      <c r="H8" s="107" t="s">
        <v>1340</v>
      </c>
    </row>
    <row r="9" spans="2:8">
      <c r="B9" s="6">
        <v>8</v>
      </c>
      <c r="C9" s="6">
        <v>112</v>
      </c>
      <c r="D9" s="6" t="s">
        <v>567</v>
      </c>
      <c r="E9" t="s">
        <v>995</v>
      </c>
      <c r="F9" s="50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996</v>
      </c>
      <c r="E10" t="s">
        <v>997</v>
      </c>
      <c r="F10" s="50" t="str">
        <f t="shared" si="0"/>
        <v>9|112|VII|Maule</v>
      </c>
    </row>
    <row r="11" spans="2:8">
      <c r="B11" s="6">
        <v>10</v>
      </c>
      <c r="C11" s="6">
        <v>112</v>
      </c>
      <c r="D11" s="6" t="s">
        <v>998</v>
      </c>
      <c r="E11" t="s">
        <v>999</v>
      </c>
      <c r="F11" s="50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1000</v>
      </c>
      <c r="E12" t="s">
        <v>1001</v>
      </c>
      <c r="F12" s="50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1002</v>
      </c>
      <c r="E13" t="s">
        <v>1003</v>
      </c>
      <c r="F13" s="50" t="str">
        <f t="shared" si="0"/>
        <v>12|112|XIV|Los Ríos</v>
      </c>
    </row>
    <row r="14" spans="2:8">
      <c r="B14" s="6">
        <v>13</v>
      </c>
      <c r="C14" s="6">
        <v>112</v>
      </c>
      <c r="D14" s="6" t="s">
        <v>874</v>
      </c>
      <c r="E14" t="s">
        <v>1004</v>
      </c>
      <c r="F14" s="50" t="str">
        <f t="shared" si="0"/>
        <v>13|112|X|Los Lagos</v>
      </c>
    </row>
    <row r="15" spans="2:8">
      <c r="B15" s="6">
        <v>14</v>
      </c>
      <c r="C15" s="6">
        <v>112</v>
      </c>
      <c r="D15" s="6" t="s">
        <v>1005</v>
      </c>
      <c r="E15" t="s">
        <v>1006</v>
      </c>
      <c r="F15" s="50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1007</v>
      </c>
      <c r="E16" t="s">
        <v>1008</v>
      </c>
      <c r="F16" s="50" t="str">
        <f t="shared" si="0"/>
        <v>15|112|XII|Magallanes</v>
      </c>
    </row>
    <row r="18" spans="6:6">
      <c r="F18" s="26" t="s">
        <v>981</v>
      </c>
    </row>
    <row r="19" spans="6:6">
      <c r="F19" s="26" t="s">
        <v>982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07" t="s">
        <v>3628</v>
      </c>
    </row>
    <row r="2" spans="2:11">
      <c r="B2" s="6">
        <v>1</v>
      </c>
      <c r="C2" s="6">
        <v>126</v>
      </c>
      <c r="D2" t="s">
        <v>1009</v>
      </c>
      <c r="E2" t="s">
        <v>1010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1334</v>
      </c>
    </row>
    <row r="3" spans="2:11">
      <c r="K3" s="109" t="s">
        <v>1335</v>
      </c>
    </row>
    <row r="4" spans="2:11">
      <c r="I4" s="26" t="s">
        <v>1011</v>
      </c>
      <c r="K4" s="109" t="s">
        <v>1342</v>
      </c>
    </row>
    <row r="5" spans="2:11">
      <c r="I5" s="26" t="s">
        <v>1012</v>
      </c>
      <c r="K5" s="109" t="s">
        <v>3629</v>
      </c>
    </row>
    <row r="6" spans="2:11">
      <c r="K6" s="109" t="s">
        <v>1338</v>
      </c>
    </row>
    <row r="7" spans="2:11">
      <c r="K7" s="109" t="s">
        <v>3630</v>
      </c>
    </row>
    <row r="8" spans="2:11">
      <c r="K8" s="109" t="s">
        <v>3598</v>
      </c>
    </row>
    <row r="9" spans="2:11">
      <c r="K9" s="109" t="s">
        <v>3599</v>
      </c>
    </row>
    <row r="10" spans="2:11">
      <c r="K10" s="109" t="s">
        <v>3631</v>
      </c>
    </row>
    <row r="11" spans="2:11">
      <c r="K11" s="107" t="s">
        <v>1340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id|dxcc_id|code|subdivision|oblast</v>
      </c>
      <c r="I1" s="107" t="s">
        <v>3632</v>
      </c>
    </row>
    <row r="2" spans="2:9">
      <c r="B2" s="6">
        <v>1</v>
      </c>
      <c r="C2" s="6">
        <v>130</v>
      </c>
      <c r="D2" t="s">
        <v>475</v>
      </c>
      <c r="E2" t="s">
        <v>1015</v>
      </c>
      <c r="F2" s="6">
        <v>1</v>
      </c>
      <c r="G2" s="50" t="str">
        <f>B2&amp;"|"&amp;C2&amp;"|"&amp;D2&amp;"|"&amp;E2&amp;"|"&amp;F2</f>
        <v>1|130|AK|Akmolinsk|1</v>
      </c>
      <c r="I2" s="107" t="s">
        <v>1334</v>
      </c>
    </row>
    <row r="3" spans="2:9">
      <c r="B3" s="6">
        <v>2</v>
      </c>
      <c r="C3" s="6">
        <v>130</v>
      </c>
      <c r="D3" t="s">
        <v>1016</v>
      </c>
      <c r="E3" t="s">
        <v>1017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1335</v>
      </c>
    </row>
    <row r="4" spans="2:9">
      <c r="B4" s="6">
        <v>3</v>
      </c>
      <c r="C4" s="6">
        <v>130</v>
      </c>
      <c r="D4" t="s">
        <v>1018</v>
      </c>
      <c r="E4" t="s">
        <v>1019</v>
      </c>
      <c r="F4" s="6">
        <v>3</v>
      </c>
      <c r="G4" s="50" t="str">
        <f t="shared" si="0"/>
        <v>3|130|AY|Almaty|3</v>
      </c>
      <c r="I4" s="109" t="s">
        <v>1342</v>
      </c>
    </row>
    <row r="5" spans="2:9">
      <c r="B5" s="6">
        <v>4</v>
      </c>
      <c r="C5" s="6">
        <v>130</v>
      </c>
      <c r="D5" t="s">
        <v>691</v>
      </c>
      <c r="E5" t="s">
        <v>1020</v>
      </c>
      <c r="F5" s="6">
        <v>4</v>
      </c>
      <c r="G5" s="50" t="str">
        <f t="shared" si="0"/>
        <v>4|130|AR|Atyrau|4</v>
      </c>
      <c r="I5" s="109" t="s">
        <v>3633</v>
      </c>
    </row>
    <row r="6" spans="2:9">
      <c r="B6" s="6">
        <v>5</v>
      </c>
      <c r="C6" s="6">
        <v>130</v>
      </c>
      <c r="D6" t="s">
        <v>1021</v>
      </c>
      <c r="E6" t="s">
        <v>1022</v>
      </c>
      <c r="F6" s="6">
        <v>5</v>
      </c>
      <c r="G6" s="50" t="str">
        <f t="shared" si="0"/>
        <v>5|130|SG|East Kazakhstan|5</v>
      </c>
      <c r="I6" s="109" t="s">
        <v>1338</v>
      </c>
    </row>
    <row r="7" spans="2:9">
      <c r="B7" s="6">
        <v>6</v>
      </c>
      <c r="C7" s="6">
        <v>130</v>
      </c>
      <c r="D7" t="s">
        <v>1023</v>
      </c>
      <c r="E7" t="s">
        <v>1024</v>
      </c>
      <c r="F7" s="6">
        <v>6</v>
      </c>
      <c r="G7" s="50" t="str">
        <f t="shared" si="0"/>
        <v>6|130|ZM|Zhambyl|6</v>
      </c>
      <c r="I7" s="109" t="s">
        <v>3634</v>
      </c>
    </row>
    <row r="8" spans="2:9">
      <c r="B8" s="6">
        <v>7</v>
      </c>
      <c r="C8" s="6">
        <v>130</v>
      </c>
      <c r="D8" t="s">
        <v>1025</v>
      </c>
      <c r="E8" t="s">
        <v>1026</v>
      </c>
      <c r="F8" s="6">
        <v>7</v>
      </c>
      <c r="G8" s="50" t="str">
        <f t="shared" si="0"/>
        <v>7|130|BY|West Kazakhstan|7</v>
      </c>
      <c r="I8" s="107" t="s">
        <v>3635</v>
      </c>
    </row>
    <row r="9" spans="2:9">
      <c r="B9" s="6">
        <v>8</v>
      </c>
      <c r="C9" s="6">
        <v>130</v>
      </c>
      <c r="D9" t="s">
        <v>734</v>
      </c>
      <c r="E9" t="s">
        <v>1027</v>
      </c>
      <c r="F9" s="6">
        <v>8</v>
      </c>
      <c r="G9" s="50" t="str">
        <f t="shared" si="0"/>
        <v>8|130|KG|Karaganda|8</v>
      </c>
      <c r="I9" s="107" t="s">
        <v>1340</v>
      </c>
    </row>
    <row r="10" spans="2:9">
      <c r="B10" s="6">
        <v>9</v>
      </c>
      <c r="C10" s="6">
        <v>130</v>
      </c>
      <c r="D10" t="s">
        <v>542</v>
      </c>
      <c r="E10" t="s">
        <v>1028</v>
      </c>
      <c r="F10" s="6">
        <v>9</v>
      </c>
      <c r="G10" s="50" t="str">
        <f t="shared" si="0"/>
        <v>9|130|KT|Kostanay|9</v>
      </c>
    </row>
    <row r="11" spans="2:9">
      <c r="B11" s="6">
        <v>10</v>
      </c>
      <c r="C11" s="6">
        <v>130</v>
      </c>
      <c r="D11" t="s">
        <v>506</v>
      </c>
      <c r="E11" t="s">
        <v>1029</v>
      </c>
      <c r="F11" s="6">
        <v>10</v>
      </c>
      <c r="G11" s="50" t="str">
        <f t="shared" si="0"/>
        <v>10|130|KO|Kyzylorda|10</v>
      </c>
    </row>
    <row r="12" spans="2:9">
      <c r="B12" s="6">
        <v>11</v>
      </c>
      <c r="C12" s="6">
        <v>130</v>
      </c>
      <c r="D12" t="s">
        <v>840</v>
      </c>
      <c r="E12" t="s">
        <v>1030</v>
      </c>
      <c r="F12" s="6">
        <v>11</v>
      </c>
      <c r="G12" s="50" t="str">
        <f t="shared" si="0"/>
        <v>11|130|MN|Mangystau|11</v>
      </c>
    </row>
    <row r="13" spans="2:9">
      <c r="B13" s="6">
        <v>12</v>
      </c>
      <c r="C13" s="6">
        <v>130</v>
      </c>
      <c r="D13" t="s">
        <v>1031</v>
      </c>
      <c r="E13" t="s">
        <v>1032</v>
      </c>
      <c r="F13" s="6">
        <v>12</v>
      </c>
      <c r="G13" s="50" t="str">
        <f t="shared" si="0"/>
        <v>12|130|PV|Pavlodar|12</v>
      </c>
    </row>
    <row r="14" spans="2:9">
      <c r="B14" s="6">
        <v>13</v>
      </c>
      <c r="C14" s="6">
        <v>130</v>
      </c>
      <c r="D14" t="s">
        <v>519</v>
      </c>
      <c r="E14" t="s">
        <v>1033</v>
      </c>
      <c r="F14" s="6">
        <v>13</v>
      </c>
      <c r="G14" s="50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1034</v>
      </c>
      <c r="E15" t="s">
        <v>1035</v>
      </c>
      <c r="F15" s="6">
        <v>14</v>
      </c>
      <c r="G15" s="50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1036</v>
      </c>
      <c r="E16" t="s">
        <v>1037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1038</v>
      </c>
      <c r="F17" s="6">
        <v>16</v>
      </c>
      <c r="G17" s="50" t="str">
        <f t="shared" si="0"/>
        <v>16|130|AL|Almaty city|16</v>
      </c>
    </row>
    <row r="19" spans="2:7">
      <c r="G19" s="26" t="s">
        <v>3566</v>
      </c>
    </row>
    <row r="20" spans="2:7">
      <c r="G20" s="26" t="s">
        <v>1039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3636</v>
      </c>
    </row>
    <row r="2" spans="2:8">
      <c r="B2" s="6">
        <v>1</v>
      </c>
      <c r="C2" s="6">
        <v>132</v>
      </c>
      <c r="D2" s="1">
        <v>16</v>
      </c>
      <c r="E2" s="1" t="s">
        <v>1043</v>
      </c>
      <c r="F2" s="50" t="str">
        <f t="shared" ref="F2:F19" si="0">B2&amp;"|"&amp;C2&amp;"|"&amp;D2&amp;"|"&amp;E2</f>
        <v>1|132|16|Alto Paraguay</v>
      </c>
      <c r="H2" s="107" t="s">
        <v>1334</v>
      </c>
    </row>
    <row r="3" spans="2:8">
      <c r="B3" s="6">
        <v>2</v>
      </c>
      <c r="C3" s="6">
        <v>132</v>
      </c>
      <c r="D3" s="1">
        <v>19</v>
      </c>
      <c r="E3" s="1" t="s">
        <v>1044</v>
      </c>
      <c r="F3" s="50" t="str">
        <f t="shared" si="0"/>
        <v>2|132|19|Boquerón</v>
      </c>
      <c r="H3" s="109" t="s">
        <v>1335</v>
      </c>
    </row>
    <row r="4" spans="2:8">
      <c r="B4" s="6">
        <v>3</v>
      </c>
      <c r="C4" s="6">
        <v>132</v>
      </c>
      <c r="D4" s="1">
        <v>15</v>
      </c>
      <c r="E4" s="1" t="s">
        <v>1045</v>
      </c>
      <c r="F4" s="50" t="str">
        <f t="shared" si="0"/>
        <v>3|132|15|Presidente Hayes</v>
      </c>
      <c r="H4" s="109" t="s">
        <v>1342</v>
      </c>
    </row>
    <row r="5" spans="2:8">
      <c r="B5" s="6">
        <v>4</v>
      </c>
      <c r="C5" s="6">
        <v>132</v>
      </c>
      <c r="D5" s="1">
        <v>13</v>
      </c>
      <c r="E5" s="1" t="s">
        <v>1046</v>
      </c>
      <c r="F5" s="50" t="str">
        <f t="shared" si="0"/>
        <v>4|132|13|Amambay</v>
      </c>
      <c r="H5" s="109" t="s">
        <v>3637</v>
      </c>
    </row>
    <row r="6" spans="2:8">
      <c r="B6" s="6">
        <v>5</v>
      </c>
      <c r="C6" s="6">
        <v>132</v>
      </c>
      <c r="D6" s="1">
        <v>1</v>
      </c>
      <c r="E6" s="1" t="s">
        <v>1047</v>
      </c>
      <c r="F6" s="50" t="str">
        <f t="shared" si="0"/>
        <v>5|132|1|Concepción</v>
      </c>
      <c r="H6" s="109" t="s">
        <v>1338</v>
      </c>
    </row>
    <row r="7" spans="2:8">
      <c r="B7" s="6">
        <v>6</v>
      </c>
      <c r="C7" s="6">
        <v>132</v>
      </c>
      <c r="D7" s="1">
        <v>14</v>
      </c>
      <c r="E7" s="1" t="s">
        <v>1048</v>
      </c>
      <c r="F7" s="50" t="str">
        <f t="shared" si="0"/>
        <v>6|132|14|Canindeyú</v>
      </c>
      <c r="H7" s="109" t="s">
        <v>3638</v>
      </c>
    </row>
    <row r="8" spans="2:8">
      <c r="B8" s="6">
        <v>7</v>
      </c>
      <c r="C8" s="6">
        <v>132</v>
      </c>
      <c r="D8" s="1">
        <v>2</v>
      </c>
      <c r="E8" s="1" t="s">
        <v>1049</v>
      </c>
      <c r="F8" s="50" t="str">
        <f t="shared" si="0"/>
        <v>7|132|2|San Pedro</v>
      </c>
      <c r="H8" s="107" t="s">
        <v>1340</v>
      </c>
    </row>
    <row r="9" spans="2:8">
      <c r="B9" s="6">
        <v>8</v>
      </c>
      <c r="C9" s="6">
        <v>132</v>
      </c>
      <c r="D9" s="1" t="s">
        <v>1050</v>
      </c>
      <c r="E9" s="1" t="s">
        <v>1051</v>
      </c>
      <c r="F9" s="50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1052</v>
      </c>
      <c r="F10" s="50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1053</v>
      </c>
      <c r="F11" s="50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1054</v>
      </c>
      <c r="F12" s="50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1055</v>
      </c>
      <c r="F13" s="50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1056</v>
      </c>
      <c r="F14" s="50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1057</v>
      </c>
      <c r="F15" s="50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1058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1059</v>
      </c>
      <c r="F17" s="50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1060</v>
      </c>
      <c r="F18" s="50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1061</v>
      </c>
      <c r="F19" s="50" t="str">
        <f t="shared" si="0"/>
        <v>18|132|7|Itapua</v>
      </c>
    </row>
    <row r="21" spans="2:6">
      <c r="F21" s="26" t="s">
        <v>1042</v>
      </c>
    </row>
    <row r="22" spans="2:6">
      <c r="F22" s="26" t="s">
        <v>1041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3639</v>
      </c>
    </row>
    <row r="2" spans="2:8">
      <c r="B2" s="6">
        <v>1</v>
      </c>
      <c r="C2" s="6">
        <v>137</v>
      </c>
      <c r="D2" t="s">
        <v>866</v>
      </c>
      <c r="E2" t="s">
        <v>1073</v>
      </c>
      <c r="F2" s="50" t="str">
        <f t="shared" ref="F2:F17" si="0">B2&amp;"|"&amp;C2&amp;"|"&amp;D2&amp;"|"&amp;E2</f>
        <v>1|137|B|Busan Gwang'yeogsi (Pusan Metropolitan City)</v>
      </c>
      <c r="H2" s="107" t="s">
        <v>1334</v>
      </c>
    </row>
    <row r="3" spans="2:8">
      <c r="B3" s="6">
        <v>2</v>
      </c>
      <c r="C3" s="6">
        <v>137</v>
      </c>
      <c r="D3" t="s">
        <v>878</v>
      </c>
      <c r="E3" t="s">
        <v>1064</v>
      </c>
      <c r="F3" s="50" t="str">
        <f t="shared" si="0"/>
        <v>2|137|E|Choongchungbuk-do (North Chungcheong Province)</v>
      </c>
      <c r="H3" s="109" t="s">
        <v>1335</v>
      </c>
    </row>
    <row r="4" spans="2:8">
      <c r="B4" s="6">
        <v>3</v>
      </c>
      <c r="C4" s="6">
        <v>137</v>
      </c>
      <c r="D4" t="s">
        <v>896</v>
      </c>
      <c r="E4" t="s">
        <v>1065</v>
      </c>
      <c r="F4" s="50" t="str">
        <f t="shared" si="0"/>
        <v>3|137|F|Chungcheongnam-do (South Chungcheong Province)</v>
      </c>
      <c r="H4" s="109" t="s">
        <v>1342</v>
      </c>
    </row>
    <row r="5" spans="2:8">
      <c r="B5" s="6">
        <v>4</v>
      </c>
      <c r="C5" s="6">
        <v>137</v>
      </c>
      <c r="D5" t="s">
        <v>872</v>
      </c>
      <c r="E5" t="s">
        <v>1074</v>
      </c>
      <c r="F5" s="50" t="str">
        <f t="shared" si="0"/>
        <v>4|137|P|Daegu Gwang'yeogsi (Taegu Metropolitan City)</v>
      </c>
      <c r="H5" s="109" t="s">
        <v>3640</v>
      </c>
    </row>
    <row r="6" spans="2:8">
      <c r="B6" s="6">
        <v>5</v>
      </c>
      <c r="C6" s="6">
        <v>137</v>
      </c>
      <c r="D6" t="s">
        <v>789</v>
      </c>
      <c r="E6" t="s">
        <v>1075</v>
      </c>
      <c r="F6" s="50" t="str">
        <f t="shared" si="0"/>
        <v>5|137|R|Daejeon Gwang'yeogsi (Daejeon Metropolitan City)</v>
      </c>
      <c r="H6" s="109" t="s">
        <v>1338</v>
      </c>
    </row>
    <row r="7" spans="2:8">
      <c r="B7" s="6">
        <v>6</v>
      </c>
      <c r="C7" s="6">
        <v>137</v>
      </c>
      <c r="D7" t="s">
        <v>892</v>
      </c>
      <c r="E7" t="s">
        <v>1066</v>
      </c>
      <c r="F7" s="50" t="str">
        <f t="shared" si="0"/>
        <v>6|137|D|Gangwon-do</v>
      </c>
      <c r="H7" s="109" t="s">
        <v>3641</v>
      </c>
    </row>
    <row r="8" spans="2:8">
      <c r="B8" s="6">
        <v>7</v>
      </c>
      <c r="C8" s="6">
        <v>137</v>
      </c>
      <c r="D8" t="s">
        <v>908</v>
      </c>
      <c r="E8" t="s">
        <v>1076</v>
      </c>
      <c r="F8" s="50" t="str">
        <f t="shared" si="0"/>
        <v>7|137|Q|Gwangju Gwang'yeogsi (Kwangju Metropolitan City)</v>
      </c>
      <c r="H8" s="107" t="s">
        <v>1340</v>
      </c>
    </row>
    <row r="9" spans="2:8">
      <c r="B9" s="6">
        <v>8</v>
      </c>
      <c r="C9" s="6">
        <v>137</v>
      </c>
      <c r="D9" t="s">
        <v>864</v>
      </c>
      <c r="E9" t="s">
        <v>1067</v>
      </c>
      <c r="F9" s="50" t="str">
        <f t="shared" si="0"/>
        <v>8|137|C|Gyeonggi-do</v>
      </c>
    </row>
    <row r="10" spans="2:8">
      <c r="B10" s="6">
        <v>9</v>
      </c>
      <c r="C10" s="6">
        <v>137</v>
      </c>
      <c r="D10" t="s">
        <v>894</v>
      </c>
      <c r="E10" t="s">
        <v>1068</v>
      </c>
      <c r="F10" s="50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899</v>
      </c>
      <c r="E11" t="s">
        <v>1069</v>
      </c>
      <c r="F11" s="50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876</v>
      </c>
      <c r="E12" t="s">
        <v>1077</v>
      </c>
      <c r="F12" s="50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884</v>
      </c>
      <c r="E13" t="s">
        <v>1070</v>
      </c>
      <c r="F13" s="50" t="str">
        <f t="shared" si="0"/>
        <v>12|137|M|Jeju-do</v>
      </c>
    </row>
    <row r="14" spans="2:8">
      <c r="B14" s="6">
        <v>13</v>
      </c>
      <c r="C14" s="6">
        <v>137</v>
      </c>
      <c r="D14" t="s">
        <v>886</v>
      </c>
      <c r="E14" t="s">
        <v>1071</v>
      </c>
      <c r="F14" s="50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870</v>
      </c>
      <c r="E15" t="s">
        <v>1072</v>
      </c>
      <c r="F15" s="50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888</v>
      </c>
      <c r="E16" t="s">
        <v>1078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868</v>
      </c>
      <c r="E17" t="s">
        <v>1079</v>
      </c>
      <c r="F17" s="50" t="str">
        <f t="shared" si="0"/>
        <v>16|137|S|Ulsan Gwanq'yeogsi (Ulsan Metropolitan City)</v>
      </c>
    </row>
    <row r="19" spans="2:6">
      <c r="F19" s="26" t="s">
        <v>1063</v>
      </c>
    </row>
    <row r="20" spans="2:6">
      <c r="F20" s="26" t="s">
        <v>1062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3642</v>
      </c>
    </row>
    <row r="2" spans="2:8">
      <c r="B2" s="6">
        <v>1</v>
      </c>
      <c r="C2" s="6">
        <v>138</v>
      </c>
      <c r="D2" t="s">
        <v>749</v>
      </c>
      <c r="E2" t="s">
        <v>1081</v>
      </c>
      <c r="F2" s="50" t="str">
        <f>B2&amp;"|"&amp;C2&amp;"|"&amp;D2&amp;"|"&amp;E2</f>
        <v>1|138|KI|Kure Island</v>
      </c>
      <c r="H2" s="107" t="s">
        <v>1334</v>
      </c>
    </row>
    <row r="3" spans="2:8">
      <c r="H3" s="109" t="s">
        <v>1335</v>
      </c>
    </row>
    <row r="4" spans="2:8">
      <c r="F4" s="26" t="s">
        <v>3565</v>
      </c>
      <c r="H4" s="109" t="s">
        <v>1342</v>
      </c>
    </row>
    <row r="5" spans="2:8">
      <c r="F5" s="26" t="s">
        <v>1081</v>
      </c>
      <c r="H5" s="109" t="s">
        <v>3643</v>
      </c>
    </row>
    <row r="6" spans="2:8">
      <c r="H6" s="109" t="s">
        <v>1338</v>
      </c>
    </row>
    <row r="7" spans="2:8">
      <c r="H7" s="109" t="s">
        <v>3644</v>
      </c>
    </row>
    <row r="8" spans="2:8">
      <c r="H8" s="107" t="s">
        <v>1340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3645</v>
      </c>
    </row>
    <row r="2" spans="2:8">
      <c r="B2" s="6">
        <v>1</v>
      </c>
      <c r="C2" s="6">
        <v>144</v>
      </c>
      <c r="D2" t="s">
        <v>704</v>
      </c>
      <c r="E2" t="s">
        <v>1092</v>
      </c>
      <c r="F2" s="50" t="str">
        <f>B2&amp;"|"&amp;C2&amp;"|"&amp;D2&amp;"|"&amp;E2</f>
        <v>1|144|MO|Montevideo</v>
      </c>
      <c r="H2" s="107" t="s">
        <v>1334</v>
      </c>
    </row>
    <row r="3" spans="2:8">
      <c r="B3" s="6">
        <v>2</v>
      </c>
      <c r="C3" s="6">
        <v>144</v>
      </c>
      <c r="D3" t="s">
        <v>811</v>
      </c>
      <c r="E3" t="s">
        <v>1093</v>
      </c>
      <c r="F3" s="50" t="str">
        <f t="shared" ref="F3:F20" si="0">B3&amp;"|"&amp;C3&amp;"|"&amp;D3&amp;"|"&amp;E3</f>
        <v>2|144|CA|Canelones</v>
      </c>
      <c r="H3" s="109" t="s">
        <v>1335</v>
      </c>
    </row>
    <row r="4" spans="2:8">
      <c r="B4" s="6">
        <v>3</v>
      </c>
      <c r="C4" s="6">
        <v>144</v>
      </c>
      <c r="D4" t="s">
        <v>843</v>
      </c>
      <c r="E4" t="s">
        <v>1094</v>
      </c>
      <c r="F4" s="50" t="str">
        <f t="shared" si="0"/>
        <v>3|144|SJ|San José</v>
      </c>
      <c r="H4" s="109" t="s">
        <v>1342</v>
      </c>
    </row>
    <row r="5" spans="2:8">
      <c r="B5" s="6">
        <v>4</v>
      </c>
      <c r="C5" s="6">
        <v>144</v>
      </c>
      <c r="D5" t="s">
        <v>835</v>
      </c>
      <c r="E5" t="s">
        <v>1095</v>
      </c>
      <c r="F5" s="50" t="str">
        <f t="shared" si="0"/>
        <v>4|144|CO|Colonia</v>
      </c>
      <c r="H5" s="109" t="s">
        <v>3646</v>
      </c>
    </row>
    <row r="6" spans="2:8">
      <c r="B6" s="6">
        <v>5</v>
      </c>
      <c r="C6" s="6">
        <v>144</v>
      </c>
      <c r="D6" t="s">
        <v>769</v>
      </c>
      <c r="E6" t="s">
        <v>1096</v>
      </c>
      <c r="F6" s="50" t="str">
        <f t="shared" si="0"/>
        <v>5|144|SO|Soriano</v>
      </c>
      <c r="H6" s="109" t="s">
        <v>1338</v>
      </c>
    </row>
    <row r="7" spans="2:8">
      <c r="B7" s="6">
        <v>6</v>
      </c>
      <c r="C7" s="6">
        <v>144</v>
      </c>
      <c r="D7" t="s">
        <v>937</v>
      </c>
      <c r="E7" t="s">
        <v>1097</v>
      </c>
      <c r="F7" s="50" t="str">
        <f t="shared" si="0"/>
        <v>6|144|RN|Rio Negro</v>
      </c>
      <c r="H7" s="109" t="s">
        <v>3647</v>
      </c>
    </row>
    <row r="8" spans="2:8">
      <c r="B8" s="6">
        <v>7</v>
      </c>
      <c r="C8" s="6">
        <v>144</v>
      </c>
      <c r="D8" t="s">
        <v>814</v>
      </c>
      <c r="E8" t="s">
        <v>1098</v>
      </c>
      <c r="F8" s="50" t="str">
        <f t="shared" si="0"/>
        <v>7|144|PA|Paysandu</v>
      </c>
      <c r="H8" s="107" t="s">
        <v>1340</v>
      </c>
    </row>
    <row r="9" spans="2:8">
      <c r="B9" s="6">
        <v>8</v>
      </c>
      <c r="C9" s="6">
        <v>144</v>
      </c>
      <c r="D9" t="s">
        <v>741</v>
      </c>
      <c r="E9" t="s">
        <v>1099</v>
      </c>
      <c r="F9" s="50" t="str">
        <f t="shared" si="0"/>
        <v>8|144|SA|Salto</v>
      </c>
    </row>
    <row r="10" spans="2:8">
      <c r="B10" s="6">
        <v>9</v>
      </c>
      <c r="C10" s="6">
        <v>144</v>
      </c>
      <c r="D10" t="s">
        <v>691</v>
      </c>
      <c r="E10" t="s">
        <v>1100</v>
      </c>
      <c r="F10" s="50" t="str">
        <f t="shared" si="0"/>
        <v>9|144|AR|Artigsa</v>
      </c>
    </row>
    <row r="11" spans="2:8">
      <c r="B11" s="6">
        <v>10</v>
      </c>
      <c r="C11" s="6">
        <v>144</v>
      </c>
      <c r="D11" t="s">
        <v>1101</v>
      </c>
      <c r="E11" t="s">
        <v>1102</v>
      </c>
      <c r="F11" s="50" t="str">
        <f t="shared" si="0"/>
        <v>10|144|FD|Florida</v>
      </c>
    </row>
    <row r="12" spans="2:8">
      <c r="B12" s="6">
        <v>11</v>
      </c>
      <c r="C12" s="6">
        <v>144</v>
      </c>
      <c r="D12" t="s">
        <v>1103</v>
      </c>
      <c r="E12" t="s">
        <v>1104</v>
      </c>
      <c r="F12" s="50" t="str">
        <f t="shared" si="0"/>
        <v>11|144|FS|Flores</v>
      </c>
    </row>
    <row r="13" spans="2:8">
      <c r="B13" s="6">
        <v>12</v>
      </c>
      <c r="C13" s="6">
        <v>144</v>
      </c>
      <c r="D13" t="s">
        <v>1105</v>
      </c>
      <c r="E13" t="s">
        <v>1106</v>
      </c>
      <c r="F13" s="50" t="str">
        <f t="shared" si="0"/>
        <v>12|144|DU|Durazno</v>
      </c>
    </row>
    <row r="14" spans="2:8">
      <c r="B14" s="6">
        <v>13</v>
      </c>
      <c r="C14" s="6">
        <v>144</v>
      </c>
      <c r="D14" t="s">
        <v>751</v>
      </c>
      <c r="E14" t="s">
        <v>1107</v>
      </c>
      <c r="F14" s="50" t="str">
        <f t="shared" si="0"/>
        <v>13|144|TA|Tacuarembo</v>
      </c>
    </row>
    <row r="15" spans="2:8">
      <c r="B15" s="6">
        <v>14</v>
      </c>
      <c r="C15" s="6">
        <v>144</v>
      </c>
      <c r="D15" t="s">
        <v>1108</v>
      </c>
      <c r="E15" t="s">
        <v>1109</v>
      </c>
      <c r="F15" s="50" t="str">
        <f t="shared" si="0"/>
        <v>14|144|RV|Rivera</v>
      </c>
    </row>
    <row r="16" spans="2:8">
      <c r="B16" s="6">
        <v>15</v>
      </c>
      <c r="C16" s="6">
        <v>144</v>
      </c>
      <c r="D16" t="s">
        <v>569</v>
      </c>
      <c r="E16" t="s">
        <v>1110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1111</v>
      </c>
      <c r="E17" t="s">
        <v>1112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771</v>
      </c>
      <c r="E18" t="s">
        <v>1113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1114</v>
      </c>
      <c r="E19" t="s">
        <v>1115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1116</v>
      </c>
      <c r="E20" t="s">
        <v>1117</v>
      </c>
      <c r="F20" s="50" t="str">
        <f t="shared" si="0"/>
        <v>19|144|CL|Cerro Largo</v>
      </c>
    </row>
    <row r="22" spans="2:6">
      <c r="F22" s="26" t="s">
        <v>1534</v>
      </c>
    </row>
    <row r="23" spans="2:6">
      <c r="F23" s="26" t="s">
        <v>1091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3742</v>
      </c>
      <c r="B1" s="3" t="s">
        <v>3836</v>
      </c>
      <c r="C1" s="3" t="s">
        <v>3837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3818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3819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1334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3834</v>
      </c>
      <c r="Q4" s="48" t="str">
        <f t="shared" si="2"/>
        <v>3|Cities/Gun</v>
      </c>
      <c r="S4" s="116" t="s">
        <v>3838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3839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3820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3821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3822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3823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3824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3825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3826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3827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1334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3840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3828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3829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1340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3830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3831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1334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3841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3832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3833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1340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3648</v>
      </c>
    </row>
    <row r="2" spans="2:8">
      <c r="B2" s="6">
        <v>1</v>
      </c>
      <c r="C2" s="6">
        <v>147</v>
      </c>
      <c r="D2" t="s">
        <v>1119</v>
      </c>
      <c r="E2" t="s">
        <v>1118</v>
      </c>
      <c r="F2" s="50" t="str">
        <f>B2&amp;"|"&amp;C2&amp;"|"&amp;D2&amp;"|"&amp;E2</f>
        <v>1|147|LH|Lord Howe Is</v>
      </c>
      <c r="H2" s="107" t="s">
        <v>1334</v>
      </c>
    </row>
    <row r="3" spans="2:8">
      <c r="H3" s="109" t="s">
        <v>1335</v>
      </c>
    </row>
    <row r="4" spans="2:8">
      <c r="F4" s="26" t="s">
        <v>1535</v>
      </c>
      <c r="H4" s="109" t="s">
        <v>1342</v>
      </c>
    </row>
    <row r="5" spans="2:8">
      <c r="F5" s="26" t="s">
        <v>1118</v>
      </c>
      <c r="H5" s="109" t="s">
        <v>3649</v>
      </c>
    </row>
    <row r="6" spans="2:8">
      <c r="H6" s="109" t="s">
        <v>1338</v>
      </c>
    </row>
    <row r="7" spans="2:8">
      <c r="H7" s="109" t="s">
        <v>3650</v>
      </c>
    </row>
    <row r="8" spans="2:8">
      <c r="H8" s="107" t="s">
        <v>1340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3651</v>
      </c>
    </row>
    <row r="2" spans="2:8">
      <c r="B2" s="6">
        <v>1</v>
      </c>
      <c r="C2" s="6">
        <v>148</v>
      </c>
      <c r="D2" t="s">
        <v>524</v>
      </c>
      <c r="E2" t="s">
        <v>930</v>
      </c>
      <c r="F2" s="50" t="str">
        <f>B2&amp;"|"&amp;C2&amp;"|"&amp;D2&amp;"|"&amp;E2</f>
        <v>1|148|AM|Amazonas</v>
      </c>
      <c r="H2" s="107" t="s">
        <v>1334</v>
      </c>
    </row>
    <row r="3" spans="2:8">
      <c r="B3" s="6">
        <v>2</v>
      </c>
      <c r="C3" s="6">
        <v>148</v>
      </c>
      <c r="D3" t="s">
        <v>845</v>
      </c>
      <c r="E3" t="s">
        <v>1122</v>
      </c>
      <c r="F3" s="50" t="str">
        <f t="shared" ref="F3:F25" si="0">B3&amp;"|"&amp;C3&amp;"|"&amp;D3&amp;"|"&amp;E3</f>
        <v>2|148|AN|Anzoátegui</v>
      </c>
      <c r="H3" s="109" t="s">
        <v>1335</v>
      </c>
    </row>
    <row r="4" spans="2:8">
      <c r="B4" s="6">
        <v>3</v>
      </c>
      <c r="C4" s="6">
        <v>148</v>
      </c>
      <c r="D4" t="s">
        <v>932</v>
      </c>
      <c r="E4" t="s">
        <v>1123</v>
      </c>
      <c r="F4" s="50" t="str">
        <f t="shared" si="0"/>
        <v>3|148|AP|Apure</v>
      </c>
      <c r="H4" s="109" t="s">
        <v>1342</v>
      </c>
    </row>
    <row r="5" spans="2:8">
      <c r="B5" s="6">
        <v>4</v>
      </c>
      <c r="C5" s="6">
        <v>148</v>
      </c>
      <c r="D5" t="s">
        <v>691</v>
      </c>
      <c r="E5" t="s">
        <v>1124</v>
      </c>
      <c r="F5" s="50" t="str">
        <f t="shared" si="0"/>
        <v>4|148|AR|Aragua</v>
      </c>
      <c r="H5" s="109" t="s">
        <v>3652</v>
      </c>
    </row>
    <row r="6" spans="2:8">
      <c r="B6" s="6">
        <v>5</v>
      </c>
      <c r="C6" s="6">
        <v>148</v>
      </c>
      <c r="D6" t="s">
        <v>504</v>
      </c>
      <c r="E6" t="s">
        <v>1125</v>
      </c>
      <c r="F6" s="50" t="str">
        <f t="shared" si="0"/>
        <v>5|148|BA|Barinas</v>
      </c>
      <c r="H6" s="109" t="s">
        <v>1338</v>
      </c>
    </row>
    <row r="7" spans="2:8">
      <c r="B7" s="6">
        <v>6</v>
      </c>
      <c r="C7" s="6">
        <v>148</v>
      </c>
      <c r="D7" t="s">
        <v>737</v>
      </c>
      <c r="E7" t="s">
        <v>1126</v>
      </c>
      <c r="F7" s="50" t="str">
        <f t="shared" si="0"/>
        <v>6|148|BO|Bolívar</v>
      </c>
      <c r="H7" s="109" t="s">
        <v>3653</v>
      </c>
    </row>
    <row r="8" spans="2:8">
      <c r="B8" s="6">
        <v>7</v>
      </c>
      <c r="C8" s="6">
        <v>148</v>
      </c>
      <c r="D8" t="s">
        <v>811</v>
      </c>
      <c r="E8" t="s">
        <v>1127</v>
      </c>
      <c r="F8" s="50" t="str">
        <f t="shared" si="0"/>
        <v>7|148|CA|Carabobo</v>
      </c>
      <c r="H8" s="107" t="s">
        <v>1340</v>
      </c>
    </row>
    <row r="9" spans="2:8">
      <c r="B9" s="6">
        <v>8</v>
      </c>
      <c r="C9" s="6">
        <v>148</v>
      </c>
      <c r="D9" t="s">
        <v>835</v>
      </c>
      <c r="E9" t="s">
        <v>1128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779</v>
      </c>
      <c r="E10" t="s">
        <v>1129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1130</v>
      </c>
      <c r="E11" t="s">
        <v>1131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1132</v>
      </c>
      <c r="E12" t="s">
        <v>1133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1134</v>
      </c>
      <c r="E13" t="s">
        <v>1135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1111</v>
      </c>
      <c r="E14" t="s">
        <v>1136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1137</v>
      </c>
      <c r="E15" t="s">
        <v>1138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1139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704</v>
      </c>
      <c r="E17" t="s">
        <v>1140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1141</v>
      </c>
      <c r="E18" t="s">
        <v>1142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1143</v>
      </c>
      <c r="E19" t="s">
        <v>1144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1145</v>
      </c>
      <c r="E20" t="s">
        <v>1146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751</v>
      </c>
      <c r="E21" t="s">
        <v>1147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1148</v>
      </c>
      <c r="E22" t="s">
        <v>1149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1150</v>
      </c>
      <c r="E23" t="s">
        <v>1151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1152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1153</v>
      </c>
      <c r="E25" t="s">
        <v>1154</v>
      </c>
      <c r="F25" s="50" t="str">
        <f t="shared" si="0"/>
        <v>24|148|ZU|Zulia</v>
      </c>
    </row>
    <row r="27" spans="2:6">
      <c r="F27" s="26" t="s">
        <v>1533</v>
      </c>
    </row>
    <row r="28" spans="2:6">
      <c r="F28" s="26" t="s">
        <v>1121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3654</v>
      </c>
    </row>
    <row r="2" spans="2:8">
      <c r="B2" s="6">
        <v>1</v>
      </c>
      <c r="C2" s="6">
        <v>149</v>
      </c>
      <c r="D2" t="s">
        <v>943</v>
      </c>
      <c r="E2" t="s">
        <v>1155</v>
      </c>
      <c r="F2" s="50" t="str">
        <f>B2&amp;"|"&amp;C2&amp;"|"&amp;D2&amp;"|"&amp;E2</f>
        <v>1|149|AC|Açores</v>
      </c>
      <c r="H2" s="107" t="s">
        <v>1334</v>
      </c>
    </row>
    <row r="3" spans="2:8">
      <c r="H3" s="109" t="s">
        <v>1335</v>
      </c>
    </row>
    <row r="4" spans="2:8">
      <c r="F4" s="26" t="s">
        <v>1536</v>
      </c>
      <c r="H4" s="109" t="s">
        <v>1342</v>
      </c>
    </row>
    <row r="5" spans="2:8">
      <c r="F5" s="26" t="s">
        <v>1156</v>
      </c>
      <c r="H5" s="109" t="s">
        <v>3655</v>
      </c>
    </row>
    <row r="6" spans="2:8">
      <c r="H6" s="109" t="s">
        <v>1338</v>
      </c>
    </row>
    <row r="7" spans="2:8">
      <c r="H7" s="109" t="s">
        <v>3656</v>
      </c>
    </row>
    <row r="8" spans="2:8">
      <c r="H8" s="107" t="s">
        <v>1340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3657</v>
      </c>
    </row>
    <row r="2" spans="2:8">
      <c r="B2" s="6">
        <v>1</v>
      </c>
      <c r="C2" s="6">
        <v>150</v>
      </c>
      <c r="D2" t="s">
        <v>1157</v>
      </c>
      <c r="E2" t="s">
        <v>1158</v>
      </c>
      <c r="F2" s="50" t="str">
        <f>B2&amp;"|"&amp;C2&amp;"|"&amp;D2&amp;"|"&amp;E2</f>
        <v>1|150|ACT|Australian Capital Territory</v>
      </c>
      <c r="H2" s="107" t="s">
        <v>1334</v>
      </c>
    </row>
    <row r="3" spans="2:8">
      <c r="B3" s="6">
        <v>2</v>
      </c>
      <c r="C3" s="6">
        <v>150</v>
      </c>
      <c r="D3" t="s">
        <v>1159</v>
      </c>
      <c r="E3" t="s">
        <v>1160</v>
      </c>
      <c r="F3" s="50" t="str">
        <f t="shared" ref="F3:F9" si="0">B3&amp;"|"&amp;C3&amp;"|"&amp;D3&amp;"|"&amp;E3</f>
        <v>2|150|NSW|New South Wales</v>
      </c>
      <c r="H3" s="109" t="s">
        <v>1335</v>
      </c>
    </row>
    <row r="4" spans="2:8">
      <c r="B4" s="6">
        <v>3</v>
      </c>
      <c r="C4" s="6">
        <v>150</v>
      </c>
      <c r="D4" t="s">
        <v>1161</v>
      </c>
      <c r="E4" t="s">
        <v>1162</v>
      </c>
      <c r="F4" s="50" t="str">
        <f t="shared" si="0"/>
        <v>3|150|VIC|Victoria</v>
      </c>
      <c r="H4" s="109" t="s">
        <v>1342</v>
      </c>
    </row>
    <row r="5" spans="2:8">
      <c r="B5" s="6">
        <v>4</v>
      </c>
      <c r="C5" s="6">
        <v>150</v>
      </c>
      <c r="D5" t="s">
        <v>1163</v>
      </c>
      <c r="E5" t="s">
        <v>1164</v>
      </c>
      <c r="F5" s="50" t="str">
        <f t="shared" si="0"/>
        <v>4|150|QLD|Queensland</v>
      </c>
      <c r="H5" s="109" t="s">
        <v>3658</v>
      </c>
    </row>
    <row r="6" spans="2:8">
      <c r="B6" s="6">
        <v>5</v>
      </c>
      <c r="C6" s="6">
        <v>150</v>
      </c>
      <c r="D6" t="s">
        <v>741</v>
      </c>
      <c r="E6" t="s">
        <v>1165</v>
      </c>
      <c r="F6" s="50" t="str">
        <f t="shared" si="0"/>
        <v>5|150|SA|South Australia</v>
      </c>
      <c r="H6" s="109" t="s">
        <v>1338</v>
      </c>
    </row>
    <row r="7" spans="2:8">
      <c r="B7" s="6">
        <v>6</v>
      </c>
      <c r="C7" s="6">
        <v>150</v>
      </c>
      <c r="D7" t="s">
        <v>1166</v>
      </c>
      <c r="E7" t="s">
        <v>1167</v>
      </c>
      <c r="F7" s="50" t="str">
        <f t="shared" si="0"/>
        <v>6|150|WA|Western Australia</v>
      </c>
      <c r="H7" s="109" t="s">
        <v>3659</v>
      </c>
    </row>
    <row r="8" spans="2:8">
      <c r="B8" s="6">
        <v>7</v>
      </c>
      <c r="C8" s="6">
        <v>150</v>
      </c>
      <c r="D8" t="s">
        <v>1168</v>
      </c>
      <c r="E8" t="s">
        <v>1169</v>
      </c>
      <c r="F8" s="50" t="str">
        <f t="shared" si="0"/>
        <v>7|150|TAS|Tasmania</v>
      </c>
      <c r="H8" s="107" t="s">
        <v>1340</v>
      </c>
    </row>
    <row r="9" spans="2:8">
      <c r="B9" s="6">
        <v>8</v>
      </c>
      <c r="C9" s="6">
        <v>150</v>
      </c>
      <c r="D9" t="s">
        <v>1085</v>
      </c>
      <c r="E9" t="s">
        <v>1170</v>
      </c>
      <c r="F9" s="50" t="str">
        <f t="shared" si="0"/>
        <v>8|150|NT|Northern Territory</v>
      </c>
    </row>
    <row r="11" spans="2:8">
      <c r="F11" s="26" t="s">
        <v>1532</v>
      </c>
    </row>
    <row r="12" spans="2:8">
      <c r="F12" s="26" t="s">
        <v>1172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788</v>
      </c>
      <c r="G1" s="36" t="str">
        <f>B1&amp;"|"&amp;C1&amp;"|"&amp;D1&amp;"|"&amp;E1&amp;"|"&amp;F1</f>
        <v>id|dxcc_id|code|subdivision|import_only</v>
      </c>
      <c r="I1" s="107" t="s">
        <v>3660</v>
      </c>
    </row>
    <row r="2" spans="2:9">
      <c r="B2" s="6">
        <v>1</v>
      </c>
      <c r="C2" s="6">
        <v>151</v>
      </c>
      <c r="D2" t="s">
        <v>687</v>
      </c>
      <c r="E2" t="s">
        <v>1175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1334</v>
      </c>
    </row>
    <row r="3" spans="2:9">
      <c r="B3" s="6">
        <v>2</v>
      </c>
      <c r="C3" s="6">
        <v>151</v>
      </c>
      <c r="D3" t="s">
        <v>1176</v>
      </c>
      <c r="E3" t="s">
        <v>1173</v>
      </c>
      <c r="F3" s="6">
        <v>1</v>
      </c>
      <c r="G3" s="50" t="str">
        <f t="shared" si="0"/>
        <v>2|151|MV|Malyj Vysotskij|1</v>
      </c>
      <c r="I3" s="109" t="s">
        <v>1335</v>
      </c>
    </row>
    <row r="4" spans="2:9">
      <c r="F4" s="6">
        <v>0</v>
      </c>
      <c r="I4" s="109" t="s">
        <v>1342</v>
      </c>
    </row>
    <row r="5" spans="2:9">
      <c r="G5" s="26" t="s">
        <v>1531</v>
      </c>
      <c r="I5" s="109" t="s">
        <v>3661</v>
      </c>
    </row>
    <row r="6" spans="2:9">
      <c r="G6" s="26" t="s">
        <v>1173</v>
      </c>
      <c r="I6" s="109" t="s">
        <v>1338</v>
      </c>
    </row>
    <row r="7" spans="2:9">
      <c r="I7" s="109" t="s">
        <v>2096</v>
      </c>
    </row>
    <row r="8" spans="2:9">
      <c r="I8" s="107" t="s">
        <v>3662</v>
      </c>
    </row>
    <row r="9" spans="2:9">
      <c r="I9" s="107" t="s">
        <v>1340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3663</v>
      </c>
    </row>
    <row r="2" spans="2:8">
      <c r="B2" s="6">
        <v>1</v>
      </c>
      <c r="C2" s="6">
        <v>153</v>
      </c>
      <c r="D2" t="s">
        <v>569</v>
      </c>
      <c r="E2" t="s">
        <v>1180</v>
      </c>
      <c r="F2" s="50" t="str">
        <f>B2&amp;"|"&amp;C2&amp;"|"&amp;D2&amp;"|"&amp;E2</f>
        <v>1|153|MA|Macquarie Is</v>
      </c>
      <c r="H2" s="107" t="s">
        <v>1334</v>
      </c>
    </row>
    <row r="3" spans="2:8">
      <c r="H3" s="109" t="s">
        <v>1335</v>
      </c>
    </row>
    <row r="4" spans="2:8">
      <c r="F4" s="26" t="s">
        <v>1530</v>
      </c>
      <c r="H4" s="109" t="s">
        <v>1342</v>
      </c>
    </row>
    <row r="5" spans="2:8">
      <c r="F5" s="26" t="s">
        <v>1180</v>
      </c>
      <c r="H5" s="109" t="s">
        <v>3664</v>
      </c>
    </row>
    <row r="6" spans="2:8">
      <c r="H6" s="109" t="s">
        <v>1338</v>
      </c>
    </row>
    <row r="7" spans="2:8">
      <c r="H7" s="109" t="s">
        <v>3665</v>
      </c>
    </row>
    <row r="8" spans="2:8">
      <c r="H8" s="107" t="s">
        <v>1340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3666</v>
      </c>
    </row>
    <row r="2" spans="2:8">
      <c r="B2" s="6">
        <v>1</v>
      </c>
      <c r="C2" s="6">
        <v>163</v>
      </c>
      <c r="D2" t="s">
        <v>1185</v>
      </c>
      <c r="E2" t="s">
        <v>1186</v>
      </c>
      <c r="F2" s="50" t="str">
        <f>B2&amp;"|"&amp;C2&amp;"|"&amp;D2&amp;"|"&amp;E2</f>
        <v>1|163|NCD|National Capital District (Port Moresby)</v>
      </c>
      <c r="H2" s="107" t="s">
        <v>1334</v>
      </c>
    </row>
    <row r="3" spans="2:8">
      <c r="B3" s="6">
        <v>2</v>
      </c>
      <c r="C3" s="6">
        <v>163</v>
      </c>
      <c r="D3" t="s">
        <v>1187</v>
      </c>
      <c r="E3" t="s">
        <v>1052</v>
      </c>
      <c r="F3" s="50" t="str">
        <f t="shared" ref="F3:F21" si="0">B3&amp;"|"&amp;C3&amp;"|"&amp;D3&amp;"|"&amp;E3</f>
        <v>2|163|CPM|Central</v>
      </c>
      <c r="H3" s="109" t="s">
        <v>1335</v>
      </c>
    </row>
    <row r="4" spans="2:8">
      <c r="B4" s="6">
        <v>3</v>
      </c>
      <c r="C4" s="6">
        <v>163</v>
      </c>
      <c r="D4" t="s">
        <v>1188</v>
      </c>
      <c r="E4" t="s">
        <v>1189</v>
      </c>
      <c r="F4" s="50" t="str">
        <f t="shared" si="0"/>
        <v>3|163|CPK|Chimbu</v>
      </c>
      <c r="H4" s="109" t="s">
        <v>1342</v>
      </c>
    </row>
    <row r="5" spans="2:8">
      <c r="B5" s="6">
        <v>4</v>
      </c>
      <c r="C5" s="6">
        <v>163</v>
      </c>
      <c r="D5" t="s">
        <v>1190</v>
      </c>
      <c r="E5" t="s">
        <v>1191</v>
      </c>
      <c r="F5" s="50" t="str">
        <f t="shared" si="0"/>
        <v>4|163|EHG|Eastern Highlands</v>
      </c>
      <c r="H5" s="109" t="s">
        <v>3667</v>
      </c>
    </row>
    <row r="6" spans="2:8">
      <c r="B6" s="6">
        <v>5</v>
      </c>
      <c r="C6" s="6">
        <v>163</v>
      </c>
      <c r="D6" t="s">
        <v>1192</v>
      </c>
      <c r="E6" t="s">
        <v>1193</v>
      </c>
      <c r="F6" s="50" t="str">
        <f t="shared" si="0"/>
        <v>5|163|EBR|East New Britain</v>
      </c>
      <c r="H6" s="109" t="s">
        <v>1338</v>
      </c>
    </row>
    <row r="7" spans="2:8">
      <c r="B7" s="6">
        <v>6</v>
      </c>
      <c r="C7" s="6">
        <v>163</v>
      </c>
      <c r="D7" t="s">
        <v>1194</v>
      </c>
      <c r="E7" t="s">
        <v>1195</v>
      </c>
      <c r="F7" s="50" t="str">
        <f t="shared" si="0"/>
        <v>6|163|ESW|East Sepik</v>
      </c>
      <c r="H7" s="109" t="s">
        <v>3668</v>
      </c>
    </row>
    <row r="8" spans="2:8">
      <c r="B8" s="6">
        <v>7</v>
      </c>
      <c r="C8" s="6">
        <v>163</v>
      </c>
      <c r="D8" t="s">
        <v>1196</v>
      </c>
      <c r="E8" t="s">
        <v>1197</v>
      </c>
      <c r="F8" s="50" t="str">
        <f t="shared" si="0"/>
        <v>7|163|EPW|Enga</v>
      </c>
      <c r="H8" s="107" t="s">
        <v>1340</v>
      </c>
    </row>
    <row r="9" spans="2:8">
      <c r="B9" s="6">
        <v>8</v>
      </c>
      <c r="C9" s="6">
        <v>163</v>
      </c>
      <c r="D9" t="s">
        <v>1198</v>
      </c>
      <c r="E9" t="s">
        <v>1199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1200</v>
      </c>
      <c r="E10" t="s">
        <v>1201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1202</v>
      </c>
      <c r="E11" t="s">
        <v>1203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1204</v>
      </c>
      <c r="E12" t="s">
        <v>1205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1206</v>
      </c>
      <c r="E13" t="s">
        <v>1207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1208</v>
      </c>
      <c r="E14" t="s">
        <v>1209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1210</v>
      </c>
      <c r="E15" t="s">
        <v>1211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1212</v>
      </c>
      <c r="E16" t="s">
        <v>1213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1214</v>
      </c>
      <c r="E17" t="s">
        <v>1215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1216</v>
      </c>
      <c r="E18" t="s">
        <v>1217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1218</v>
      </c>
      <c r="E19" t="s">
        <v>1219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1220</v>
      </c>
      <c r="E20" t="s">
        <v>1221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1222</v>
      </c>
      <c r="E21" t="s">
        <v>1223</v>
      </c>
      <c r="F21" s="50" t="str">
        <f t="shared" si="0"/>
        <v>20|163|WBR|West New Britain</v>
      </c>
    </row>
    <row r="23" spans="2:6">
      <c r="F23" s="26" t="s">
        <v>1184</v>
      </c>
    </row>
    <row r="24" spans="2:6">
      <c r="F24" s="26" t="s">
        <v>1183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3669</v>
      </c>
    </row>
    <row r="2" spans="2:8">
      <c r="B2" s="6">
        <v>1</v>
      </c>
      <c r="C2" s="6">
        <v>170</v>
      </c>
      <c r="D2" t="s">
        <v>1225</v>
      </c>
      <c r="E2" t="s">
        <v>1226</v>
      </c>
      <c r="F2" s="50" t="str">
        <f>B2&amp;"|"&amp;C2&amp;"|"&amp;D2&amp;"|"&amp;E2</f>
        <v>1|170|AUK|Auckland</v>
      </c>
      <c r="H2" s="107" t="s">
        <v>1334</v>
      </c>
    </row>
    <row r="3" spans="2:8">
      <c r="B3" s="6">
        <v>2</v>
      </c>
      <c r="C3" s="6">
        <v>170</v>
      </c>
      <c r="D3" t="s">
        <v>1227</v>
      </c>
      <c r="E3" t="s">
        <v>1228</v>
      </c>
      <c r="F3" s="50" t="str">
        <f t="shared" ref="F3:F17" si="0">B3&amp;"|"&amp;C3&amp;"|"&amp;D3&amp;"|"&amp;E3</f>
        <v>2|170|BOP|Bay of Plenty</v>
      </c>
      <c r="H3" s="109" t="s">
        <v>1335</v>
      </c>
    </row>
    <row r="4" spans="2:8">
      <c r="B4" s="6">
        <v>3</v>
      </c>
      <c r="C4" s="6">
        <v>170</v>
      </c>
      <c r="D4" t="s">
        <v>1229</v>
      </c>
      <c r="E4" t="s">
        <v>1230</v>
      </c>
      <c r="F4" s="50" t="str">
        <f t="shared" si="0"/>
        <v>3|170|NTL|Northland</v>
      </c>
      <c r="H4" s="109" t="s">
        <v>1342</v>
      </c>
    </row>
    <row r="5" spans="2:8">
      <c r="B5" s="6">
        <v>4</v>
      </c>
      <c r="C5" s="6">
        <v>170</v>
      </c>
      <c r="D5" t="s">
        <v>1231</v>
      </c>
      <c r="E5" t="s">
        <v>1232</v>
      </c>
      <c r="F5" s="50" t="str">
        <f t="shared" si="0"/>
        <v>4|170|WKO|Waikato</v>
      </c>
      <c r="H5" s="109" t="s">
        <v>3670</v>
      </c>
    </row>
    <row r="6" spans="2:8">
      <c r="B6" s="6">
        <v>5</v>
      </c>
      <c r="C6" s="6">
        <v>170</v>
      </c>
      <c r="D6" t="s">
        <v>1233</v>
      </c>
      <c r="E6" t="s">
        <v>1234</v>
      </c>
      <c r="F6" s="50" t="str">
        <f t="shared" si="0"/>
        <v>5|170|GIS|Gisborne</v>
      </c>
      <c r="H6" s="109" t="s">
        <v>1338</v>
      </c>
    </row>
    <row r="7" spans="2:8">
      <c r="B7" s="6">
        <v>6</v>
      </c>
      <c r="C7" s="6">
        <v>170</v>
      </c>
      <c r="D7" t="s">
        <v>1235</v>
      </c>
      <c r="E7" t="s">
        <v>1236</v>
      </c>
      <c r="F7" s="50" t="str">
        <f t="shared" si="0"/>
        <v>6|170|HKB|Hawkes Bay</v>
      </c>
      <c r="H7" s="109" t="s">
        <v>3671</v>
      </c>
    </row>
    <row r="8" spans="2:8">
      <c r="B8" s="6">
        <v>7</v>
      </c>
      <c r="C8" s="6">
        <v>170</v>
      </c>
      <c r="D8" t="s">
        <v>1237</v>
      </c>
      <c r="E8" t="s">
        <v>1238</v>
      </c>
      <c r="F8" s="50" t="str">
        <f t="shared" si="0"/>
        <v>7|170|MWT|Manawatu-Wanganui</v>
      </c>
      <c r="H8" s="107" t="s">
        <v>1340</v>
      </c>
    </row>
    <row r="9" spans="2:8">
      <c r="B9" s="6">
        <v>8</v>
      </c>
      <c r="C9" s="6">
        <v>170</v>
      </c>
      <c r="D9" t="s">
        <v>1239</v>
      </c>
      <c r="E9" t="s">
        <v>1240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1241</v>
      </c>
      <c r="E10" t="s">
        <v>1242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1243</v>
      </c>
      <c r="E11" t="s">
        <v>1244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1245</v>
      </c>
      <c r="E12" t="s">
        <v>1246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1247</v>
      </c>
      <c r="E13" t="s">
        <v>1248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1168</v>
      </c>
      <c r="E14" t="s">
        <v>1249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1250</v>
      </c>
      <c r="E15" t="s">
        <v>1251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1252</v>
      </c>
      <c r="E16" t="s">
        <v>1253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1254</v>
      </c>
      <c r="E17" t="s">
        <v>1255</v>
      </c>
      <c r="F17" s="50" t="str">
        <f t="shared" si="0"/>
        <v>16|170|STL|Southland</v>
      </c>
    </row>
    <row r="19" spans="2:6">
      <c r="F19" s="26" t="s">
        <v>1537</v>
      </c>
    </row>
    <row r="20" spans="2:6">
      <c r="F20" s="26" t="s">
        <v>1224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3672</v>
      </c>
    </row>
    <row r="2" spans="2:8">
      <c r="B2" s="6">
        <v>1</v>
      </c>
      <c r="C2" s="6">
        <v>177</v>
      </c>
      <c r="D2" t="s">
        <v>842</v>
      </c>
      <c r="E2" t="s">
        <v>1257</v>
      </c>
      <c r="F2" s="50" t="str">
        <f>B2&amp;"|"&amp;C2&amp;"|"&amp;D2&amp;"|"&amp;E2</f>
        <v>1|177|MT|Minami Torishima</v>
      </c>
      <c r="H2" s="107" t="s">
        <v>1334</v>
      </c>
    </row>
    <row r="3" spans="2:8">
      <c r="H3" s="109" t="s">
        <v>1335</v>
      </c>
    </row>
    <row r="4" spans="2:8">
      <c r="F4" s="26" t="s">
        <v>1331</v>
      </c>
      <c r="H4" s="109" t="s">
        <v>1342</v>
      </c>
    </row>
    <row r="5" spans="2:8">
      <c r="F5" s="26" t="s">
        <v>1257</v>
      </c>
      <c r="H5" s="109" t="s">
        <v>3673</v>
      </c>
    </row>
    <row r="6" spans="2:8">
      <c r="H6" s="109" t="s">
        <v>1338</v>
      </c>
    </row>
    <row r="7" spans="2:8">
      <c r="H7" s="109" t="s">
        <v>3674</v>
      </c>
    </row>
    <row r="8" spans="2:8">
      <c r="H8" s="107" t="s">
        <v>1340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3675</v>
      </c>
    </row>
    <row r="2" spans="2:8">
      <c r="B2" s="6">
        <v>1</v>
      </c>
      <c r="C2" s="6">
        <v>179</v>
      </c>
      <c r="D2" t="s">
        <v>1258</v>
      </c>
      <c r="E2" t="s">
        <v>1259</v>
      </c>
      <c r="F2" s="50" t="str">
        <f>B2&amp;"|"&amp;C2&amp;"|"&amp;D2&amp;"|"&amp;E2</f>
        <v>1|179|ANE|Anenii Noi</v>
      </c>
      <c r="H2" s="107" t="s">
        <v>1334</v>
      </c>
    </row>
    <row r="3" spans="2:8">
      <c r="B3" s="6">
        <v>2</v>
      </c>
      <c r="C3" s="6">
        <v>179</v>
      </c>
      <c r="D3" t="s">
        <v>504</v>
      </c>
      <c r="E3" t="s">
        <v>1260</v>
      </c>
      <c r="F3" s="50" t="str">
        <f t="shared" ref="F3:F38" si="0">B3&amp;"|"&amp;C3&amp;"|"&amp;D3&amp;"|"&amp;E3</f>
        <v>2|179|BA|Balti</v>
      </c>
      <c r="H3" s="109" t="s">
        <v>1335</v>
      </c>
    </row>
    <row r="4" spans="2:8">
      <c r="B4" s="6">
        <v>3</v>
      </c>
      <c r="C4" s="6">
        <v>179</v>
      </c>
      <c r="D4" t="s">
        <v>1261</v>
      </c>
      <c r="E4" t="s">
        <v>1262</v>
      </c>
      <c r="F4" s="50" t="str">
        <f t="shared" si="0"/>
        <v>3|179|BAS|Basarabeasca</v>
      </c>
      <c r="H4" s="109" t="s">
        <v>1342</v>
      </c>
    </row>
    <row r="5" spans="2:8">
      <c r="B5" s="6">
        <v>4</v>
      </c>
      <c r="C5" s="6">
        <v>179</v>
      </c>
      <c r="D5" t="s">
        <v>1263</v>
      </c>
      <c r="E5" t="s">
        <v>1264</v>
      </c>
      <c r="F5" s="50" t="str">
        <f t="shared" si="0"/>
        <v>4|179|BRI|Briceni</v>
      </c>
      <c r="H5" s="109" t="s">
        <v>3676</v>
      </c>
    </row>
    <row r="6" spans="2:8">
      <c r="B6" s="6">
        <v>5</v>
      </c>
      <c r="C6" s="6">
        <v>179</v>
      </c>
      <c r="D6" t="s">
        <v>1265</v>
      </c>
      <c r="E6" t="s">
        <v>1266</v>
      </c>
      <c r="F6" s="50" t="str">
        <f t="shared" si="0"/>
        <v>5|179|CHL|Cahul</v>
      </c>
      <c r="H6" s="109" t="s">
        <v>1338</v>
      </c>
    </row>
    <row r="7" spans="2:8">
      <c r="B7" s="6">
        <v>6</v>
      </c>
      <c r="C7" s="6">
        <v>179</v>
      </c>
      <c r="D7" t="s">
        <v>1267</v>
      </c>
      <c r="E7" t="s">
        <v>1268</v>
      </c>
      <c r="F7" s="50" t="str">
        <f t="shared" si="0"/>
        <v>6|179|CAL|Calarasi</v>
      </c>
      <c r="H7" s="109" t="s">
        <v>3677</v>
      </c>
    </row>
    <row r="8" spans="2:8">
      <c r="B8" s="6">
        <v>7</v>
      </c>
      <c r="C8" s="6">
        <v>179</v>
      </c>
      <c r="D8" t="s">
        <v>1243</v>
      </c>
      <c r="E8" t="s">
        <v>1269</v>
      </c>
      <c r="F8" s="50" t="str">
        <f t="shared" si="0"/>
        <v>7|179|CAN|Cantemir</v>
      </c>
      <c r="H8" s="107" t="s">
        <v>1340</v>
      </c>
    </row>
    <row r="9" spans="2:8">
      <c r="B9" s="6">
        <v>8</v>
      </c>
      <c r="C9" s="6">
        <v>179</v>
      </c>
      <c r="D9" t="s">
        <v>1270</v>
      </c>
      <c r="E9" t="s">
        <v>1271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759</v>
      </c>
      <c r="E10" t="s">
        <v>1272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1273</v>
      </c>
      <c r="E11" t="s">
        <v>1274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1275</v>
      </c>
      <c r="E12" t="s">
        <v>1276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1277</v>
      </c>
      <c r="E13" t="s">
        <v>1278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1279</v>
      </c>
      <c r="E14" t="s">
        <v>1280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1281</v>
      </c>
      <c r="E15" t="s">
        <v>1282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1283</v>
      </c>
      <c r="E16" t="s">
        <v>1284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1285</v>
      </c>
      <c r="E17" t="s">
        <v>1286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1287</v>
      </c>
      <c r="E18" t="s">
        <v>1288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1289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1290</v>
      </c>
      <c r="E20" t="s">
        <v>1291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1292</v>
      </c>
      <c r="E21" t="s">
        <v>1293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1294</v>
      </c>
      <c r="E22" t="s">
        <v>1295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1296</v>
      </c>
      <c r="E23" t="s">
        <v>1297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1298</v>
      </c>
      <c r="E24" t="s">
        <v>1299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1300</v>
      </c>
      <c r="E25" t="s">
        <v>1301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1302</v>
      </c>
      <c r="E26" t="s">
        <v>1303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1304</v>
      </c>
      <c r="E27" t="s">
        <v>1305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1306</v>
      </c>
      <c r="E28" t="s">
        <v>1307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643</v>
      </c>
      <c r="E29" t="s">
        <v>1308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1309</v>
      </c>
      <c r="E30" t="s">
        <v>1310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1311</v>
      </c>
      <c r="E31" t="s">
        <v>1312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1313</v>
      </c>
      <c r="E32" t="s">
        <v>1314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1315</v>
      </c>
      <c r="E33" t="s">
        <v>1316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1317</v>
      </c>
      <c r="E34" t="s">
        <v>1318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1319</v>
      </c>
      <c r="E35" t="s">
        <v>1320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1321</v>
      </c>
      <c r="E36" t="s">
        <v>1322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1323</v>
      </c>
      <c r="E37" t="s">
        <v>1324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1325</v>
      </c>
      <c r="E38" t="s">
        <v>1326</v>
      </c>
      <c r="F38" s="50" t="str">
        <f t="shared" si="0"/>
        <v>37|179|UGI|Ungheni</v>
      </c>
    </row>
    <row r="40" spans="2:6">
      <c r="F40" s="26" t="s">
        <v>1529</v>
      </c>
    </row>
    <row r="41" spans="2:6">
      <c r="F41" s="26" t="s">
        <v>1327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3742</v>
      </c>
      <c r="B1" s="39" t="s">
        <v>3842</v>
      </c>
      <c r="C1" s="39" t="s">
        <v>3837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3851</v>
      </c>
      <c r="I1" s="120" t="s">
        <v>3842</v>
      </c>
      <c r="J1" s="120" t="s">
        <v>3852</v>
      </c>
      <c r="K1" s="52" t="str">
        <f>H1&amp;"|"&amp;I1&amp;"|"&amp;J1</f>
        <v>pas_cqzone_id|pas1_id|cqzone_id</v>
      </c>
      <c r="M1" s="35" t="s">
        <v>3859</v>
      </c>
      <c r="N1" s="35" t="s">
        <v>3842</v>
      </c>
      <c r="O1" s="35" t="s">
        <v>3860</v>
      </c>
      <c r="P1" s="36" t="str">
        <f>M1&amp;"|"&amp;N1&amp;"|"&amp;O1</f>
        <v>pas1_ituzone_id|pas1_id|ituzone_id</v>
      </c>
      <c r="R1" s="115" t="s">
        <v>3844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1334</v>
      </c>
    </row>
    <row r="3" spans="1:18">
      <c r="B3" s="6">
        <v>2</v>
      </c>
      <c r="C3" s="6">
        <v>1</v>
      </c>
      <c r="D3" t="s">
        <v>1082</v>
      </c>
      <c r="E3" t="s">
        <v>3835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3843</v>
      </c>
    </row>
    <row r="4" spans="1:18">
      <c r="B4" s="6">
        <v>3</v>
      </c>
      <c r="C4" s="6">
        <v>1</v>
      </c>
      <c r="D4" t="s">
        <v>1034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3839</v>
      </c>
    </row>
    <row r="5" spans="1:18">
      <c r="B5" s="6">
        <v>4</v>
      </c>
      <c r="C5" s="6">
        <v>1</v>
      </c>
      <c r="D5" t="s">
        <v>1083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3568</v>
      </c>
    </row>
    <row r="6" spans="1:18">
      <c r="B6" s="6">
        <v>5</v>
      </c>
      <c r="C6" s="6">
        <v>1</v>
      </c>
      <c r="D6" t="s">
        <v>1084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3920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3853</v>
      </c>
    </row>
    <row r="8" spans="1:18">
      <c r="B8" s="6">
        <v>7</v>
      </c>
      <c r="C8" s="6">
        <v>1</v>
      </c>
      <c r="D8" t="s">
        <v>629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1340</v>
      </c>
    </row>
    <row r="9" spans="1:18">
      <c r="B9" s="6">
        <v>8</v>
      </c>
      <c r="C9" s="6">
        <v>1</v>
      </c>
      <c r="D9" t="s">
        <v>1085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1086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3854</v>
      </c>
    </row>
    <row r="11" spans="1:18">
      <c r="B11" s="6">
        <v>10</v>
      </c>
      <c r="C11" s="6">
        <v>1</v>
      </c>
      <c r="D11" t="s">
        <v>639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3845</v>
      </c>
    </row>
    <row r="12" spans="1:18">
      <c r="B12" s="6">
        <v>11</v>
      </c>
      <c r="C12" s="6">
        <v>1</v>
      </c>
      <c r="D12" t="s">
        <v>1087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1334</v>
      </c>
    </row>
    <row r="13" spans="1:18">
      <c r="B13" s="6">
        <v>12</v>
      </c>
      <c r="C13" s="6">
        <v>1</v>
      </c>
      <c r="D13" t="s">
        <v>743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3847</v>
      </c>
    </row>
    <row r="14" spans="1:18">
      <c r="B14" s="6">
        <v>13</v>
      </c>
      <c r="C14" s="6">
        <v>1</v>
      </c>
      <c r="D14" t="s">
        <v>1088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3849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3855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1340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3856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3846</v>
      </c>
    </row>
    <row r="20" spans="1:18">
      <c r="K20" s="53" t="s">
        <v>3850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1334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3848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3858</v>
      </c>
      <c r="R22" s="116" t="s">
        <v>3849</v>
      </c>
    </row>
    <row r="23" spans="1:18">
      <c r="R23" s="116" t="s">
        <v>3857</v>
      </c>
    </row>
    <row r="24" spans="1:18">
      <c r="R24" s="115" t="s">
        <v>1340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3678</v>
      </c>
    </row>
    <row r="2" spans="2:8">
      <c r="B2" s="6">
        <v>1</v>
      </c>
      <c r="C2" s="6">
        <v>192</v>
      </c>
      <c r="D2" t="s">
        <v>915</v>
      </c>
      <c r="E2" t="s">
        <v>1332</v>
      </c>
      <c r="F2" s="50" t="str">
        <f>B2&amp;"|"&amp;C2&amp;"|"&amp;D2&amp;"|"&amp;E2</f>
        <v>1|192|O|Ogasawara</v>
      </c>
      <c r="H2" s="107" t="s">
        <v>1334</v>
      </c>
    </row>
    <row r="3" spans="2:8">
      <c r="H3" s="109" t="s">
        <v>1335</v>
      </c>
    </row>
    <row r="4" spans="2:8">
      <c r="F4" s="26" t="s">
        <v>1528</v>
      </c>
      <c r="H4" s="109" t="s">
        <v>1342</v>
      </c>
    </row>
    <row r="5" spans="2:8">
      <c r="F5" s="26" t="s">
        <v>1332</v>
      </c>
      <c r="H5" s="109" t="s">
        <v>3679</v>
      </c>
    </row>
    <row r="6" spans="2:8">
      <c r="H6" s="109" t="s">
        <v>1338</v>
      </c>
    </row>
    <row r="7" spans="2:8">
      <c r="H7" s="109" t="s">
        <v>3680</v>
      </c>
    </row>
    <row r="8" spans="2:8">
      <c r="H8" s="107" t="s">
        <v>1340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1346</v>
      </c>
      <c r="E1" s="36" t="str">
        <f>B1&amp;"|"&amp;C1&amp;"|"&amp;D1</f>
        <v>id|dxcc_id|region</v>
      </c>
      <c r="G1" s="69" t="s">
        <v>403</v>
      </c>
      <c r="H1" s="69" t="s">
        <v>1345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1341</v>
      </c>
    </row>
    <row r="2" spans="2:14">
      <c r="B2" s="6">
        <v>1</v>
      </c>
      <c r="C2" s="6">
        <v>206</v>
      </c>
      <c r="D2" t="s">
        <v>1348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1349</v>
      </c>
      <c r="J2" t="s">
        <v>1350</v>
      </c>
      <c r="L2" s="50" t="str">
        <f>G2&amp;"|"&amp;H2&amp;"|"&amp;I2&amp;"|"&amp;J2&amp;"|"&amp;IF(K2 &lt;&gt; "",TEXT(K2,"yyyy-mm-dd"),"")</f>
        <v>1|1|WC|Wien|</v>
      </c>
      <c r="N2" s="63" t="s">
        <v>1334</v>
      </c>
    </row>
    <row r="3" spans="2:14">
      <c r="B3" s="6">
        <v>2</v>
      </c>
      <c r="C3" s="6">
        <v>206</v>
      </c>
      <c r="D3" t="s">
        <v>1351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1352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1335</v>
      </c>
    </row>
    <row r="4" spans="2:14">
      <c r="B4" s="6">
        <v>3</v>
      </c>
      <c r="C4" s="6">
        <v>206</v>
      </c>
      <c r="D4" t="s">
        <v>1359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1353</v>
      </c>
      <c r="J4" t="s">
        <v>1354</v>
      </c>
      <c r="L4" s="50" t="str">
        <f t="shared" si="1"/>
        <v>3|2|JO|St. Johann|</v>
      </c>
      <c r="N4" s="64" t="s">
        <v>1342</v>
      </c>
    </row>
    <row r="5" spans="2:14">
      <c r="B5" s="6">
        <v>4</v>
      </c>
      <c r="C5" s="6">
        <v>206</v>
      </c>
      <c r="D5" t="s">
        <v>1403</v>
      </c>
      <c r="E5" s="50" t="str">
        <f t="shared" si="0"/>
        <v>4|206|Burgenland</v>
      </c>
      <c r="G5" s="6">
        <v>4</v>
      </c>
      <c r="H5" s="6">
        <v>2</v>
      </c>
      <c r="I5" t="s">
        <v>925</v>
      </c>
      <c r="J5" t="s">
        <v>1351</v>
      </c>
      <c r="L5" s="50" t="str">
        <f t="shared" si="1"/>
        <v>4|2|SC|Salzburg|</v>
      </c>
      <c r="N5" s="64" t="s">
        <v>1343</v>
      </c>
    </row>
    <row r="6" spans="2:14">
      <c r="B6" s="6">
        <v>5</v>
      </c>
      <c r="C6" s="6">
        <v>206</v>
      </c>
      <c r="D6" t="s">
        <v>1419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1355</v>
      </c>
      <c r="L6" s="50" t="str">
        <f t="shared" si="1"/>
        <v>5|2|SL|Salzburg-Land|</v>
      </c>
      <c r="N6" s="64" t="s">
        <v>1344</v>
      </c>
    </row>
    <row r="7" spans="2:14">
      <c r="B7" s="6">
        <v>6</v>
      </c>
      <c r="C7" s="6">
        <v>206</v>
      </c>
      <c r="D7" t="s">
        <v>1448</v>
      </c>
      <c r="E7" s="50" t="str">
        <f t="shared" si="0"/>
        <v>6|206|Styria (Steiermark)</v>
      </c>
      <c r="G7" s="6">
        <v>6</v>
      </c>
      <c r="H7" s="6">
        <v>2</v>
      </c>
      <c r="I7" t="s">
        <v>751</v>
      </c>
      <c r="J7" t="s">
        <v>1356</v>
      </c>
      <c r="L7" s="50" t="str">
        <f t="shared" si="1"/>
        <v>6|2|TA|Tamsweg|</v>
      </c>
      <c r="N7" s="63" t="s">
        <v>1340</v>
      </c>
    </row>
    <row r="8" spans="2:14">
      <c r="B8" s="6">
        <v>7</v>
      </c>
      <c r="C8" s="6">
        <v>206</v>
      </c>
      <c r="D8" t="s">
        <v>1473</v>
      </c>
      <c r="E8" s="50" t="str">
        <f t="shared" si="0"/>
        <v>7|206|Tyrol (Tirol)</v>
      </c>
      <c r="G8" s="6">
        <v>7</v>
      </c>
      <c r="H8" s="6">
        <v>2</v>
      </c>
      <c r="I8" t="s">
        <v>1357</v>
      </c>
      <c r="J8" t="s">
        <v>1358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1489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1360</v>
      </c>
      <c r="L9" s="50" t="str">
        <f t="shared" si="1"/>
        <v>8|3|AM|Amstetten|</v>
      </c>
      <c r="N9" s="63" t="s">
        <v>1333</v>
      </c>
    </row>
    <row r="10" spans="2:14">
      <c r="B10" s="6">
        <v>9</v>
      </c>
      <c r="C10" s="6">
        <v>206</v>
      </c>
      <c r="D10" t="s">
        <v>1504</v>
      </c>
      <c r="E10" s="50" t="str">
        <f t="shared" si="0"/>
        <v>9|206|Vorarlberg</v>
      </c>
      <c r="G10" s="6">
        <v>9</v>
      </c>
      <c r="H10" s="6">
        <v>3</v>
      </c>
      <c r="I10" t="s">
        <v>1361</v>
      </c>
      <c r="J10" t="s">
        <v>1362</v>
      </c>
      <c r="L10" s="50" t="str">
        <f t="shared" si="1"/>
        <v>9|3|BL|Bruck/Leitha|</v>
      </c>
      <c r="N10" s="63" t="s">
        <v>1334</v>
      </c>
    </row>
    <row r="11" spans="2:14">
      <c r="G11" s="6">
        <v>10</v>
      </c>
      <c r="H11" s="6">
        <v>3</v>
      </c>
      <c r="I11" t="s">
        <v>1363</v>
      </c>
      <c r="J11" t="s">
        <v>1364</v>
      </c>
      <c r="L11" s="50" t="str">
        <f t="shared" si="1"/>
        <v>10|3|BN|Baden|</v>
      </c>
      <c r="N11" s="64" t="s">
        <v>1335</v>
      </c>
    </row>
    <row r="12" spans="2:14">
      <c r="E12" s="26" t="s">
        <v>1525</v>
      </c>
      <c r="G12" s="6">
        <v>11</v>
      </c>
      <c r="H12" s="6">
        <v>3</v>
      </c>
      <c r="I12" t="s">
        <v>1365</v>
      </c>
      <c r="J12" t="s">
        <v>1366</v>
      </c>
      <c r="L12" s="50" t="str">
        <f t="shared" si="1"/>
        <v>11|3|GD|Gmünd|</v>
      </c>
      <c r="N12" s="64" t="s">
        <v>1336</v>
      </c>
    </row>
    <row r="13" spans="2:14">
      <c r="E13" s="26" t="s">
        <v>1347</v>
      </c>
      <c r="G13" s="6">
        <v>12</v>
      </c>
      <c r="H13" s="6">
        <v>3</v>
      </c>
      <c r="I13" t="s">
        <v>1367</v>
      </c>
      <c r="J13" t="s">
        <v>1368</v>
      </c>
      <c r="L13" s="50" t="str">
        <f t="shared" si="1"/>
        <v>12|3|GF|Gänserndorf|</v>
      </c>
      <c r="N13" s="64" t="s">
        <v>1337</v>
      </c>
    </row>
    <row r="14" spans="2:14">
      <c r="G14" s="6">
        <v>13</v>
      </c>
      <c r="H14" s="6">
        <v>3</v>
      </c>
      <c r="I14" t="s">
        <v>1369</v>
      </c>
      <c r="J14" t="s">
        <v>1370</v>
      </c>
      <c r="L14" s="50" t="str">
        <f t="shared" si="1"/>
        <v>13|3|HL|Hollabrunn|</v>
      </c>
      <c r="N14" s="64" t="s">
        <v>1338</v>
      </c>
    </row>
    <row r="15" spans="2:14">
      <c r="G15" s="6">
        <v>14</v>
      </c>
      <c r="H15" s="6">
        <v>3</v>
      </c>
      <c r="I15" t="s">
        <v>571</v>
      </c>
      <c r="J15" t="s">
        <v>1371</v>
      </c>
      <c r="L15" s="50" t="str">
        <f t="shared" si="1"/>
        <v>14|3|HO|Horn|</v>
      </c>
      <c r="N15" s="64" t="s">
        <v>1527</v>
      </c>
    </row>
    <row r="16" spans="2:14">
      <c r="G16" s="6">
        <v>15</v>
      </c>
      <c r="H16" s="6">
        <v>3</v>
      </c>
      <c r="I16" t="s">
        <v>506</v>
      </c>
      <c r="J16" t="s">
        <v>1372</v>
      </c>
      <c r="L16" s="50" t="str">
        <f t="shared" si="1"/>
        <v>15|3|KO|Korneuburg|</v>
      </c>
      <c r="N16" s="64" t="s">
        <v>1339</v>
      </c>
    </row>
    <row r="17" spans="5:14">
      <c r="G17" s="6">
        <v>16</v>
      </c>
      <c r="H17" s="6">
        <v>3</v>
      </c>
      <c r="I17" t="s">
        <v>761</v>
      </c>
      <c r="J17" t="s">
        <v>1373</v>
      </c>
      <c r="L17" s="50" t="str">
        <f t="shared" si="1"/>
        <v>16|3|KR|Krems-Region|</v>
      </c>
      <c r="N17" s="63" t="s">
        <v>1340</v>
      </c>
    </row>
    <row r="18" spans="5:14">
      <c r="E18" s="66"/>
      <c r="G18" s="6">
        <v>17</v>
      </c>
      <c r="H18" s="6">
        <v>3</v>
      </c>
      <c r="I18" t="s">
        <v>716</v>
      </c>
      <c r="J18" t="s">
        <v>1374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1375</v>
      </c>
      <c r="J19" t="s">
        <v>1376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755</v>
      </c>
      <c r="J20" t="s">
        <v>1377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1137</v>
      </c>
      <c r="J21" t="s">
        <v>1378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1379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1380</v>
      </c>
      <c r="J23" t="s">
        <v>1381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1382</v>
      </c>
      <c r="J24" t="s">
        <v>1383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1384</v>
      </c>
      <c r="J25" t="s">
        <v>1385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1386</v>
      </c>
      <c r="J26" t="s">
        <v>1387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1388</v>
      </c>
      <c r="J27" t="s">
        <v>1389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1390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1391</v>
      </c>
      <c r="J29" t="s">
        <v>1392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1393</v>
      </c>
      <c r="J30" t="s">
        <v>1394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1395</v>
      </c>
      <c r="J31" t="s">
        <v>1396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1397</v>
      </c>
      <c r="J32" t="s">
        <v>1398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1399</v>
      </c>
      <c r="J33" t="s">
        <v>1400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1401</v>
      </c>
      <c r="J34" t="s">
        <v>1402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1404</v>
      </c>
      <c r="J35" t="s">
        <v>1405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1406</v>
      </c>
      <c r="J36" t="s">
        <v>1407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1408</v>
      </c>
      <c r="J37" t="s">
        <v>1409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1410</v>
      </c>
      <c r="J38" t="s">
        <v>1411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1412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1413</v>
      </c>
      <c r="J40" t="s">
        <v>1414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1415</v>
      </c>
      <c r="J41" t="s">
        <v>1416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1417</v>
      </c>
      <c r="J42" t="s">
        <v>1418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1420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1421</v>
      </c>
      <c r="J44" t="s">
        <v>1422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1423</v>
      </c>
      <c r="J45" t="s">
        <v>1424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1425</v>
      </c>
      <c r="J46" t="s">
        <v>1426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837</v>
      </c>
      <c r="J47" t="s">
        <v>1427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749</v>
      </c>
      <c r="J48" t="s">
        <v>1428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1429</v>
      </c>
      <c r="J49" t="s">
        <v>1430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1431</v>
      </c>
      <c r="J50" t="s">
        <v>1432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743</v>
      </c>
      <c r="J51" t="s">
        <v>1433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844</v>
      </c>
      <c r="J52" t="s">
        <v>1434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771</v>
      </c>
      <c r="J53" t="s">
        <v>1435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1436</v>
      </c>
      <c r="J54" t="s">
        <v>1437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927</v>
      </c>
      <c r="J55" t="s">
        <v>1438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745</v>
      </c>
      <c r="J56" t="s">
        <v>1439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1440</v>
      </c>
      <c r="J57" t="s">
        <v>1441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1442</v>
      </c>
      <c r="J58" t="s">
        <v>1443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1444</v>
      </c>
      <c r="J59" t="s">
        <v>1445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1446</v>
      </c>
      <c r="J60" t="s">
        <v>1447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1512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1449</v>
      </c>
      <c r="J62" t="s">
        <v>1513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1449</v>
      </c>
      <c r="J63" t="s">
        <v>1514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1450</v>
      </c>
      <c r="J64" t="s">
        <v>1451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1452</v>
      </c>
      <c r="J65" t="s">
        <v>1515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1453</v>
      </c>
      <c r="J66" t="s">
        <v>1516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1454</v>
      </c>
      <c r="J67" t="s">
        <v>1455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1456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1134</v>
      </c>
      <c r="J69" t="s">
        <v>1457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1458</v>
      </c>
      <c r="J70" t="s">
        <v>1517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1459</v>
      </c>
      <c r="J71" t="s">
        <v>1518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1460</v>
      </c>
      <c r="J72" t="s">
        <v>1519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1461</v>
      </c>
      <c r="J73" t="s">
        <v>1520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1462</v>
      </c>
      <c r="J74" t="s">
        <v>1463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839</v>
      </c>
      <c r="J75" t="s">
        <v>1464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813</v>
      </c>
      <c r="J76" t="s">
        <v>1465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1466</v>
      </c>
      <c r="J77" t="s">
        <v>1467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842</v>
      </c>
      <c r="J78" t="s">
        <v>1521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701</v>
      </c>
      <c r="J79" t="s">
        <v>1468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1469</v>
      </c>
      <c r="J80" t="s">
        <v>1522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724</v>
      </c>
      <c r="J81" t="s">
        <v>1523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769</v>
      </c>
      <c r="J82" t="s">
        <v>1524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695</v>
      </c>
      <c r="J83" t="s">
        <v>1470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1471</v>
      </c>
      <c r="J84" t="s">
        <v>1472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1474</v>
      </c>
      <c r="J85" t="s">
        <v>1475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1476</v>
      </c>
      <c r="J86" t="s">
        <v>1477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1478</v>
      </c>
      <c r="J87" t="s">
        <v>1479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781</v>
      </c>
      <c r="J88" t="s">
        <v>1480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732</v>
      </c>
      <c r="J89" t="s">
        <v>1481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1111</v>
      </c>
      <c r="J90" t="s">
        <v>1482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1483</v>
      </c>
      <c r="J91" t="s">
        <v>1484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1485</v>
      </c>
      <c r="J92" t="s">
        <v>1486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1487</v>
      </c>
      <c r="J93" t="s">
        <v>1488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1490</v>
      </c>
      <c r="J94" t="s">
        <v>1491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1492</v>
      </c>
      <c r="J95" t="s">
        <v>1493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763</v>
      </c>
      <c r="J96" t="s">
        <v>1494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689</v>
      </c>
      <c r="J97" t="s">
        <v>1495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685</v>
      </c>
      <c r="J98" t="s">
        <v>1496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1497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1498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1499</v>
      </c>
      <c r="J101" t="s">
        <v>1500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730</v>
      </c>
      <c r="J102" t="s">
        <v>1501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1502</v>
      </c>
      <c r="J103" t="s">
        <v>1503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629</v>
      </c>
      <c r="J104" t="s">
        <v>1505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1506</v>
      </c>
      <c r="J105" t="s">
        <v>1507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1508</v>
      </c>
      <c r="J106" t="s">
        <v>1509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1510</v>
      </c>
      <c r="J107" t="s">
        <v>1511</v>
      </c>
      <c r="L107" s="50" t="str">
        <f t="shared" si="4"/>
        <v>106|9|FK|Feldkirch|</v>
      </c>
    </row>
    <row r="109" spans="5:12">
      <c r="L109" s="26" t="s">
        <v>1526</v>
      </c>
    </row>
    <row r="110" spans="5:12">
      <c r="L110" s="26" t="s">
        <v>1347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3681</v>
      </c>
    </row>
    <row r="2" spans="2:8">
      <c r="B2" s="6">
        <v>1</v>
      </c>
      <c r="C2" s="6">
        <v>209</v>
      </c>
      <c r="D2" t="s">
        <v>845</v>
      </c>
      <c r="E2" t="s">
        <v>1542</v>
      </c>
      <c r="F2" s="50" t="str">
        <f>B2&amp;"|"&amp;C2&amp;"|"&amp;D2&amp;"|"&amp;E2</f>
        <v>1|209|AN|Antwerpen</v>
      </c>
      <c r="H2" s="107" t="s">
        <v>1334</v>
      </c>
    </row>
    <row r="3" spans="2:8">
      <c r="B3" s="6">
        <v>2</v>
      </c>
      <c r="C3" s="6">
        <v>209</v>
      </c>
      <c r="D3" t="s">
        <v>563</v>
      </c>
      <c r="E3" t="s">
        <v>1543</v>
      </c>
      <c r="F3" s="50" t="str">
        <f t="shared" ref="F3:F12" si="0">B3&amp;"|"&amp;C3&amp;"|"&amp;D3&amp;"|"&amp;E3</f>
        <v>2|209|BR|Brussels</v>
      </c>
      <c r="H3" s="109" t="s">
        <v>1335</v>
      </c>
    </row>
    <row r="4" spans="2:8">
      <c r="B4" s="6">
        <v>3</v>
      </c>
      <c r="C4" s="6">
        <v>209</v>
      </c>
      <c r="D4" t="s">
        <v>1544</v>
      </c>
      <c r="E4" t="s">
        <v>1545</v>
      </c>
      <c r="F4" s="50" t="str">
        <f t="shared" si="0"/>
        <v>3|209|BW|Brabant Wallon</v>
      </c>
      <c r="H4" s="109" t="s">
        <v>1342</v>
      </c>
    </row>
    <row r="5" spans="2:8">
      <c r="B5" s="6">
        <v>4</v>
      </c>
      <c r="C5" s="6">
        <v>209</v>
      </c>
      <c r="D5" t="s">
        <v>1546</v>
      </c>
      <c r="E5" t="s">
        <v>1547</v>
      </c>
      <c r="F5" s="50" t="str">
        <f t="shared" si="0"/>
        <v>4|209|HT|Hainaut</v>
      </c>
      <c r="H5" s="109" t="s">
        <v>3682</v>
      </c>
    </row>
    <row r="6" spans="2:8">
      <c r="B6" s="6">
        <v>5</v>
      </c>
      <c r="C6" s="6">
        <v>209</v>
      </c>
      <c r="D6" t="s">
        <v>1462</v>
      </c>
      <c r="E6" t="s">
        <v>1548</v>
      </c>
      <c r="F6" s="50" t="str">
        <f t="shared" si="0"/>
        <v>5|209|LB|Limburg</v>
      </c>
      <c r="H6" s="109" t="s">
        <v>1338</v>
      </c>
    </row>
    <row r="7" spans="2:8">
      <c r="B7" s="6">
        <v>6</v>
      </c>
      <c r="C7" s="6">
        <v>209</v>
      </c>
      <c r="D7" t="s">
        <v>1549</v>
      </c>
      <c r="E7" t="s">
        <v>1550</v>
      </c>
      <c r="F7" s="50" t="str">
        <f t="shared" si="0"/>
        <v>6|209|LG|Liêge</v>
      </c>
      <c r="H7" s="109" t="s">
        <v>3683</v>
      </c>
    </row>
    <row r="8" spans="2:8">
      <c r="B8" s="6">
        <v>7</v>
      </c>
      <c r="C8" s="6">
        <v>209</v>
      </c>
      <c r="D8" t="s">
        <v>1551</v>
      </c>
      <c r="E8" t="s">
        <v>1552</v>
      </c>
      <c r="F8" s="50" t="str">
        <f t="shared" si="0"/>
        <v>7|209|NM|Namur</v>
      </c>
      <c r="H8" s="107" t="s">
        <v>1340</v>
      </c>
    </row>
    <row r="9" spans="2:8">
      <c r="B9" s="6">
        <v>8</v>
      </c>
      <c r="C9" s="6">
        <v>209</v>
      </c>
      <c r="D9" t="s">
        <v>1553</v>
      </c>
      <c r="E9" t="s">
        <v>1554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1555</v>
      </c>
      <c r="E10" t="s">
        <v>1556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1442</v>
      </c>
      <c r="E11" t="s">
        <v>1557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1558</v>
      </c>
      <c r="E12" t="s">
        <v>1559</v>
      </c>
      <c r="F12" s="50" t="str">
        <f t="shared" si="0"/>
        <v>11|209|WV|West-Vlaanderen</v>
      </c>
    </row>
    <row r="14" spans="2:8">
      <c r="F14" s="26" t="s">
        <v>1540</v>
      </c>
    </row>
    <row r="15" spans="2:8">
      <c r="F15" s="26" t="s">
        <v>1541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3742</v>
      </c>
      <c r="B1" s="67" t="s">
        <v>403</v>
      </c>
      <c r="C1" s="67" t="s">
        <v>413</v>
      </c>
      <c r="D1" s="65" t="s">
        <v>1346</v>
      </c>
      <c r="E1" s="36" t="str">
        <f>B1&amp;"|"&amp;C1&amp;"|"&amp;D1</f>
        <v>id|dxcc_id|region</v>
      </c>
      <c r="G1" s="69" t="s">
        <v>403</v>
      </c>
      <c r="H1" s="69" t="s">
        <v>1345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1562</v>
      </c>
    </row>
    <row r="2" spans="1:13">
      <c r="B2" s="6">
        <v>1</v>
      </c>
      <c r="C2" s="6">
        <v>212</v>
      </c>
      <c r="D2" t="s">
        <v>1565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1565</v>
      </c>
      <c r="K2" s="50" t="str">
        <f>G2&amp;"|"&amp;H2&amp;"|"&amp;I2&amp;"|"&amp;J2</f>
        <v>1|1|BU|Burgas</v>
      </c>
      <c r="M2" s="63" t="s">
        <v>1334</v>
      </c>
    </row>
    <row r="3" spans="1:13">
      <c r="B3" s="6">
        <v>2</v>
      </c>
      <c r="C3" s="6">
        <v>212</v>
      </c>
      <c r="D3" t="s">
        <v>1568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1566</v>
      </c>
      <c r="K3" s="50" t="str">
        <f t="shared" ref="K3:K29" si="1">G3&amp;"|"&amp;H3&amp;"|"&amp;I3&amp;"|"&amp;J3</f>
        <v>2|1|SL|Sliven</v>
      </c>
      <c r="M3" s="64" t="s">
        <v>1335</v>
      </c>
    </row>
    <row r="4" spans="1:13">
      <c r="B4" s="6">
        <v>3</v>
      </c>
      <c r="C4" s="6">
        <v>212</v>
      </c>
      <c r="D4" t="s">
        <v>1570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1567</v>
      </c>
      <c r="K4" s="50" t="str">
        <f t="shared" si="1"/>
        <v>3|1|YA|Yambol (Jambol)</v>
      </c>
      <c r="M4" s="64" t="s">
        <v>1342</v>
      </c>
    </row>
    <row r="5" spans="1:13">
      <c r="B5" s="6">
        <v>4</v>
      </c>
      <c r="C5" s="6">
        <v>212</v>
      </c>
      <c r="D5" t="s">
        <v>1573</v>
      </c>
      <c r="E5" s="50" t="str">
        <f t="shared" si="0"/>
        <v>4|212|Plovdiv</v>
      </c>
      <c r="G5" s="6">
        <v>4</v>
      </c>
      <c r="H5" s="6">
        <v>2</v>
      </c>
      <c r="I5" t="s">
        <v>769</v>
      </c>
      <c r="J5" t="s">
        <v>1569</v>
      </c>
      <c r="K5" s="50" t="str">
        <f t="shared" si="1"/>
        <v>4|2|SO|Sofija Grad</v>
      </c>
      <c r="M5" s="64" t="s">
        <v>1563</v>
      </c>
    </row>
    <row r="6" spans="1:13">
      <c r="B6" s="6">
        <v>5</v>
      </c>
      <c r="C6" s="6">
        <v>212</v>
      </c>
      <c r="D6" t="s">
        <v>1576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1571</v>
      </c>
      <c r="K6" s="50" t="str">
        <f t="shared" si="1"/>
        <v>5|3|HA|Haskovo</v>
      </c>
      <c r="M6" s="64" t="s">
        <v>1564</v>
      </c>
    </row>
    <row r="7" spans="1:13">
      <c r="B7" s="6">
        <v>6</v>
      </c>
      <c r="C7" s="6">
        <v>212</v>
      </c>
      <c r="D7" t="s">
        <v>3817</v>
      </c>
      <c r="E7" s="50" t="str">
        <f t="shared" si="0"/>
        <v>6|212|Lovec</v>
      </c>
      <c r="G7" s="6">
        <v>6</v>
      </c>
      <c r="H7" s="6">
        <v>3</v>
      </c>
      <c r="I7" t="s">
        <v>1009</v>
      </c>
      <c r="J7" t="s">
        <v>3810</v>
      </c>
      <c r="K7" s="50" t="str">
        <f t="shared" si="1"/>
        <v>6|3|KA|Kardzali</v>
      </c>
      <c r="M7" s="63" t="s">
        <v>1340</v>
      </c>
    </row>
    <row r="8" spans="1:13">
      <c r="B8" s="6">
        <v>7</v>
      </c>
      <c r="C8" s="6">
        <v>212</v>
      </c>
      <c r="D8" t="s">
        <v>1587</v>
      </c>
      <c r="E8" s="50" t="str">
        <f t="shared" si="0"/>
        <v>7|212|Montanta</v>
      </c>
      <c r="G8" s="6">
        <v>7</v>
      </c>
      <c r="H8" s="6">
        <v>3</v>
      </c>
      <c r="I8" t="s">
        <v>1487</v>
      </c>
      <c r="J8" t="s">
        <v>1572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1592</v>
      </c>
      <c r="E9" s="50" t="str">
        <f t="shared" si="0"/>
        <v>8|212|Ruse</v>
      </c>
      <c r="G9" s="6">
        <v>8</v>
      </c>
      <c r="H9" s="6">
        <v>4</v>
      </c>
      <c r="I9" t="s">
        <v>814</v>
      </c>
      <c r="J9" t="s">
        <v>3811</v>
      </c>
      <c r="K9" s="50" t="str">
        <f t="shared" si="1"/>
        <v>8|4|PA|Pazardzik</v>
      </c>
      <c r="M9" s="63" t="s">
        <v>3561</v>
      </c>
    </row>
    <row r="10" spans="1:13">
      <c r="B10" s="6">
        <v>9</v>
      </c>
      <c r="C10" s="6">
        <v>212</v>
      </c>
      <c r="D10" t="s">
        <v>1596</v>
      </c>
      <c r="E10" s="50" t="str">
        <f t="shared" si="0"/>
        <v>9|212|Varna</v>
      </c>
      <c r="G10" s="6">
        <v>9</v>
      </c>
      <c r="H10" s="6">
        <v>4</v>
      </c>
      <c r="I10" t="s">
        <v>1574</v>
      </c>
      <c r="J10" t="s">
        <v>1573</v>
      </c>
      <c r="K10" s="50" t="str">
        <f t="shared" si="1"/>
        <v>9|4|PD|Plovdiv</v>
      </c>
      <c r="M10" s="63" t="s">
        <v>1334</v>
      </c>
    </row>
    <row r="11" spans="1:13">
      <c r="G11" s="6">
        <v>10</v>
      </c>
      <c r="H11" s="6">
        <v>4</v>
      </c>
      <c r="I11" t="s">
        <v>712</v>
      </c>
      <c r="J11" t="s">
        <v>1575</v>
      </c>
      <c r="K11" s="50" t="str">
        <f t="shared" si="1"/>
        <v>10|4|SM|Smoljan</v>
      </c>
      <c r="M11" s="64" t="s">
        <v>1335</v>
      </c>
    </row>
    <row r="12" spans="1:13">
      <c r="E12" s="26" t="s">
        <v>1560</v>
      </c>
      <c r="G12" s="6">
        <v>11</v>
      </c>
      <c r="H12" s="6">
        <v>5</v>
      </c>
      <c r="I12" t="s">
        <v>1361</v>
      </c>
      <c r="J12" t="s">
        <v>1577</v>
      </c>
      <c r="K12" s="50" t="str">
        <f t="shared" si="1"/>
        <v>11|5|BL|Blagoevgrad</v>
      </c>
      <c r="M12" s="64" t="s">
        <v>3562</v>
      </c>
    </row>
    <row r="13" spans="1:13">
      <c r="E13" s="26" t="s">
        <v>1561</v>
      </c>
      <c r="G13" s="6">
        <v>12</v>
      </c>
      <c r="H13" s="6">
        <v>5</v>
      </c>
      <c r="I13" t="s">
        <v>1578</v>
      </c>
      <c r="J13" t="s">
        <v>1579</v>
      </c>
      <c r="K13" s="50" t="str">
        <f t="shared" si="1"/>
        <v>12|5|KD|Kjustendil</v>
      </c>
      <c r="M13" s="64" t="s">
        <v>1337</v>
      </c>
    </row>
    <row r="14" spans="1:13">
      <c r="G14" s="6">
        <v>13</v>
      </c>
      <c r="H14" s="6">
        <v>5</v>
      </c>
      <c r="I14" t="s">
        <v>528</v>
      </c>
      <c r="J14" t="s">
        <v>1580</v>
      </c>
      <c r="K14" s="50" t="str">
        <f t="shared" si="1"/>
        <v>13|5|PK|Pernik</v>
      </c>
      <c r="M14" s="64" t="s">
        <v>3563</v>
      </c>
    </row>
    <row r="15" spans="1:13">
      <c r="G15" s="6">
        <v>14</v>
      </c>
      <c r="H15" s="6">
        <v>5</v>
      </c>
      <c r="I15" t="s">
        <v>1581</v>
      </c>
      <c r="J15" t="s">
        <v>1582</v>
      </c>
      <c r="K15" s="50" t="str">
        <f t="shared" si="1"/>
        <v>14|5|SF|Sofija (Sofia)</v>
      </c>
      <c r="M15" s="64" t="s">
        <v>3564</v>
      </c>
    </row>
    <row r="16" spans="1:13">
      <c r="G16" s="6">
        <v>15</v>
      </c>
      <c r="H16" s="6">
        <v>6</v>
      </c>
      <c r="I16" t="s">
        <v>510</v>
      </c>
      <c r="J16" t="s">
        <v>1583</v>
      </c>
      <c r="K16" s="50" t="str">
        <f t="shared" si="1"/>
        <v>15|6|GA|Gabrovo</v>
      </c>
      <c r="M16" s="63" t="s">
        <v>1340</v>
      </c>
    </row>
    <row r="17" spans="3:11">
      <c r="G17" s="6">
        <v>16</v>
      </c>
      <c r="H17" s="6">
        <v>6</v>
      </c>
      <c r="I17" t="s">
        <v>1584</v>
      </c>
      <c r="J17" t="s">
        <v>3812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1384</v>
      </c>
      <c r="J18" t="s">
        <v>1585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1586</v>
      </c>
      <c r="J19" t="s">
        <v>3813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840</v>
      </c>
      <c r="J20" t="s">
        <v>1588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1589</v>
      </c>
      <c r="J21" t="s">
        <v>1590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720</v>
      </c>
      <c r="J22" t="s">
        <v>1591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1593</v>
      </c>
      <c r="J23" t="s">
        <v>1594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952</v>
      </c>
      <c r="J24" t="s">
        <v>1592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816</v>
      </c>
      <c r="J25" t="s">
        <v>1595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751</v>
      </c>
      <c r="J26" t="s">
        <v>3814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1508</v>
      </c>
      <c r="J27" t="s">
        <v>3815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1323</v>
      </c>
      <c r="J28" t="s">
        <v>3816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1597</v>
      </c>
      <c r="J29" t="s">
        <v>1596</v>
      </c>
      <c r="K29" s="50" t="str">
        <f t="shared" si="1"/>
        <v>28|9|VN|Varna</v>
      </c>
    </row>
    <row r="31" spans="3:11">
      <c r="K31" s="26" t="s">
        <v>1598</v>
      </c>
    </row>
    <row r="32" spans="3:11">
      <c r="K32" s="26" t="s">
        <v>1561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3684</v>
      </c>
    </row>
    <row r="2" spans="2:8">
      <c r="B2" s="6">
        <v>1</v>
      </c>
      <c r="C2" s="6">
        <v>214</v>
      </c>
      <c r="D2" t="s">
        <v>1603</v>
      </c>
      <c r="E2" t="s">
        <v>1604</v>
      </c>
      <c r="F2" s="50" t="str">
        <f>B2&amp;"|"&amp;C2&amp;"|"&amp;D2&amp;"|"&amp;E2</f>
        <v>1|214|2A|Corse-du-Sud</v>
      </c>
      <c r="H2" s="107" t="s">
        <v>1334</v>
      </c>
    </row>
    <row r="3" spans="2:8">
      <c r="B3" s="6">
        <v>2</v>
      </c>
      <c r="C3" s="6">
        <v>214</v>
      </c>
      <c r="D3" t="s">
        <v>1605</v>
      </c>
      <c r="E3" t="s">
        <v>1606</v>
      </c>
      <c r="F3" s="50" t="str">
        <f t="shared" ref="F3" si="0">B3&amp;"|"&amp;C3&amp;"|"&amp;D3&amp;"|"&amp;E3</f>
        <v>2|214|2B|Haute-Corse</v>
      </c>
      <c r="H3" s="109" t="s">
        <v>1335</v>
      </c>
    </row>
    <row r="4" spans="2:8">
      <c r="H4" s="109" t="s">
        <v>1342</v>
      </c>
    </row>
    <row r="5" spans="2:8">
      <c r="F5" s="26" t="s">
        <v>1601</v>
      </c>
      <c r="H5" s="109" t="s">
        <v>3685</v>
      </c>
    </row>
    <row r="6" spans="2:8">
      <c r="F6" s="26" t="s">
        <v>1602</v>
      </c>
      <c r="H6" s="109" t="s">
        <v>1338</v>
      </c>
    </row>
    <row r="7" spans="2:8">
      <c r="H7" s="109" t="s">
        <v>3686</v>
      </c>
    </row>
    <row r="8" spans="2:8">
      <c r="H8" s="107" t="s">
        <v>1340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3687</v>
      </c>
    </row>
    <row r="2" spans="2:8">
      <c r="B2" s="6">
        <v>1</v>
      </c>
      <c r="C2" s="6">
        <v>221</v>
      </c>
      <c r="D2" s="6">
        <v>15</v>
      </c>
      <c r="E2" t="s">
        <v>1611</v>
      </c>
      <c r="F2" s="50" t="str">
        <f>B2&amp;"|"&amp;C2&amp;"|"&amp;D2&amp;"|"&amp;E2</f>
        <v>1|221|15|Koebenhavns amt</v>
      </c>
      <c r="H2" s="107" t="s">
        <v>1334</v>
      </c>
    </row>
    <row r="3" spans="2:8">
      <c r="B3" s="6">
        <v>2</v>
      </c>
      <c r="C3" s="6">
        <v>221</v>
      </c>
      <c r="D3" s="6">
        <v>20</v>
      </c>
      <c r="E3" t="s">
        <v>1612</v>
      </c>
      <c r="F3" s="50" t="str">
        <f t="shared" ref="F3:F17" si="0">B3&amp;"|"&amp;C3&amp;"|"&amp;D3&amp;"|"&amp;E3</f>
        <v>2|221|20|Frederiksborg amt</v>
      </c>
      <c r="H3" s="109" t="s">
        <v>1335</v>
      </c>
    </row>
    <row r="4" spans="2:8">
      <c r="B4" s="6">
        <v>3</v>
      </c>
      <c r="C4" s="6">
        <v>221</v>
      </c>
      <c r="D4" s="6">
        <v>25</v>
      </c>
      <c r="E4" t="s">
        <v>1613</v>
      </c>
      <c r="F4" s="50" t="str">
        <f t="shared" si="0"/>
        <v>3|221|25|Roskilde amt</v>
      </c>
      <c r="H4" s="109" t="s">
        <v>1342</v>
      </c>
    </row>
    <row r="5" spans="2:8">
      <c r="B5" s="6">
        <v>4</v>
      </c>
      <c r="C5" s="6">
        <v>221</v>
      </c>
      <c r="D5" s="6">
        <v>30</v>
      </c>
      <c r="E5" t="s">
        <v>1614</v>
      </c>
      <c r="F5" s="50" t="str">
        <f t="shared" si="0"/>
        <v>4|221|30|Vestsjaellands amt</v>
      </c>
      <c r="H5" s="109" t="s">
        <v>3688</v>
      </c>
    </row>
    <row r="6" spans="2:8">
      <c r="B6" s="6">
        <v>5</v>
      </c>
      <c r="C6" s="6">
        <v>221</v>
      </c>
      <c r="D6" s="6">
        <v>35</v>
      </c>
      <c r="E6" t="s">
        <v>1615</v>
      </c>
      <c r="F6" s="50" t="str">
        <f t="shared" si="0"/>
        <v>5|221|35|Storstrøm amt (Storstroems)</v>
      </c>
      <c r="H6" s="109" t="s">
        <v>1338</v>
      </c>
    </row>
    <row r="7" spans="2:8">
      <c r="B7" s="6">
        <v>6</v>
      </c>
      <c r="C7" s="6">
        <v>221</v>
      </c>
      <c r="D7" s="6">
        <v>40</v>
      </c>
      <c r="E7" t="s">
        <v>1616</v>
      </c>
      <c r="F7" s="50" t="str">
        <f t="shared" si="0"/>
        <v>6|221|40|Bornholms amt</v>
      </c>
      <c r="H7" s="109" t="s">
        <v>3689</v>
      </c>
    </row>
    <row r="8" spans="2:8">
      <c r="B8" s="6">
        <v>7</v>
      </c>
      <c r="C8" s="6">
        <v>221</v>
      </c>
      <c r="D8" s="6">
        <v>42</v>
      </c>
      <c r="E8" t="s">
        <v>1617</v>
      </c>
      <c r="F8" s="50" t="str">
        <f t="shared" si="0"/>
        <v>7|221|42|Fyns amt</v>
      </c>
      <c r="H8" s="107" t="s">
        <v>1340</v>
      </c>
    </row>
    <row r="9" spans="2:8">
      <c r="B9" s="6">
        <v>8</v>
      </c>
      <c r="C9" s="6">
        <v>221</v>
      </c>
      <c r="D9" s="6">
        <v>50</v>
      </c>
      <c r="E9" t="s">
        <v>1618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1619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1620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1621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1622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1623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1624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1625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1626</v>
      </c>
      <c r="F17" s="50" t="str">
        <f t="shared" si="0"/>
        <v>16|221|147|Frederiksberg</v>
      </c>
    </row>
    <row r="19" spans="2:6">
      <c r="F19" s="26" t="s">
        <v>1609</v>
      </c>
    </row>
    <row r="20" spans="2:6">
      <c r="F20" s="26" t="s">
        <v>1610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1346</v>
      </c>
      <c r="E1" s="36" t="str">
        <f>B1&amp;"|"&amp;C1&amp;"|"&amp;D1</f>
        <v>id|dxcc_id|region</v>
      </c>
      <c r="G1" s="69" t="s">
        <v>403</v>
      </c>
      <c r="H1" s="69" t="s">
        <v>1345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1627</v>
      </c>
    </row>
    <row r="2" spans="2:13">
      <c r="B2" s="6">
        <v>1</v>
      </c>
      <c r="C2" s="6">
        <v>224</v>
      </c>
      <c r="D2" t="s">
        <v>1633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1634</v>
      </c>
      <c r="K2" s="50" t="str">
        <f>G2&amp;"|"&amp;H2&amp;"|"&amp;I2&amp;"|"&amp;J2</f>
        <v>1|1|100|Somero</v>
      </c>
      <c r="M2" s="63" t="s">
        <v>1334</v>
      </c>
    </row>
    <row r="3" spans="2:13">
      <c r="B3" s="6">
        <v>2</v>
      </c>
      <c r="C3" s="6">
        <v>224</v>
      </c>
      <c r="D3" t="s">
        <v>1721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1635</v>
      </c>
      <c r="K3" s="50" t="str">
        <f t="shared" ref="K3:K66" si="1">G3&amp;"|"&amp;H3&amp;"|"&amp;I3&amp;"|"&amp;J3</f>
        <v>2|1|102|Alastaro</v>
      </c>
      <c r="M3" s="64" t="s">
        <v>1335</v>
      </c>
    </row>
    <row r="4" spans="2:13">
      <c r="B4" s="6">
        <v>3</v>
      </c>
      <c r="C4" s="6">
        <v>224</v>
      </c>
      <c r="D4" t="s">
        <v>1758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1636</v>
      </c>
      <c r="K4" s="50" t="str">
        <f t="shared" si="1"/>
        <v>3|1|103|Askainen</v>
      </c>
      <c r="M4" s="64" t="s">
        <v>1342</v>
      </c>
    </row>
    <row r="5" spans="2:13">
      <c r="B5" s="6">
        <v>4</v>
      </c>
      <c r="C5" s="6">
        <v>224</v>
      </c>
      <c r="D5" t="s">
        <v>1812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1637</v>
      </c>
      <c r="K5" s="50" t="str">
        <f t="shared" si="1"/>
        <v>4|1|104|Aura</v>
      </c>
      <c r="M5" s="64" t="s">
        <v>1563</v>
      </c>
    </row>
    <row r="6" spans="2:13">
      <c r="B6" s="6">
        <v>5</v>
      </c>
      <c r="C6" s="6">
        <v>224</v>
      </c>
      <c r="D6" t="s">
        <v>1838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1638</v>
      </c>
      <c r="K6" s="50" t="str">
        <f t="shared" si="1"/>
        <v>5|1|105|Dragsfjärd</v>
      </c>
      <c r="M6" s="64" t="s">
        <v>1628</v>
      </c>
    </row>
    <row r="7" spans="2:13">
      <c r="B7" s="6">
        <v>6</v>
      </c>
      <c r="C7" s="6">
        <v>224</v>
      </c>
      <c r="D7" t="s">
        <v>1865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1639</v>
      </c>
      <c r="K7" s="50" t="str">
        <f t="shared" si="1"/>
        <v>6|1|106|Eura</v>
      </c>
      <c r="M7" s="63" t="s">
        <v>1340</v>
      </c>
    </row>
    <row r="8" spans="2:13">
      <c r="B8" s="6">
        <v>7</v>
      </c>
      <c r="C8" s="6">
        <v>224</v>
      </c>
      <c r="D8" t="s">
        <v>1953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1640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1997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1641</v>
      </c>
      <c r="K9" s="50" t="str">
        <f t="shared" si="1"/>
        <v>8|1|108|Halikko</v>
      </c>
      <c r="M9" s="63" t="s">
        <v>1629</v>
      </c>
    </row>
    <row r="10" spans="2:13">
      <c r="B10" s="6">
        <v>9</v>
      </c>
      <c r="C10" s="6">
        <v>224</v>
      </c>
      <c r="D10" t="s">
        <v>2049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1642</v>
      </c>
      <c r="K10" s="50" t="str">
        <f t="shared" si="1"/>
        <v>9|1|109|Harjavalta</v>
      </c>
      <c r="M10" s="63" t="s">
        <v>1334</v>
      </c>
    </row>
    <row r="11" spans="2:13">
      <c r="G11" s="6">
        <v>10</v>
      </c>
      <c r="H11" s="6">
        <v>1</v>
      </c>
      <c r="I11">
        <v>110</v>
      </c>
      <c r="J11" t="s">
        <v>1643</v>
      </c>
      <c r="K11" s="50" t="str">
        <f t="shared" si="1"/>
        <v>10|1|110|Honkajoki</v>
      </c>
      <c r="M11" s="64" t="s">
        <v>1335</v>
      </c>
    </row>
    <row r="12" spans="2:13">
      <c r="E12" s="26" t="s">
        <v>2073</v>
      </c>
      <c r="G12" s="6">
        <v>11</v>
      </c>
      <c r="H12" s="6">
        <v>1</v>
      </c>
      <c r="I12">
        <v>111</v>
      </c>
      <c r="J12" t="s">
        <v>1644</v>
      </c>
      <c r="K12" s="50" t="str">
        <f t="shared" si="1"/>
        <v>11|1|111|Houtskari</v>
      </c>
      <c r="M12" s="64" t="s">
        <v>1630</v>
      </c>
    </row>
    <row r="13" spans="2:13">
      <c r="E13" s="26" t="s">
        <v>2072</v>
      </c>
      <c r="G13" s="6">
        <v>12</v>
      </c>
      <c r="H13" s="6">
        <v>1</v>
      </c>
      <c r="I13">
        <v>112</v>
      </c>
      <c r="J13" t="s">
        <v>1645</v>
      </c>
      <c r="K13" s="50" t="str">
        <f t="shared" si="1"/>
        <v>12|1|112|Huittinen</v>
      </c>
      <c r="M13" s="64" t="s">
        <v>1631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1646</v>
      </c>
      <c r="K14" s="50" t="str">
        <f t="shared" si="1"/>
        <v>13|1|115|Iniö</v>
      </c>
      <c r="M14" s="64" t="s">
        <v>1338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1647</v>
      </c>
      <c r="K15" s="50" t="str">
        <f t="shared" si="1"/>
        <v>14|1|116|Jämijärvi</v>
      </c>
      <c r="M15" s="64" t="s">
        <v>1632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1648</v>
      </c>
      <c r="K16" s="50" t="str">
        <f t="shared" si="1"/>
        <v>15|1|117|Kaarina</v>
      </c>
      <c r="M16" s="63" t="s">
        <v>1340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1649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1650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1651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1652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1653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1654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1655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1656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1657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1658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1659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1660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1661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1662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1663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1664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1665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1666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1667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1668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1669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1670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1671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1672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1673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1674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1675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1676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1677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1678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1679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1680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1681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1682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1683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1684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1685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1686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1687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1688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1689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1690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1691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1692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1693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1694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1695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1696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1697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1698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1699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1700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1701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1702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1703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1704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1705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1706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1707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1708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1709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1710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1711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1712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1713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1714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1715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1716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1717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1718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1719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1720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1722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1723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1724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1725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1726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1727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1728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1729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1730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1731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1732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1733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1734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1735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1736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1737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1738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1739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1740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1741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1742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1743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1744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1745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1746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1747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1748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1749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1750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1751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1752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1753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1754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1755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1756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1757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1759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1760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1761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1762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1763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1764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1765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1766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1767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1768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1769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1770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1771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1772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1773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1774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1775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1776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1777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1778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1779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1780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1781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1782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1783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1784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1785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1786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1787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1788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1789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1790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1791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1792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1793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1794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1795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1796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1797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1798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1799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1800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1801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1802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1803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1804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1805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1806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1807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1808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1809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1810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1811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1813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1814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1815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1816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1817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1818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1819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1820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1821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1822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1823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1824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1825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1826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1827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1828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1829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1830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1831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1832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1833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1834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1835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1836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1837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1839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1840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1841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1842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1843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1844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1845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1846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1847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1848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1849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1850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1851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1852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1853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1854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1855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1856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1857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1858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1859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1860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1861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1862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1863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1864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1866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1867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1868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1869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1870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1871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1872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1873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1874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1875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1876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1877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1878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1879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1880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1881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1882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1883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1884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1885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1886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1887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1888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1889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1890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1891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1892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1893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1894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1895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1896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1897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1898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1899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1900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1901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1902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1903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1904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1905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1906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1907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1908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1909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1910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1911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1912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1913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1914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1915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1916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1917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1918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1919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1920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1921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1922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1923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1924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1925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1926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1927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1928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1929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1930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1931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1932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1933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1934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1935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1936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1937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1938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1939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1940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1941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1942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1943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1944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1945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1946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1947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1948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1949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1950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1951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1952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1954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1955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1956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1957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1958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1959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1960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1961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1962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1963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1964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1965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1966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1967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1968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1969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1970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1971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1972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1973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1974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1975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1976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1977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1978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1979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1980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1981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1982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1983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1984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1985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1986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1987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1988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1989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1990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1991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1992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1993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1994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1995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1996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1998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1999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2000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2001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2002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2003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2004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2005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2006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2007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2008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2009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2010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2011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2012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2013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2014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2015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2016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2017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2018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2019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2020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2021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2022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2023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2024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2025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2026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2027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2028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2029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2030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2031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2032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2033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2034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2035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2036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2037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2038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2039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2040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2041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2042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2043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2044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2045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2046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2047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2048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2050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2051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2052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2053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2054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2055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2056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2057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2058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2059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2060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2061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2062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2063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2064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2065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2066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2067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2068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2069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2070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2071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2074</v>
      </c>
    </row>
    <row r="434" spans="3:11">
      <c r="C434" s="1"/>
      <c r="D434" s="1"/>
      <c r="K434" s="26" t="s">
        <v>2072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1346</v>
      </c>
      <c r="E1" s="36" t="str">
        <f>B1&amp;"|"&amp;C1&amp;"|"&amp;D1</f>
        <v>id|dxcc_id|region</v>
      </c>
      <c r="G1" s="69" t="s">
        <v>403</v>
      </c>
      <c r="H1" s="69" t="s">
        <v>1345</v>
      </c>
      <c r="I1" s="70" t="s">
        <v>405</v>
      </c>
      <c r="J1" s="70" t="s">
        <v>474</v>
      </c>
      <c r="K1" s="70" t="s">
        <v>788</v>
      </c>
      <c r="L1" s="36" t="str">
        <f>G1&amp;"|"&amp;H1&amp;"|"&amp;I1&amp;"|"&amp;J1&amp;"|"&amp;K1</f>
        <v>id|pas_206_region_id|code|subdivision|import_only</v>
      </c>
      <c r="N1" s="63" t="s">
        <v>2098</v>
      </c>
    </row>
    <row r="2" spans="2:14">
      <c r="B2" s="6">
        <v>1</v>
      </c>
      <c r="C2" s="6">
        <v>225</v>
      </c>
      <c r="D2" t="s">
        <v>2080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811</v>
      </c>
      <c r="J2" t="s">
        <v>2081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1334</v>
      </c>
    </row>
    <row r="3" spans="2:14">
      <c r="G3" s="6">
        <v>2</v>
      </c>
      <c r="H3" s="6">
        <v>1</v>
      </c>
      <c r="I3" t="s">
        <v>834</v>
      </c>
      <c r="J3" t="s">
        <v>2082</v>
      </c>
      <c r="K3" s="6">
        <v>0</v>
      </c>
      <c r="L3" s="50" t="str">
        <f t="shared" si="1"/>
        <v>2|1|CI|Carbonia-Iglesias|0</v>
      </c>
      <c r="N3" s="64" t="s">
        <v>1335</v>
      </c>
    </row>
    <row r="4" spans="2:14">
      <c r="E4" s="26" t="s">
        <v>2077</v>
      </c>
      <c r="G4" s="6">
        <v>3</v>
      </c>
      <c r="H4" s="6">
        <v>1</v>
      </c>
      <c r="I4" t="s">
        <v>755</v>
      </c>
      <c r="J4" t="s">
        <v>2092</v>
      </c>
      <c r="K4" s="6">
        <v>1</v>
      </c>
      <c r="L4" s="50" t="str">
        <f t="shared" si="1"/>
        <v>3|1|MD|Medio Campidano|1</v>
      </c>
      <c r="N4" s="64" t="s">
        <v>1342</v>
      </c>
    </row>
    <row r="5" spans="2:14">
      <c r="E5" s="26" t="s">
        <v>2078</v>
      </c>
      <c r="G5" s="6">
        <v>4</v>
      </c>
      <c r="H5" s="6">
        <v>1</v>
      </c>
      <c r="I5" t="s">
        <v>1088</v>
      </c>
      <c r="J5" t="s">
        <v>2083</v>
      </c>
      <c r="K5" s="6">
        <v>0</v>
      </c>
      <c r="L5" s="50" t="str">
        <f t="shared" si="1"/>
        <v>4|1|NU|Nuoro|0</v>
      </c>
      <c r="N5" s="64" t="s">
        <v>1563</v>
      </c>
    </row>
    <row r="6" spans="2:14">
      <c r="G6" s="6">
        <v>5</v>
      </c>
      <c r="H6" s="6">
        <v>1</v>
      </c>
      <c r="I6" t="s">
        <v>2084</v>
      </c>
      <c r="J6" t="s">
        <v>2085</v>
      </c>
      <c r="K6" s="6">
        <v>0</v>
      </c>
      <c r="L6" s="50" t="str">
        <f t="shared" si="1"/>
        <v>5|1|OG|Ogliastra|0</v>
      </c>
      <c r="N6" s="64" t="s">
        <v>2099</v>
      </c>
    </row>
    <row r="7" spans="2:14">
      <c r="G7" s="6">
        <v>6</v>
      </c>
      <c r="H7" s="6">
        <v>1</v>
      </c>
      <c r="I7" t="s">
        <v>706</v>
      </c>
      <c r="J7" t="s">
        <v>2086</v>
      </c>
      <c r="K7" s="6">
        <v>0</v>
      </c>
      <c r="L7" s="50" t="str">
        <f t="shared" si="1"/>
        <v>6|1|OR|Oristano|0</v>
      </c>
      <c r="N7" s="63" t="s">
        <v>1340</v>
      </c>
    </row>
    <row r="8" spans="2:14">
      <c r="G8" s="6">
        <v>7</v>
      </c>
      <c r="H8" s="6">
        <v>1</v>
      </c>
      <c r="I8" t="s">
        <v>2087</v>
      </c>
      <c r="J8" t="s">
        <v>2088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816</v>
      </c>
      <c r="J9" t="s">
        <v>2089</v>
      </c>
      <c r="K9" s="6">
        <v>0</v>
      </c>
      <c r="L9" s="50" t="str">
        <f t="shared" si="1"/>
        <v>8|1|SS|Sassari|0</v>
      </c>
      <c r="N9" s="63" t="s">
        <v>2093</v>
      </c>
    </row>
    <row r="10" spans="2:14">
      <c r="G10" s="6">
        <v>9</v>
      </c>
      <c r="H10" s="6">
        <v>1</v>
      </c>
      <c r="I10" t="s">
        <v>2090</v>
      </c>
      <c r="J10" t="s">
        <v>2091</v>
      </c>
      <c r="K10" s="6">
        <v>0</v>
      </c>
      <c r="L10" s="50" t="str">
        <f t="shared" si="1"/>
        <v>9|1|VS|MedioCampidano|0</v>
      </c>
      <c r="N10" s="63" t="s">
        <v>1334</v>
      </c>
    </row>
    <row r="11" spans="2:14">
      <c r="N11" s="64" t="s">
        <v>1335</v>
      </c>
    </row>
    <row r="12" spans="2:14">
      <c r="L12" s="26" t="s">
        <v>2079</v>
      </c>
      <c r="N12" s="64" t="s">
        <v>2094</v>
      </c>
    </row>
    <row r="13" spans="2:14">
      <c r="L13" s="26" t="s">
        <v>2078</v>
      </c>
      <c r="N13" s="64" t="s">
        <v>2095</v>
      </c>
    </row>
    <row r="14" spans="2:14">
      <c r="N14" s="64" t="s">
        <v>1338</v>
      </c>
    </row>
    <row r="15" spans="2:14">
      <c r="N15" s="64" t="s">
        <v>2096</v>
      </c>
    </row>
    <row r="16" spans="2:14">
      <c r="N16" s="64" t="s">
        <v>2097</v>
      </c>
    </row>
    <row r="17" spans="3:14">
      <c r="N17" s="63" t="s">
        <v>1340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3690</v>
      </c>
    </row>
    <row r="2" spans="2:8">
      <c r="B2" s="6">
        <v>1</v>
      </c>
      <c r="C2" s="6">
        <v>227</v>
      </c>
      <c r="D2" s="6">
        <v>1</v>
      </c>
      <c r="E2" t="s">
        <v>2105</v>
      </c>
      <c r="F2" s="50" t="str">
        <f>B2&amp;"|"&amp;C2&amp;"|"&amp;D2&amp;"|"&amp;E2</f>
        <v>1|227|1|Ain</v>
      </c>
      <c r="H2" s="107" t="s">
        <v>1334</v>
      </c>
    </row>
    <row r="3" spans="2:8">
      <c r="B3" s="6">
        <v>2</v>
      </c>
      <c r="C3" s="6">
        <v>227</v>
      </c>
      <c r="D3" s="6">
        <v>2</v>
      </c>
      <c r="E3" t="s">
        <v>2106</v>
      </c>
      <c r="F3" s="50" t="str">
        <f t="shared" ref="F3:F66" si="0">B3&amp;"|"&amp;C3&amp;"|"&amp;D3&amp;"|"&amp;E3</f>
        <v>2|227|2|Aisne</v>
      </c>
      <c r="H3" s="109" t="s">
        <v>1335</v>
      </c>
    </row>
    <row r="4" spans="2:8">
      <c r="B4" s="6">
        <v>3</v>
      </c>
      <c r="C4" s="6">
        <v>227</v>
      </c>
      <c r="D4" s="6">
        <v>3</v>
      </c>
      <c r="E4" t="s">
        <v>2107</v>
      </c>
      <c r="F4" s="50" t="str">
        <f t="shared" si="0"/>
        <v>3|227|3|Allier</v>
      </c>
      <c r="H4" s="109" t="s">
        <v>1342</v>
      </c>
    </row>
    <row r="5" spans="2:8">
      <c r="B5" s="6">
        <v>4</v>
      </c>
      <c r="C5" s="6">
        <v>227</v>
      </c>
      <c r="D5" s="6">
        <v>4</v>
      </c>
      <c r="E5" t="s">
        <v>2108</v>
      </c>
      <c r="F5" s="50" t="str">
        <f t="shared" si="0"/>
        <v>4|227|4|Alpes-de-Haute-Provence</v>
      </c>
      <c r="H5" s="109" t="s">
        <v>2920</v>
      </c>
    </row>
    <row r="6" spans="2:8">
      <c r="B6" s="6">
        <v>5</v>
      </c>
      <c r="C6" s="6">
        <v>227</v>
      </c>
      <c r="D6" s="6">
        <v>5</v>
      </c>
      <c r="E6" t="s">
        <v>2109</v>
      </c>
      <c r="F6" s="50" t="str">
        <f t="shared" si="0"/>
        <v>5|227|5|Hautes-Alpes</v>
      </c>
      <c r="H6" s="109" t="s">
        <v>1338</v>
      </c>
    </row>
    <row r="7" spans="2:8">
      <c r="B7" s="6">
        <v>6</v>
      </c>
      <c r="C7" s="6">
        <v>227</v>
      </c>
      <c r="D7" s="6">
        <v>6</v>
      </c>
      <c r="E7" t="s">
        <v>2110</v>
      </c>
      <c r="F7" s="50" t="str">
        <f t="shared" si="0"/>
        <v>6|227|6|Alpes-Maritimes</v>
      </c>
      <c r="H7" s="109" t="s">
        <v>3691</v>
      </c>
    </row>
    <row r="8" spans="2:8">
      <c r="B8" s="6">
        <v>7</v>
      </c>
      <c r="C8" s="6">
        <v>227</v>
      </c>
      <c r="D8" s="6">
        <v>7</v>
      </c>
      <c r="E8" t="s">
        <v>2111</v>
      </c>
      <c r="F8" s="50" t="str">
        <f t="shared" si="0"/>
        <v>7|227|7|Ardèche</v>
      </c>
      <c r="H8" s="107" t="s">
        <v>1340</v>
      </c>
    </row>
    <row r="9" spans="2:8">
      <c r="B9" s="6">
        <v>8</v>
      </c>
      <c r="C9" s="6">
        <v>227</v>
      </c>
      <c r="D9" s="6">
        <v>8</v>
      </c>
      <c r="E9" t="s">
        <v>2112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2113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2114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2115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2116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2117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2118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2119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2120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2121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2122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2123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2124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2125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2126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2127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2128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2129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2130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2131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2132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2133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2134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2135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2136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2137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2138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2139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2140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2141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2142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2143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2144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2145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2146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2147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2148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2149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2150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2151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2152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2153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2154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2155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2156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2157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2158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2159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2160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2161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2162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2163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2164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2165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2166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2167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2168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2169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2170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2171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2172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2173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2174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2175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2176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2177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2178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2179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2180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2181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2182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2183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2184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2185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2186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2187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2188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2189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2190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2191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2192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2193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2194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2195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2196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2197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2198</v>
      </c>
      <c r="F95" s="50" t="str">
        <f t="shared" si="1"/>
        <v>94|227|95|Val-d'Oise</v>
      </c>
    </row>
    <row r="97" spans="6:6">
      <c r="F97" s="26" t="s">
        <v>2103</v>
      </c>
    </row>
    <row r="98" spans="6:6">
      <c r="F98" s="26" t="s">
        <v>2104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3692</v>
      </c>
    </row>
    <row r="2" spans="2:8">
      <c r="B2" s="6">
        <v>1</v>
      </c>
      <c r="C2" s="6">
        <v>230</v>
      </c>
      <c r="D2" s="6" t="s">
        <v>2202</v>
      </c>
      <c r="E2" t="s">
        <v>2203</v>
      </c>
      <c r="F2" s="50" t="str">
        <f>B2&amp;"|"&amp;C2&amp;"|"&amp;D2&amp;"|"&amp;E2</f>
        <v>1|230|BB|Brandenburg</v>
      </c>
      <c r="H2" s="107" t="s">
        <v>1334</v>
      </c>
    </row>
    <row r="3" spans="2:8">
      <c r="B3" s="6">
        <v>2</v>
      </c>
      <c r="C3" s="6">
        <v>230</v>
      </c>
      <c r="D3" s="6" t="s">
        <v>2204</v>
      </c>
      <c r="E3" t="s">
        <v>2205</v>
      </c>
      <c r="F3" s="50" t="str">
        <f t="shared" ref="F3:F17" si="0">B3&amp;"|"&amp;C3&amp;"|"&amp;D3&amp;"|"&amp;E3</f>
        <v>2|230|BE|Berlin</v>
      </c>
      <c r="H3" s="109" t="s">
        <v>1335</v>
      </c>
    </row>
    <row r="4" spans="2:8">
      <c r="B4" s="6">
        <v>3</v>
      </c>
      <c r="C4" s="6">
        <v>230</v>
      </c>
      <c r="D4" s="6" t="s">
        <v>1544</v>
      </c>
      <c r="E4" t="s">
        <v>2206</v>
      </c>
      <c r="F4" s="50" t="str">
        <f t="shared" si="0"/>
        <v>3|230|BW|Baden-Württemberg</v>
      </c>
      <c r="H4" s="109" t="s">
        <v>1342</v>
      </c>
    </row>
    <row r="5" spans="2:8">
      <c r="B5" s="6">
        <v>4</v>
      </c>
      <c r="C5" s="6">
        <v>230</v>
      </c>
      <c r="D5" s="6" t="s">
        <v>1025</v>
      </c>
      <c r="E5" t="s">
        <v>2207</v>
      </c>
      <c r="F5" s="50" t="str">
        <f t="shared" si="0"/>
        <v>4|230|BY|Freistaat Bayern</v>
      </c>
      <c r="H5" s="109" t="s">
        <v>3693</v>
      </c>
    </row>
    <row r="6" spans="2:8">
      <c r="B6" s="6">
        <v>5</v>
      </c>
      <c r="C6" s="6">
        <v>230</v>
      </c>
      <c r="D6" s="6" t="s">
        <v>1458</v>
      </c>
      <c r="E6" t="s">
        <v>2208</v>
      </c>
      <c r="F6" s="50" t="str">
        <f t="shared" si="0"/>
        <v>5|230|HB|Freie Hansestadt Bremen</v>
      </c>
      <c r="H6" s="109" t="s">
        <v>1338</v>
      </c>
    </row>
    <row r="7" spans="2:8">
      <c r="B7" s="6">
        <v>6</v>
      </c>
      <c r="C7" s="6">
        <v>230</v>
      </c>
      <c r="D7" s="6" t="s">
        <v>1492</v>
      </c>
      <c r="E7" t="s">
        <v>2209</v>
      </c>
      <c r="F7" s="50" t="str">
        <f t="shared" si="0"/>
        <v>6|230|HE|Hessen</v>
      </c>
      <c r="H7" s="109" t="s">
        <v>3694</v>
      </c>
    </row>
    <row r="8" spans="2:8">
      <c r="B8" s="6">
        <v>7</v>
      </c>
      <c r="C8" s="6">
        <v>230</v>
      </c>
      <c r="D8" s="6" t="s">
        <v>2210</v>
      </c>
      <c r="E8" t="s">
        <v>2211</v>
      </c>
      <c r="F8" s="50" t="str">
        <f t="shared" si="0"/>
        <v>7|230|HH|Freie und Hansestadt Hamburg</v>
      </c>
      <c r="H8" s="107" t="s">
        <v>1340</v>
      </c>
    </row>
    <row r="9" spans="2:8">
      <c r="B9" s="6">
        <v>8</v>
      </c>
      <c r="C9" s="6">
        <v>230</v>
      </c>
      <c r="D9" s="6" t="s">
        <v>1176</v>
      </c>
      <c r="E9" t="s">
        <v>2212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2213</v>
      </c>
      <c r="E10" t="s">
        <v>2214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2215</v>
      </c>
      <c r="E11" t="s">
        <v>2216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2217</v>
      </c>
      <c r="E12" t="s">
        <v>2218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2219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2220</v>
      </c>
      <c r="E14" t="s">
        <v>2221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1323</v>
      </c>
      <c r="E15" t="s">
        <v>2222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765</v>
      </c>
      <c r="E16" t="s">
        <v>2223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2224</v>
      </c>
      <c r="E17" t="s">
        <v>2225</v>
      </c>
      <c r="F17" s="50" t="str">
        <f t="shared" si="0"/>
        <v>16|230|TH|Freistaat Thüringen</v>
      </c>
    </row>
    <row r="19" spans="2:6">
      <c r="F19" s="26" t="s">
        <v>2200</v>
      </c>
    </row>
    <row r="20" spans="2:6">
      <c r="F20" s="26" t="s">
        <v>2201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3742</v>
      </c>
      <c r="B1" s="22" t="s">
        <v>3885</v>
      </c>
      <c r="C1" s="22" t="s">
        <v>3837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3887</v>
      </c>
    </row>
    <row r="2" spans="1:9">
      <c r="B2" s="6">
        <v>1</v>
      </c>
      <c r="C2" s="6">
        <v>5</v>
      </c>
      <c r="D2" s="38" t="s">
        <v>3861</v>
      </c>
      <c r="E2" s="34" t="s">
        <v>3878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1334</v>
      </c>
    </row>
    <row r="3" spans="1:9">
      <c r="B3" s="6">
        <v>2</v>
      </c>
      <c r="C3" s="6">
        <v>5</v>
      </c>
      <c r="D3" s="38" t="s">
        <v>3862</v>
      </c>
      <c r="E3" s="34" t="s">
        <v>3879</v>
      </c>
      <c r="F3" s="33">
        <v>0</v>
      </c>
      <c r="G3" s="50" t="str">
        <f t="shared" si="0"/>
        <v>2|5|002|Eckero|0</v>
      </c>
      <c r="I3" s="119" t="s">
        <v>3888</v>
      </c>
    </row>
    <row r="4" spans="1:9">
      <c r="B4" s="6">
        <v>3</v>
      </c>
      <c r="C4" s="6">
        <v>5</v>
      </c>
      <c r="D4" s="38" t="s">
        <v>3863</v>
      </c>
      <c r="E4" s="34" t="s">
        <v>3880</v>
      </c>
      <c r="F4" s="33">
        <v>0</v>
      </c>
      <c r="G4" s="50" t="str">
        <f t="shared" si="0"/>
        <v>3|5|003|Finstrom|0</v>
      </c>
      <c r="I4" s="119" t="s">
        <v>3839</v>
      </c>
    </row>
    <row r="5" spans="1:9">
      <c r="B5" s="6">
        <v>4</v>
      </c>
      <c r="C5" s="6">
        <v>5</v>
      </c>
      <c r="D5" s="38" t="s">
        <v>3864</v>
      </c>
      <c r="E5" s="34" t="s">
        <v>3881</v>
      </c>
      <c r="F5" s="33">
        <v>0</v>
      </c>
      <c r="G5" s="50" t="str">
        <f t="shared" si="0"/>
        <v>4|5|004|Foglo|0</v>
      </c>
      <c r="I5" s="119" t="s">
        <v>3569</v>
      </c>
    </row>
    <row r="6" spans="1:9">
      <c r="B6" s="6">
        <v>5</v>
      </c>
      <c r="C6" s="6">
        <v>5</v>
      </c>
      <c r="D6" s="38" t="s">
        <v>3865</v>
      </c>
      <c r="E6" s="34" t="s">
        <v>464</v>
      </c>
      <c r="F6" s="33">
        <v>0</v>
      </c>
      <c r="G6" s="50" t="str">
        <f t="shared" si="0"/>
        <v>5|5|005|Geta|0</v>
      </c>
      <c r="I6" s="119" t="s">
        <v>3920</v>
      </c>
    </row>
    <row r="7" spans="1:9">
      <c r="B7" s="6">
        <v>6</v>
      </c>
      <c r="C7" s="6">
        <v>5</v>
      </c>
      <c r="D7" s="38" t="s">
        <v>3866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3570</v>
      </c>
    </row>
    <row r="8" spans="1:9">
      <c r="B8" s="6">
        <v>7</v>
      </c>
      <c r="C8" s="6">
        <v>5</v>
      </c>
      <c r="D8" s="38" t="s">
        <v>3867</v>
      </c>
      <c r="E8" s="34" t="s">
        <v>466</v>
      </c>
      <c r="F8" s="33">
        <v>0</v>
      </c>
      <c r="G8" s="50" t="str">
        <f t="shared" si="0"/>
        <v>7|5|007|Jomala|0</v>
      </c>
      <c r="I8" s="119" t="s">
        <v>3889</v>
      </c>
    </row>
    <row r="9" spans="1:9">
      <c r="B9" s="6">
        <v>8</v>
      </c>
      <c r="C9" s="6">
        <v>5</v>
      </c>
      <c r="D9" s="38" t="s">
        <v>3868</v>
      </c>
      <c r="E9" s="34" t="s">
        <v>467</v>
      </c>
      <c r="F9" s="33">
        <v>0</v>
      </c>
      <c r="G9" s="50" t="str">
        <f t="shared" si="0"/>
        <v>8|5|008|Kumlinge|0</v>
      </c>
      <c r="I9" s="117" t="s">
        <v>1340</v>
      </c>
    </row>
    <row r="10" spans="1:9">
      <c r="B10" s="6">
        <v>9</v>
      </c>
      <c r="C10" s="6">
        <v>5</v>
      </c>
      <c r="D10" s="38" t="s">
        <v>3869</v>
      </c>
      <c r="E10" s="34" t="s">
        <v>3883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3870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3871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3872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3873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3874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3875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3876</v>
      </c>
      <c r="E17" s="34" t="s">
        <v>3882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3877</v>
      </c>
      <c r="E18" s="34" t="s">
        <v>3884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3886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3695</v>
      </c>
    </row>
    <row r="2" spans="2:8">
      <c r="B2" s="6">
        <v>1</v>
      </c>
      <c r="C2" s="6">
        <v>239</v>
      </c>
      <c r="D2" s="6" t="s">
        <v>2228</v>
      </c>
      <c r="E2" t="s">
        <v>2229</v>
      </c>
      <c r="F2" s="50" t="str">
        <f>B2&amp;"|"&amp;C2&amp;"|"&amp;D2&amp;"|"&amp;E2</f>
        <v>1|239|GY|Gyõr (Gyõr-Moson-Sopron)</v>
      </c>
      <c r="H2" s="107" t="s">
        <v>1334</v>
      </c>
    </row>
    <row r="3" spans="2:8">
      <c r="B3" s="6">
        <v>2</v>
      </c>
      <c r="C3" s="6">
        <v>239</v>
      </c>
      <c r="D3" s="6" t="s">
        <v>1150</v>
      </c>
      <c r="E3" t="s">
        <v>2230</v>
      </c>
      <c r="F3" s="50" t="str">
        <f t="shared" ref="F3:F21" si="0">B3&amp;"|"&amp;C3&amp;"|"&amp;D3&amp;"|"&amp;E3</f>
        <v>2|239|VA|Vas</v>
      </c>
      <c r="H3" s="109" t="s">
        <v>1335</v>
      </c>
    </row>
    <row r="4" spans="2:8">
      <c r="B4" s="6">
        <v>3</v>
      </c>
      <c r="C4" s="6">
        <v>239</v>
      </c>
      <c r="D4" s="6" t="s">
        <v>2231</v>
      </c>
      <c r="E4" t="s">
        <v>2232</v>
      </c>
      <c r="F4" s="50" t="str">
        <f t="shared" si="0"/>
        <v>3|239|ZA|Zala</v>
      </c>
      <c r="H4" s="109" t="s">
        <v>1342</v>
      </c>
    </row>
    <row r="5" spans="2:8">
      <c r="B5" s="6">
        <v>4</v>
      </c>
      <c r="C5" s="6">
        <v>239</v>
      </c>
      <c r="D5" s="6" t="s">
        <v>506</v>
      </c>
      <c r="E5" t="s">
        <v>2233</v>
      </c>
      <c r="F5" s="50" t="str">
        <f t="shared" si="0"/>
        <v>4|239|KO|Komárom (Komárom-Esztergom)</v>
      </c>
      <c r="H5" s="109" t="s">
        <v>3696</v>
      </c>
    </row>
    <row r="6" spans="2:8">
      <c r="B6" s="6">
        <v>5</v>
      </c>
      <c r="C6" s="6">
        <v>239</v>
      </c>
      <c r="D6" s="6" t="s">
        <v>2234</v>
      </c>
      <c r="E6" t="s">
        <v>2235</v>
      </c>
      <c r="F6" s="50" t="str">
        <f t="shared" si="0"/>
        <v>5|239|VE|Veszprém</v>
      </c>
      <c r="H6" s="109" t="s">
        <v>1338</v>
      </c>
    </row>
    <row r="7" spans="2:8">
      <c r="B7" s="6">
        <v>6</v>
      </c>
      <c r="C7" s="6">
        <v>239</v>
      </c>
      <c r="D7" s="6" t="s">
        <v>504</v>
      </c>
      <c r="E7" t="s">
        <v>2236</v>
      </c>
      <c r="F7" s="50" t="str">
        <f t="shared" si="0"/>
        <v>6|239|BA|Baranya</v>
      </c>
      <c r="H7" s="109" t="s">
        <v>3697</v>
      </c>
    </row>
    <row r="8" spans="2:8">
      <c r="B8" s="6">
        <v>7</v>
      </c>
      <c r="C8" s="6">
        <v>239</v>
      </c>
      <c r="D8" s="6" t="s">
        <v>769</v>
      </c>
      <c r="E8" t="s">
        <v>2237</v>
      </c>
      <c r="F8" s="50" t="str">
        <f t="shared" si="0"/>
        <v>7|239|SO|Somogy</v>
      </c>
      <c r="H8" s="107" t="s">
        <v>1340</v>
      </c>
    </row>
    <row r="9" spans="2:8">
      <c r="B9" s="6">
        <v>8</v>
      </c>
      <c r="C9" s="6">
        <v>239</v>
      </c>
      <c r="D9" s="6" t="s">
        <v>486</v>
      </c>
      <c r="E9" t="s">
        <v>2238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1490</v>
      </c>
      <c r="E10" t="s">
        <v>2239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2240</v>
      </c>
      <c r="E11" t="s">
        <v>2241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1492</v>
      </c>
      <c r="E12" t="s">
        <v>2242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2243</v>
      </c>
      <c r="E13" t="s">
        <v>2244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743</v>
      </c>
      <c r="E14" t="s">
        <v>2245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1487</v>
      </c>
      <c r="E15" t="s">
        <v>2246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2204</v>
      </c>
      <c r="E16" t="s">
        <v>2247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1363</v>
      </c>
      <c r="E17" t="s">
        <v>2248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2249</v>
      </c>
      <c r="E18" t="s">
        <v>2250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737</v>
      </c>
      <c r="E19" t="s">
        <v>2251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1458</v>
      </c>
      <c r="E20" t="s">
        <v>2252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741</v>
      </c>
      <c r="E21" t="s">
        <v>2253</v>
      </c>
      <c r="F21" s="50" t="str">
        <f t="shared" si="0"/>
        <v>20|239|SA|Szabolcs (Szabolcs-Szatmár-Bereg)</v>
      </c>
    </row>
    <row r="23" spans="2:6">
      <c r="F23" s="26" t="s">
        <v>2227</v>
      </c>
    </row>
    <row r="24" spans="2:6">
      <c r="F24" s="26" t="s">
        <v>2226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3742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3698</v>
      </c>
    </row>
    <row r="2" spans="1:8">
      <c r="B2" s="6">
        <v>1</v>
      </c>
      <c r="C2" s="6">
        <v>245</v>
      </c>
      <c r="D2" s="6" t="s">
        <v>2256</v>
      </c>
      <c r="E2" t="s">
        <v>2257</v>
      </c>
      <c r="F2" s="50" t="str">
        <f>B2&amp;"|"&amp;C2&amp;"|"&amp;D2&amp;"|"&amp;E2</f>
        <v>1|245|CW|Carlow (Ceatharlach)</v>
      </c>
      <c r="H2" s="107" t="s">
        <v>1334</v>
      </c>
    </row>
    <row r="3" spans="1:8">
      <c r="B3" s="6">
        <v>2</v>
      </c>
      <c r="C3" s="6">
        <v>245</v>
      </c>
      <c r="D3" s="6" t="s">
        <v>773</v>
      </c>
      <c r="E3" t="s">
        <v>3796</v>
      </c>
      <c r="F3" s="50" t="str">
        <f t="shared" ref="F3:F27" si="0">B3&amp;"|"&amp;C3&amp;"|"&amp;D3&amp;"|"&amp;E3</f>
        <v>2|245|CN|Cavan (An Cabhan)</v>
      </c>
      <c r="H3" s="108" t="s">
        <v>1335</v>
      </c>
    </row>
    <row r="4" spans="1:8">
      <c r="B4" s="6">
        <v>3</v>
      </c>
      <c r="C4" s="6">
        <v>245</v>
      </c>
      <c r="D4" s="6" t="s">
        <v>596</v>
      </c>
      <c r="E4" t="s">
        <v>3797</v>
      </c>
      <c r="F4" s="50" t="str">
        <f t="shared" si="0"/>
        <v>3|245|CE|Clare (An Clar)</v>
      </c>
      <c r="H4" s="108" t="s">
        <v>1342</v>
      </c>
    </row>
    <row r="5" spans="1:8">
      <c r="B5" s="6">
        <v>4</v>
      </c>
      <c r="C5" s="6">
        <v>245</v>
      </c>
      <c r="D5" s="6" t="s">
        <v>864</v>
      </c>
      <c r="E5" t="s">
        <v>2258</v>
      </c>
      <c r="F5" s="50" t="str">
        <f t="shared" si="0"/>
        <v>4|245|C|Cork (Corcaigh)</v>
      </c>
      <c r="H5" s="108" t="s">
        <v>3699</v>
      </c>
    </row>
    <row r="6" spans="1:8">
      <c r="B6" s="6">
        <v>5</v>
      </c>
      <c r="C6" s="6">
        <v>245</v>
      </c>
      <c r="D6" s="6" t="s">
        <v>1450</v>
      </c>
      <c r="E6" t="s">
        <v>3805</v>
      </c>
      <c r="F6" s="50" t="str">
        <f t="shared" si="0"/>
        <v>5|245|DL|Donegal (Dun na nGall)</v>
      </c>
      <c r="H6" s="108" t="s">
        <v>1338</v>
      </c>
    </row>
    <row r="7" spans="1:8">
      <c r="B7" s="6">
        <v>6</v>
      </c>
      <c r="C7" s="6">
        <v>245</v>
      </c>
      <c r="D7" s="6" t="s">
        <v>892</v>
      </c>
      <c r="E7" t="s">
        <v>3798</v>
      </c>
      <c r="F7" s="50" t="str">
        <f t="shared" si="0"/>
        <v>6|245|D|Dublin (Baile Ath Cliath)</v>
      </c>
      <c r="H7" s="108" t="s">
        <v>3700</v>
      </c>
    </row>
    <row r="8" spans="1:8">
      <c r="B8" s="6">
        <v>7</v>
      </c>
      <c r="C8" s="6">
        <v>245</v>
      </c>
      <c r="D8" s="6" t="s">
        <v>886</v>
      </c>
      <c r="E8" t="s">
        <v>2259</v>
      </c>
      <c r="F8" s="50" t="str">
        <f t="shared" si="0"/>
        <v>7|245|G|Galway (Gaillimh)</v>
      </c>
      <c r="H8" s="107" t="s">
        <v>1340</v>
      </c>
    </row>
    <row r="9" spans="1:8">
      <c r="B9" s="6">
        <v>8</v>
      </c>
      <c r="C9" s="6">
        <v>245</v>
      </c>
      <c r="D9" s="6" t="s">
        <v>539</v>
      </c>
      <c r="E9" t="s">
        <v>3806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2260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2261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2262</v>
      </c>
      <c r="E12" t="s">
        <v>2263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2264</v>
      </c>
      <c r="E13" t="s">
        <v>2265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2266</v>
      </c>
      <c r="E14" t="s">
        <v>2267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2268</v>
      </c>
      <c r="E15" t="s">
        <v>2269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1119</v>
      </c>
      <c r="E16" t="s">
        <v>3799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704</v>
      </c>
      <c r="E17" t="s">
        <v>2270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2271</v>
      </c>
      <c r="E18" t="s">
        <v>3800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840</v>
      </c>
      <c r="E19" t="s">
        <v>3801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2272</v>
      </c>
      <c r="E20" t="s">
        <v>3807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937</v>
      </c>
      <c r="E21" t="s">
        <v>3802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769</v>
      </c>
      <c r="E22" t="s">
        <v>2273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751</v>
      </c>
      <c r="E23" t="s">
        <v>3803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2274</v>
      </c>
      <c r="E24" t="s">
        <v>3804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2275</v>
      </c>
      <c r="E25" t="s">
        <v>3809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2276</v>
      </c>
      <c r="E26" t="s">
        <v>2277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2278</v>
      </c>
      <c r="E27" t="s">
        <v>3808</v>
      </c>
      <c r="F27" s="50" t="str">
        <f t="shared" si="0"/>
        <v>26|245|WW|Wicklow (Cill Mhantain)</v>
      </c>
    </row>
    <row r="29" spans="2:6">
      <c r="F29" s="26" t="s">
        <v>2254</v>
      </c>
    </row>
    <row r="30" spans="2:6">
      <c r="F30" s="26" t="s">
        <v>2255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1346</v>
      </c>
      <c r="E1" s="36" t="str">
        <f>B1&amp;"|"&amp;C1&amp;"|"&amp;D1</f>
        <v>id|dxcc_id|region</v>
      </c>
      <c r="G1" s="69" t="s">
        <v>403</v>
      </c>
      <c r="H1" s="69" t="s">
        <v>1345</v>
      </c>
      <c r="I1" s="70" t="s">
        <v>405</v>
      </c>
      <c r="J1" s="70" t="s">
        <v>474</v>
      </c>
      <c r="K1" s="70" t="s">
        <v>788</v>
      </c>
      <c r="L1" s="36" t="str">
        <f>G1&amp;"|"&amp;H1&amp;"|"&amp;I1&amp;"|"&amp;J1&amp;"|"&amp;K1</f>
        <v>id|pas_206_region_id|code|subdivision|import_only</v>
      </c>
      <c r="N1" s="63" t="s">
        <v>2306</v>
      </c>
    </row>
    <row r="2" spans="2:14">
      <c r="B2" s="6">
        <v>1</v>
      </c>
      <c r="C2" s="6">
        <v>248</v>
      </c>
      <c r="D2" t="s">
        <v>2312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2313</v>
      </c>
      <c r="J2" t="s">
        <v>2314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1334</v>
      </c>
    </row>
    <row r="3" spans="2:14">
      <c r="B3" s="6">
        <v>2</v>
      </c>
      <c r="C3" s="6">
        <v>248</v>
      </c>
      <c r="D3" t="s">
        <v>2318</v>
      </c>
      <c r="E3" s="50" t="str">
        <f t="shared" si="0"/>
        <v>2|248|Piedmont (Piemonte)</v>
      </c>
      <c r="G3" s="6">
        <v>2</v>
      </c>
      <c r="H3" s="6">
        <v>1</v>
      </c>
      <c r="I3" t="s">
        <v>1478</v>
      </c>
      <c r="J3" t="s">
        <v>2315</v>
      </c>
      <c r="K3" s="6">
        <v>0</v>
      </c>
      <c r="L3" s="50" t="str">
        <f t="shared" si="1"/>
        <v>2|1|IM|Imperia|0</v>
      </c>
      <c r="N3" s="64" t="s">
        <v>1335</v>
      </c>
    </row>
    <row r="4" spans="2:14">
      <c r="B4" s="6">
        <v>3</v>
      </c>
      <c r="C4" s="6">
        <v>248</v>
      </c>
      <c r="D4" t="s">
        <v>2329</v>
      </c>
      <c r="E4" s="50" t="str">
        <f t="shared" si="0"/>
        <v>3|248|Aosta Valley (Valle D'Aosta)</v>
      </c>
      <c r="G4" s="6">
        <v>3</v>
      </c>
      <c r="H4" s="6">
        <v>1</v>
      </c>
      <c r="I4" t="s">
        <v>685</v>
      </c>
      <c r="J4" t="s">
        <v>2316</v>
      </c>
      <c r="K4" s="6">
        <v>0</v>
      </c>
      <c r="L4" s="50" t="str">
        <f t="shared" si="1"/>
        <v>3|1|SP|La Spezia|0</v>
      </c>
      <c r="N4" s="64" t="s">
        <v>1342</v>
      </c>
    </row>
    <row r="5" spans="2:14">
      <c r="B5" s="6">
        <v>4</v>
      </c>
      <c r="C5" s="6">
        <v>248</v>
      </c>
      <c r="D5" t="s">
        <v>2331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2317</v>
      </c>
      <c r="K5" s="6">
        <v>0</v>
      </c>
      <c r="L5" s="50" t="str">
        <f t="shared" si="1"/>
        <v>4|1|SV|Savona|0</v>
      </c>
      <c r="N5" s="64" t="s">
        <v>1563</v>
      </c>
    </row>
    <row r="6" spans="2:14">
      <c r="B6" s="6">
        <v>5</v>
      </c>
      <c r="C6" s="6">
        <v>248</v>
      </c>
      <c r="D6" t="s">
        <v>2347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2319</v>
      </c>
      <c r="K6" s="6">
        <v>0</v>
      </c>
      <c r="L6" s="50" t="str">
        <f t="shared" si="1"/>
        <v>5|2|AL|Alessandria|0</v>
      </c>
      <c r="N6" s="64" t="s">
        <v>2307</v>
      </c>
    </row>
    <row r="7" spans="2:14">
      <c r="B7" s="6">
        <v>6</v>
      </c>
      <c r="C7" s="6">
        <v>248</v>
      </c>
      <c r="D7" t="s">
        <v>2348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1016</v>
      </c>
      <c r="J7" t="s">
        <v>2320</v>
      </c>
      <c r="K7" s="6">
        <v>0</v>
      </c>
      <c r="L7" s="50" t="str">
        <f t="shared" si="1"/>
        <v>6|2|AT|Asti|0</v>
      </c>
      <c r="N7" s="63" t="s">
        <v>1340</v>
      </c>
    </row>
    <row r="8" spans="2:14">
      <c r="B8" s="6">
        <v>7</v>
      </c>
      <c r="C8" s="6">
        <v>248</v>
      </c>
      <c r="D8" t="s">
        <v>2351</v>
      </c>
      <c r="E8" s="50" t="str">
        <f t="shared" si="0"/>
        <v>7|248|Friuli-Venezia Giulia</v>
      </c>
      <c r="G8" s="6">
        <v>7</v>
      </c>
      <c r="H8" s="6">
        <v>2</v>
      </c>
      <c r="I8" t="s">
        <v>2321</v>
      </c>
      <c r="J8" t="s">
        <v>2322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2358</v>
      </c>
      <c r="E9" s="50" t="str">
        <f t="shared" si="0"/>
        <v>8|248|Emilia Romagna</v>
      </c>
      <c r="G9" s="6">
        <v>8</v>
      </c>
      <c r="H9" s="6">
        <v>2</v>
      </c>
      <c r="I9" t="s">
        <v>773</v>
      </c>
      <c r="J9" t="s">
        <v>2323</v>
      </c>
      <c r="K9" s="6">
        <v>0</v>
      </c>
      <c r="L9" s="50" t="str">
        <f t="shared" si="1"/>
        <v>8|2|CN|Cuneo|0</v>
      </c>
      <c r="N9" s="63" t="s">
        <v>2308</v>
      </c>
    </row>
    <row r="10" spans="2:14">
      <c r="B10" s="6">
        <v>9</v>
      </c>
      <c r="C10" s="6">
        <v>248</v>
      </c>
      <c r="D10" t="s">
        <v>2370</v>
      </c>
      <c r="E10" s="50" t="str">
        <f t="shared" si="0"/>
        <v>9|248|Tuscany (Toscana)</v>
      </c>
      <c r="G10" s="6">
        <v>9</v>
      </c>
      <c r="H10" s="6">
        <v>2</v>
      </c>
      <c r="I10" t="s">
        <v>693</v>
      </c>
      <c r="J10" t="s">
        <v>2324</v>
      </c>
      <c r="K10" s="6">
        <v>0</v>
      </c>
      <c r="L10" s="50" t="str">
        <f t="shared" si="1"/>
        <v>9|2|NO|Novara|0</v>
      </c>
      <c r="N10" s="63" t="s">
        <v>1334</v>
      </c>
    </row>
    <row r="11" spans="2:14">
      <c r="B11" s="6">
        <v>10</v>
      </c>
      <c r="C11" s="6">
        <v>248</v>
      </c>
      <c r="D11" t="s">
        <v>2384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2325</v>
      </c>
      <c r="K11" s="6">
        <v>0</v>
      </c>
      <c r="L11" s="50" t="str">
        <f t="shared" si="1"/>
        <v>10|2|TO|Torino|0</v>
      </c>
      <c r="N11" s="64" t="s">
        <v>1335</v>
      </c>
    </row>
    <row r="12" spans="2:14">
      <c r="B12" s="6">
        <v>11</v>
      </c>
      <c r="C12" s="6">
        <v>248</v>
      </c>
      <c r="D12" t="s">
        <v>2391</v>
      </c>
      <c r="E12" s="50" t="str">
        <f t="shared" si="0"/>
        <v>11|248|Marche</v>
      </c>
      <c r="G12" s="6">
        <v>11</v>
      </c>
      <c r="H12" s="6">
        <v>2</v>
      </c>
      <c r="I12" t="s">
        <v>1442</v>
      </c>
      <c r="J12" t="s">
        <v>2326</v>
      </c>
      <c r="K12" s="6">
        <v>0</v>
      </c>
      <c r="L12" s="50" t="str">
        <f t="shared" si="1"/>
        <v>11|2|VB|Verbano Cusio Ossola|0</v>
      </c>
      <c r="N12" s="64" t="s">
        <v>2309</v>
      </c>
    </row>
    <row r="13" spans="2:14">
      <c r="B13" s="6">
        <v>12</v>
      </c>
      <c r="C13" s="6">
        <v>248</v>
      </c>
      <c r="D13" t="s">
        <v>2400</v>
      </c>
      <c r="E13" s="50" t="str">
        <f t="shared" si="0"/>
        <v>12|248|Basilicata</v>
      </c>
      <c r="G13" s="6">
        <v>12</v>
      </c>
      <c r="H13" s="6">
        <v>2</v>
      </c>
      <c r="I13" t="s">
        <v>2327</v>
      </c>
      <c r="J13" t="s">
        <v>2328</v>
      </c>
      <c r="K13" s="6">
        <v>0</v>
      </c>
      <c r="L13" s="50" t="str">
        <f t="shared" si="1"/>
        <v>12|2|VC|Vercelli|0</v>
      </c>
      <c r="N13" s="64" t="s">
        <v>2310</v>
      </c>
    </row>
    <row r="14" spans="2:14">
      <c r="B14" s="6">
        <v>13</v>
      </c>
      <c r="C14" s="6">
        <v>248</v>
      </c>
      <c r="D14" t="s">
        <v>2404</v>
      </c>
      <c r="E14" s="50" t="str">
        <f t="shared" si="0"/>
        <v>13|248|Puglia</v>
      </c>
      <c r="G14" s="6">
        <v>13</v>
      </c>
      <c r="H14" s="6">
        <v>3</v>
      </c>
      <c r="I14" t="s">
        <v>777</v>
      </c>
      <c r="J14" t="s">
        <v>2330</v>
      </c>
      <c r="K14" s="6">
        <v>0</v>
      </c>
      <c r="L14" s="50" t="str">
        <f t="shared" si="1"/>
        <v>13|3|AO|Aosta|0</v>
      </c>
      <c r="N14" s="64" t="s">
        <v>1338</v>
      </c>
    </row>
    <row r="15" spans="2:14">
      <c r="B15" s="6">
        <v>14</v>
      </c>
      <c r="C15" s="6">
        <v>248</v>
      </c>
      <c r="D15" t="s">
        <v>2413</v>
      </c>
      <c r="E15" s="50" t="str">
        <f t="shared" si="0"/>
        <v>14|248|Calabria</v>
      </c>
      <c r="G15" s="6">
        <v>14</v>
      </c>
      <c r="H15" s="6">
        <v>4</v>
      </c>
      <c r="I15" t="s">
        <v>2332</v>
      </c>
      <c r="J15" t="s">
        <v>2333</v>
      </c>
      <c r="K15" s="6">
        <v>0</v>
      </c>
      <c r="L15" s="50" t="str">
        <f t="shared" si="1"/>
        <v>14|4|BG|Bergamo|0</v>
      </c>
      <c r="N15" s="64" t="s">
        <v>2096</v>
      </c>
    </row>
    <row r="16" spans="2:14">
      <c r="B16" s="6">
        <v>15</v>
      </c>
      <c r="C16" s="6">
        <v>248</v>
      </c>
      <c r="D16" t="s">
        <v>2422</v>
      </c>
      <c r="E16" s="50" t="str">
        <f t="shared" si="0"/>
        <v>15|248|Campania</v>
      </c>
      <c r="G16" s="6">
        <v>15</v>
      </c>
      <c r="H16" s="6">
        <v>4</v>
      </c>
      <c r="I16" t="s">
        <v>2334</v>
      </c>
      <c r="J16" t="s">
        <v>2335</v>
      </c>
      <c r="K16" s="6">
        <v>0</v>
      </c>
      <c r="L16" s="50" t="str">
        <f t="shared" si="1"/>
        <v>15|4|BS|Brescia|0</v>
      </c>
      <c r="N16" s="64" t="s">
        <v>2311</v>
      </c>
    </row>
    <row r="17" spans="2:14">
      <c r="B17" s="6">
        <v>16</v>
      </c>
      <c r="C17" s="6">
        <v>248</v>
      </c>
      <c r="D17" t="s">
        <v>2430</v>
      </c>
      <c r="E17" s="50" t="str">
        <f t="shared" si="0"/>
        <v>16|248|Molise</v>
      </c>
      <c r="G17" s="6">
        <v>16</v>
      </c>
      <c r="H17" s="6">
        <v>4</v>
      </c>
      <c r="I17" t="s">
        <v>835</v>
      </c>
      <c r="J17" t="s">
        <v>2336</v>
      </c>
      <c r="K17" s="6">
        <v>0</v>
      </c>
      <c r="L17" s="50" t="str">
        <f t="shared" si="1"/>
        <v>16|4|CO|Como|0</v>
      </c>
      <c r="N17" s="63" t="s">
        <v>1340</v>
      </c>
    </row>
    <row r="18" spans="2:14">
      <c r="B18" s="6">
        <v>17</v>
      </c>
      <c r="C18" s="6">
        <v>248</v>
      </c>
      <c r="D18" t="s">
        <v>2434</v>
      </c>
      <c r="E18" s="50" t="str">
        <f t="shared" si="0"/>
        <v>17|248|Latium (Lazio)</v>
      </c>
      <c r="G18" s="6">
        <v>17</v>
      </c>
      <c r="H18" s="6">
        <v>4</v>
      </c>
      <c r="I18" t="s">
        <v>2337</v>
      </c>
      <c r="J18" t="s">
        <v>2338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2441</v>
      </c>
      <c r="E19" s="50" t="str">
        <f t="shared" si="0"/>
        <v>18|248|Umbria</v>
      </c>
      <c r="G19" s="6">
        <v>18</v>
      </c>
      <c r="H19" s="6">
        <v>4</v>
      </c>
      <c r="I19" t="s">
        <v>1429</v>
      </c>
      <c r="J19" t="s">
        <v>2339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2445</v>
      </c>
      <c r="E20" s="50" t="str">
        <f t="shared" si="0"/>
        <v>19|248|Sicliy (Sicilia)</v>
      </c>
      <c r="G20" s="6">
        <v>19</v>
      </c>
      <c r="H20" s="6">
        <v>4</v>
      </c>
      <c r="I20" t="s">
        <v>687</v>
      </c>
      <c r="J20" t="s">
        <v>2340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1083</v>
      </c>
      <c r="J21" t="s">
        <v>2341</v>
      </c>
      <c r="K21" s="6">
        <v>0</v>
      </c>
      <c r="L21" s="50" t="str">
        <f t="shared" si="1"/>
        <v>20|4|MB|Monza e Brianza|0</v>
      </c>
    </row>
    <row r="22" spans="2:14">
      <c r="E22" s="26" t="s">
        <v>2303</v>
      </c>
      <c r="G22" s="6">
        <v>21</v>
      </c>
      <c r="H22" s="6">
        <v>4</v>
      </c>
      <c r="I22" t="s">
        <v>840</v>
      </c>
      <c r="J22" t="s">
        <v>2342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2304</v>
      </c>
      <c r="G23" s="6">
        <v>22</v>
      </c>
      <c r="H23" s="6">
        <v>4</v>
      </c>
      <c r="I23" t="s">
        <v>561</v>
      </c>
      <c r="J23" t="s">
        <v>2343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1031</v>
      </c>
      <c r="J24" t="s">
        <v>2344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769</v>
      </c>
      <c r="J25" t="s">
        <v>2345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1150</v>
      </c>
      <c r="J26" t="s">
        <v>2346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1506</v>
      </c>
      <c r="J27" t="s">
        <v>2349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2350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1506</v>
      </c>
      <c r="J29" t="s">
        <v>2349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2350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923</v>
      </c>
      <c r="J31" t="s">
        <v>2352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2353</v>
      </c>
      <c r="J32" t="s">
        <v>2354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2355</v>
      </c>
      <c r="J33" t="s">
        <v>2356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757</v>
      </c>
      <c r="J34" t="s">
        <v>2357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737</v>
      </c>
      <c r="J35" t="s">
        <v>2359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1490</v>
      </c>
      <c r="J36" t="s">
        <v>2360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2361</v>
      </c>
      <c r="J37" t="s">
        <v>2459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2362</v>
      </c>
      <c r="J38" t="s">
        <v>2363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704</v>
      </c>
      <c r="J39" t="s">
        <v>2364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955</v>
      </c>
      <c r="J40" t="s">
        <v>2365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1382</v>
      </c>
      <c r="J41" t="s">
        <v>2366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724</v>
      </c>
      <c r="J42" t="s">
        <v>2367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1485</v>
      </c>
      <c r="J43" t="s">
        <v>2368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937</v>
      </c>
      <c r="J44" t="s">
        <v>2369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691</v>
      </c>
      <c r="J45" t="s">
        <v>2371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2372</v>
      </c>
      <c r="J46" t="s">
        <v>2373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837</v>
      </c>
      <c r="J47" t="s">
        <v>2374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813</v>
      </c>
      <c r="J48" t="s">
        <v>2375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1553</v>
      </c>
      <c r="J49" t="s">
        <v>2376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841</v>
      </c>
      <c r="J50" t="s">
        <v>2377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2378</v>
      </c>
      <c r="J51" t="s">
        <v>2379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939</v>
      </c>
      <c r="J52" t="s">
        <v>2380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1143</v>
      </c>
      <c r="J53" t="s">
        <v>2381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2382</v>
      </c>
      <c r="J54" t="s">
        <v>2383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812</v>
      </c>
      <c r="J55" t="s">
        <v>2385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2386</v>
      </c>
      <c r="J56" t="s">
        <v>2387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743</v>
      </c>
      <c r="J57" t="s">
        <v>2388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2389</v>
      </c>
      <c r="J58" t="s">
        <v>2390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845</v>
      </c>
      <c r="J59" t="s">
        <v>2392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932</v>
      </c>
      <c r="J60" t="s">
        <v>2393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2394</v>
      </c>
      <c r="J61" t="s">
        <v>2395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2396</v>
      </c>
      <c r="J62" t="s">
        <v>2397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699</v>
      </c>
      <c r="J63" t="s">
        <v>2399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2398</v>
      </c>
      <c r="J64" t="s">
        <v>2399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842</v>
      </c>
      <c r="J65" t="s">
        <v>2401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2402</v>
      </c>
      <c r="J66" t="s">
        <v>2403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2405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2406</v>
      </c>
      <c r="J68" t="s">
        <v>2407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2408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2409</v>
      </c>
      <c r="J70" t="s">
        <v>2410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839</v>
      </c>
      <c r="J71" t="s">
        <v>2411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751</v>
      </c>
      <c r="J72" t="s">
        <v>2412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2414</v>
      </c>
      <c r="J73" t="s">
        <v>2415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2249</v>
      </c>
      <c r="J74" t="s">
        <v>2416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761</v>
      </c>
      <c r="J75" t="s">
        <v>2417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2418</v>
      </c>
      <c r="J76" t="s">
        <v>2419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2420</v>
      </c>
      <c r="J77" t="s">
        <v>2421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2423</v>
      </c>
      <c r="J78" t="s">
        <v>2424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1363</v>
      </c>
      <c r="J79" t="s">
        <v>2425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596</v>
      </c>
      <c r="J80" t="s">
        <v>2426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2427</v>
      </c>
      <c r="J81" t="s">
        <v>2428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741</v>
      </c>
      <c r="J82" t="s">
        <v>2429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2431</v>
      </c>
      <c r="J83" t="s">
        <v>2432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2433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1423</v>
      </c>
      <c r="J85" t="s">
        <v>2435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2436</v>
      </c>
      <c r="J86" t="s">
        <v>2437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844</v>
      </c>
      <c r="J87" t="s">
        <v>2438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993</v>
      </c>
      <c r="J88" t="s">
        <v>2439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1586</v>
      </c>
      <c r="J89" t="s">
        <v>2440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2442</v>
      </c>
      <c r="J90" t="s">
        <v>2443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1148</v>
      </c>
      <c r="J91" t="s">
        <v>2444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2446</v>
      </c>
      <c r="J92" t="s">
        <v>2447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1116</v>
      </c>
      <c r="J93" t="s">
        <v>2448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2449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2450</v>
      </c>
      <c r="J95" t="s">
        <v>2451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1137</v>
      </c>
      <c r="J96" t="s">
        <v>2452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814</v>
      </c>
      <c r="J97" t="s">
        <v>2453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2454</v>
      </c>
      <c r="J98" t="s">
        <v>2455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745</v>
      </c>
      <c r="J99" t="s">
        <v>2456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2457</v>
      </c>
      <c r="J100" t="s">
        <v>2458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2305</v>
      </c>
    </row>
    <row r="103" spans="2:12">
      <c r="B103" s="79"/>
      <c r="C103" s="80"/>
      <c r="D103" s="80"/>
      <c r="E103" s="82"/>
      <c r="L103" s="26" t="s">
        <v>2304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3701</v>
      </c>
    </row>
    <row r="2" spans="2:8">
      <c r="B2" s="6">
        <v>1</v>
      </c>
      <c r="C2" s="6">
        <v>256</v>
      </c>
      <c r="D2" t="s">
        <v>755</v>
      </c>
      <c r="E2" t="s">
        <v>2462</v>
      </c>
      <c r="F2" s="50" t="str">
        <f>B2&amp;"|"&amp;C2&amp;"|"&amp;D2&amp;"|"&amp;E2</f>
        <v>1|256|MD|Madeira</v>
      </c>
      <c r="H2" s="107" t="s">
        <v>1334</v>
      </c>
    </row>
    <row r="3" spans="2:8">
      <c r="H3" s="108" t="s">
        <v>1335</v>
      </c>
    </row>
    <row r="4" spans="2:8">
      <c r="F4" s="26" t="s">
        <v>2460</v>
      </c>
      <c r="H4" s="108" t="s">
        <v>1342</v>
      </c>
    </row>
    <row r="5" spans="2:8">
      <c r="F5" s="26" t="s">
        <v>2461</v>
      </c>
      <c r="H5" s="108" t="s">
        <v>3702</v>
      </c>
    </row>
    <row r="6" spans="2:8">
      <c r="H6" s="108" t="s">
        <v>1338</v>
      </c>
    </row>
    <row r="7" spans="2:8">
      <c r="H7" s="108" t="s">
        <v>3703</v>
      </c>
    </row>
    <row r="8" spans="2:8">
      <c r="H8" s="107" t="s">
        <v>1340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3704</v>
      </c>
    </row>
    <row r="2" spans="2:8">
      <c r="B2" s="6">
        <v>1</v>
      </c>
      <c r="C2" s="6">
        <v>263</v>
      </c>
      <c r="D2" s="6" t="s">
        <v>2465</v>
      </c>
      <c r="E2" t="s">
        <v>2466</v>
      </c>
      <c r="F2" s="50" t="str">
        <f>B2&amp;"|"&amp;C2&amp;"|"&amp;D2&amp;"|"&amp;E2</f>
        <v>1|263|DR|Drenthe</v>
      </c>
      <c r="H2" s="107" t="s">
        <v>1334</v>
      </c>
    </row>
    <row r="3" spans="2:8">
      <c r="B3" s="6">
        <v>2</v>
      </c>
      <c r="C3" s="6">
        <v>263</v>
      </c>
      <c r="D3" s="6" t="s">
        <v>1423</v>
      </c>
      <c r="E3" t="s">
        <v>2467</v>
      </c>
      <c r="F3" s="50" t="str">
        <f t="shared" ref="F3:F13" si="0">B3&amp;"|"&amp;C3&amp;"|"&amp;D3&amp;"|"&amp;E3</f>
        <v>2|263|FR|Friesland</v>
      </c>
      <c r="H3" s="109" t="s">
        <v>1335</v>
      </c>
    </row>
    <row r="4" spans="2:8">
      <c r="B4" s="6">
        <v>3</v>
      </c>
      <c r="C4" s="6">
        <v>263</v>
      </c>
      <c r="D4" s="6" t="s">
        <v>837</v>
      </c>
      <c r="E4" t="s">
        <v>2468</v>
      </c>
      <c r="F4" s="50" t="str">
        <f t="shared" si="0"/>
        <v>3|263|GR|Groningen</v>
      </c>
      <c r="H4" s="109" t="s">
        <v>1342</v>
      </c>
    </row>
    <row r="5" spans="2:8">
      <c r="B5" s="6">
        <v>4</v>
      </c>
      <c r="C5" s="6">
        <v>263</v>
      </c>
      <c r="D5" s="6" t="s">
        <v>1086</v>
      </c>
      <c r="E5" t="s">
        <v>2469</v>
      </c>
      <c r="F5" s="50" t="str">
        <f t="shared" si="0"/>
        <v>4|263|NB|Noord-Brabant</v>
      </c>
      <c r="H5" s="109" t="s">
        <v>3705</v>
      </c>
    </row>
    <row r="6" spans="2:8">
      <c r="B6" s="6">
        <v>5</v>
      </c>
      <c r="C6" s="6">
        <v>263</v>
      </c>
      <c r="D6" s="6" t="s">
        <v>1555</v>
      </c>
      <c r="E6" t="s">
        <v>2470</v>
      </c>
      <c r="F6" s="50" t="str">
        <f t="shared" si="0"/>
        <v>5|263|OV|Overijssel</v>
      </c>
      <c r="H6" s="109" t="s">
        <v>1338</v>
      </c>
    </row>
    <row r="7" spans="2:8">
      <c r="B7" s="6">
        <v>6</v>
      </c>
      <c r="C7" s="6">
        <v>263</v>
      </c>
      <c r="D7" s="6" t="s">
        <v>2471</v>
      </c>
      <c r="E7" t="s">
        <v>2472</v>
      </c>
      <c r="F7" s="50" t="str">
        <f t="shared" si="0"/>
        <v>6|263|ZH|Zuid-Holland</v>
      </c>
      <c r="H7" s="109" t="s">
        <v>3706</v>
      </c>
    </row>
    <row r="8" spans="2:8">
      <c r="B8" s="6">
        <v>7</v>
      </c>
      <c r="C8" s="6">
        <v>263</v>
      </c>
      <c r="D8" s="6" t="s">
        <v>2473</v>
      </c>
      <c r="E8" t="s">
        <v>2474</v>
      </c>
      <c r="F8" s="50" t="str">
        <f t="shared" si="0"/>
        <v>7|263|FL|Flevoland</v>
      </c>
      <c r="H8" s="107" t="s">
        <v>1340</v>
      </c>
    </row>
    <row r="9" spans="2:8">
      <c r="B9" s="6">
        <v>8</v>
      </c>
      <c r="C9" s="6">
        <v>263</v>
      </c>
      <c r="D9" s="6" t="s">
        <v>1365</v>
      </c>
      <c r="E9" t="s">
        <v>2475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1462</v>
      </c>
      <c r="E10" t="s">
        <v>1548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2476</v>
      </c>
      <c r="E11" t="s">
        <v>2477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2478</v>
      </c>
      <c r="E12" t="s">
        <v>2479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2480</v>
      </c>
      <c r="E13" t="s">
        <v>2481</v>
      </c>
      <c r="F13" s="50" t="str">
        <f t="shared" si="0"/>
        <v>12|263|ZL|Zeeland</v>
      </c>
    </row>
    <row r="15" spans="2:8">
      <c r="F15" s="26" t="s">
        <v>2463</v>
      </c>
    </row>
    <row r="16" spans="2:8">
      <c r="F16" s="26" t="s">
        <v>2464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3707</v>
      </c>
    </row>
    <row r="2" spans="2:8">
      <c r="B2" s="6">
        <v>1</v>
      </c>
      <c r="C2" s="6">
        <v>269</v>
      </c>
      <c r="D2" s="6" t="s">
        <v>904</v>
      </c>
      <c r="E2" t="s">
        <v>2483</v>
      </c>
      <c r="F2" s="50" t="str">
        <f>B2&amp;"|"&amp;C2&amp;"|"&amp;D2&amp;"|"&amp;E2</f>
        <v>1|269|Z|Zachodnio-Pomorskie</v>
      </c>
      <c r="H2" s="107" t="s">
        <v>1334</v>
      </c>
    </row>
    <row r="3" spans="2:8">
      <c r="B3" s="6">
        <v>2</v>
      </c>
      <c r="C3" s="6">
        <v>269</v>
      </c>
      <c r="D3" s="6" t="s">
        <v>896</v>
      </c>
      <c r="E3" t="s">
        <v>2484</v>
      </c>
      <c r="F3" s="50" t="str">
        <f t="shared" ref="F3:F17" si="0">B3&amp;"|"&amp;C3&amp;"|"&amp;D3&amp;"|"&amp;E3</f>
        <v>2|269|F|Pomorskie</v>
      </c>
      <c r="H3" s="109" t="s">
        <v>1335</v>
      </c>
    </row>
    <row r="4" spans="2:8">
      <c r="B4" s="6">
        <v>3</v>
      </c>
      <c r="C4" s="6">
        <v>269</v>
      </c>
      <c r="D4" s="6" t="s">
        <v>872</v>
      </c>
      <c r="E4" t="s">
        <v>2485</v>
      </c>
      <c r="F4" s="50" t="str">
        <f t="shared" si="0"/>
        <v>3|269|P|Kujawsko-Pomorskie</v>
      </c>
      <c r="H4" s="109" t="s">
        <v>1342</v>
      </c>
    </row>
    <row r="5" spans="2:8">
      <c r="B5" s="6">
        <v>4</v>
      </c>
      <c r="C5" s="6">
        <v>269</v>
      </c>
      <c r="D5" s="6" t="s">
        <v>866</v>
      </c>
      <c r="E5" t="s">
        <v>2486</v>
      </c>
      <c r="F5" s="50" t="str">
        <f t="shared" si="0"/>
        <v>4|269|B|Lubuskie</v>
      </c>
      <c r="H5" s="109" t="s">
        <v>3708</v>
      </c>
    </row>
    <row r="6" spans="2:8">
      <c r="B6" s="6">
        <v>5</v>
      </c>
      <c r="C6" s="6">
        <v>269</v>
      </c>
      <c r="D6" s="6" t="s">
        <v>882</v>
      </c>
      <c r="E6" t="s">
        <v>2487</v>
      </c>
      <c r="F6" s="50" t="str">
        <f t="shared" si="0"/>
        <v>5|269|W|Wielkopolskie</v>
      </c>
      <c r="H6" s="109" t="s">
        <v>1338</v>
      </c>
    </row>
    <row r="7" spans="2:8">
      <c r="B7" s="6">
        <v>6</v>
      </c>
      <c r="C7" s="6">
        <v>269</v>
      </c>
      <c r="D7" s="6" t="s">
        <v>890</v>
      </c>
      <c r="E7" t="s">
        <v>2488</v>
      </c>
      <c r="F7" s="50" t="str">
        <f t="shared" si="0"/>
        <v>6|269|J|Warminsko-Mazurskie</v>
      </c>
      <c r="H7" s="109" t="s">
        <v>3709</v>
      </c>
    </row>
    <row r="8" spans="2:8">
      <c r="B8" s="6">
        <v>7</v>
      </c>
      <c r="C8" s="6">
        <v>269</v>
      </c>
      <c r="D8" s="6" t="s">
        <v>915</v>
      </c>
      <c r="E8" t="s">
        <v>2489</v>
      </c>
      <c r="F8" s="50" t="str">
        <f t="shared" si="0"/>
        <v>7|269|O|Podlaskie</v>
      </c>
      <c r="H8" s="107" t="s">
        <v>1340</v>
      </c>
    </row>
    <row r="9" spans="2:8">
      <c r="B9" s="6">
        <v>8</v>
      </c>
      <c r="C9" s="6">
        <v>269</v>
      </c>
      <c r="D9" s="6" t="s">
        <v>789</v>
      </c>
      <c r="E9" t="s">
        <v>2490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892</v>
      </c>
      <c r="E10" t="s">
        <v>2491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902</v>
      </c>
      <c r="E11" t="s">
        <v>2492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864</v>
      </c>
      <c r="E12" t="s">
        <v>2493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868</v>
      </c>
      <c r="E13" t="s">
        <v>2494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894</v>
      </c>
      <c r="E14" t="s">
        <v>2495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899</v>
      </c>
      <c r="E15" t="s">
        <v>2496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886</v>
      </c>
      <c r="E16" t="s">
        <v>2497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884</v>
      </c>
      <c r="E17" t="s">
        <v>2498</v>
      </c>
      <c r="F17" s="50" t="str">
        <f t="shared" si="0"/>
        <v>16|269|M|Malopolskie</v>
      </c>
    </row>
    <row r="19" spans="2:6">
      <c r="F19" s="26" t="s">
        <v>2482</v>
      </c>
    </row>
    <row r="20" spans="2:6">
      <c r="F20" s="26" t="s">
        <v>2464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3710</v>
      </c>
    </row>
    <row r="2" spans="2:8">
      <c r="B2" s="6">
        <v>1</v>
      </c>
      <c r="C2" s="6">
        <v>272</v>
      </c>
      <c r="D2" s="6" t="s">
        <v>2423</v>
      </c>
      <c r="E2" t="s">
        <v>2499</v>
      </c>
      <c r="F2" s="50" t="str">
        <f>B2&amp;"|"&amp;C2&amp;"|"&amp;D2&amp;"|"&amp;E2</f>
        <v>1|272|AV|Aveiro</v>
      </c>
      <c r="H2" s="107" t="s">
        <v>1334</v>
      </c>
    </row>
    <row r="3" spans="2:8">
      <c r="B3" s="6">
        <v>2</v>
      </c>
      <c r="C3" s="6">
        <v>272</v>
      </c>
      <c r="D3" s="6" t="s">
        <v>2500</v>
      </c>
      <c r="E3" t="s">
        <v>2501</v>
      </c>
      <c r="F3" s="50" t="str">
        <f t="shared" ref="F3:F19" si="0">B3&amp;"|"&amp;C3&amp;"|"&amp;D3&amp;"|"&amp;E3</f>
        <v>2|272|BJ|Beja</v>
      </c>
      <c r="H3" s="109" t="s">
        <v>1335</v>
      </c>
    </row>
    <row r="4" spans="2:8">
      <c r="B4" s="6">
        <v>3</v>
      </c>
      <c r="C4" s="6">
        <v>272</v>
      </c>
      <c r="D4" s="6" t="s">
        <v>563</v>
      </c>
      <c r="E4" t="s">
        <v>2502</v>
      </c>
      <c r="F4" s="50" t="str">
        <f t="shared" si="0"/>
        <v>3|272|BR|Braga</v>
      </c>
      <c r="H4" s="109" t="s">
        <v>1342</v>
      </c>
    </row>
    <row r="5" spans="2:8">
      <c r="B5" s="6">
        <v>4</v>
      </c>
      <c r="C5" s="6">
        <v>272</v>
      </c>
      <c r="D5" s="6" t="s">
        <v>2332</v>
      </c>
      <c r="E5" t="s">
        <v>2503</v>
      </c>
      <c r="F5" s="50" t="str">
        <f t="shared" si="0"/>
        <v>4|272|BG|Bragança</v>
      </c>
      <c r="H5" s="109" t="s">
        <v>3711</v>
      </c>
    </row>
    <row r="6" spans="2:8">
      <c r="B6" s="6">
        <v>5</v>
      </c>
      <c r="C6" s="6">
        <v>272</v>
      </c>
      <c r="D6" s="6" t="s">
        <v>480</v>
      </c>
      <c r="E6" t="s">
        <v>2504</v>
      </c>
      <c r="F6" s="50" t="str">
        <f t="shared" si="0"/>
        <v>5|272|CB|Castelo Branco</v>
      </c>
      <c r="H6" s="109" t="s">
        <v>1338</v>
      </c>
    </row>
    <row r="7" spans="2:8">
      <c r="B7" s="6">
        <v>6</v>
      </c>
      <c r="C7" s="6">
        <v>272</v>
      </c>
      <c r="D7" s="6" t="s">
        <v>835</v>
      </c>
      <c r="E7" t="s">
        <v>2505</v>
      </c>
      <c r="F7" s="50" t="str">
        <f t="shared" si="0"/>
        <v>6|272|CO|Coimbra</v>
      </c>
      <c r="H7" s="109" t="s">
        <v>3712</v>
      </c>
    </row>
    <row r="8" spans="2:8">
      <c r="B8" s="6">
        <v>7</v>
      </c>
      <c r="C8" s="6">
        <v>272</v>
      </c>
      <c r="D8" s="6" t="s">
        <v>521</v>
      </c>
      <c r="E8" t="s">
        <v>2506</v>
      </c>
      <c r="F8" s="50" t="str">
        <f t="shared" si="0"/>
        <v>7|272|EV|Evora</v>
      </c>
      <c r="H8" s="107" t="s">
        <v>1340</v>
      </c>
    </row>
    <row r="9" spans="2:8">
      <c r="B9" s="6">
        <v>8</v>
      </c>
      <c r="C9" s="6">
        <v>272</v>
      </c>
      <c r="D9" s="6" t="s">
        <v>1423</v>
      </c>
      <c r="E9" t="s">
        <v>2507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1365</v>
      </c>
      <c r="E10" t="s">
        <v>2508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2509</v>
      </c>
      <c r="E11" t="s">
        <v>2510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2511</v>
      </c>
      <c r="E12" t="s">
        <v>2512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2442</v>
      </c>
      <c r="E13" t="s">
        <v>2513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2378</v>
      </c>
      <c r="E14" t="s">
        <v>2514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745</v>
      </c>
      <c r="E15" t="s">
        <v>2515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765</v>
      </c>
      <c r="E16" t="s">
        <v>2516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2327</v>
      </c>
      <c r="E17" t="s">
        <v>2517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720</v>
      </c>
      <c r="E18" t="s">
        <v>2518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2090</v>
      </c>
      <c r="E19" t="s">
        <v>2519</v>
      </c>
      <c r="F19" s="50" t="str">
        <f t="shared" si="0"/>
        <v>18|272|VS|Viseu</v>
      </c>
    </row>
    <row r="21" spans="2:6">
      <c r="F21" s="26" t="s">
        <v>2520</v>
      </c>
    </row>
    <row r="22" spans="2:6">
      <c r="F22" s="26" t="s">
        <v>2521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3713</v>
      </c>
    </row>
    <row r="2" spans="2:8">
      <c r="B2" s="6">
        <v>1</v>
      </c>
      <c r="C2" s="6">
        <v>275</v>
      </c>
      <c r="D2" s="6" t="s">
        <v>691</v>
      </c>
      <c r="E2" t="s">
        <v>2522</v>
      </c>
      <c r="F2" s="50" t="str">
        <f>B2&amp;"|"&amp;C2&amp;"|"&amp;D2&amp;"|"&amp;E2</f>
        <v>1|275|AR|Arad</v>
      </c>
      <c r="H2" s="107" t="s">
        <v>1334</v>
      </c>
    </row>
    <row r="3" spans="2:8">
      <c r="B3" s="6">
        <v>2</v>
      </c>
      <c r="C3" s="6">
        <v>275</v>
      </c>
      <c r="D3" s="6" t="s">
        <v>2249</v>
      </c>
      <c r="E3" t="s">
        <v>2523</v>
      </c>
      <c r="F3" s="50" t="str">
        <f t="shared" ref="F3:F43" si="0">B3&amp;"|"&amp;C3&amp;"|"&amp;D3&amp;"|"&amp;E3</f>
        <v>2|275|CS|Cara'-Severin</v>
      </c>
      <c r="H3" s="109" t="s">
        <v>1335</v>
      </c>
    </row>
    <row r="4" spans="2:8">
      <c r="B4" s="6">
        <v>3</v>
      </c>
      <c r="C4" s="6">
        <v>275</v>
      </c>
      <c r="D4" s="6" t="s">
        <v>2524</v>
      </c>
      <c r="E4" t="s">
        <v>2525</v>
      </c>
      <c r="F4" s="50" t="str">
        <f t="shared" si="0"/>
        <v>3|275|HD|Hunedoara</v>
      </c>
      <c r="H4" s="109" t="s">
        <v>1342</v>
      </c>
    </row>
    <row r="5" spans="2:8">
      <c r="B5" s="6">
        <v>4</v>
      </c>
      <c r="C5" s="6">
        <v>275</v>
      </c>
      <c r="D5" s="6" t="s">
        <v>514</v>
      </c>
      <c r="E5" t="s">
        <v>2526</v>
      </c>
      <c r="F5" s="50" t="str">
        <f t="shared" si="0"/>
        <v>4|275|TM|Timiş (Timis)</v>
      </c>
      <c r="H5" s="109" t="s">
        <v>3714</v>
      </c>
    </row>
    <row r="6" spans="2:8">
      <c r="B6" s="6">
        <v>5</v>
      </c>
      <c r="C6" s="6">
        <v>275</v>
      </c>
      <c r="D6" s="6" t="s">
        <v>530</v>
      </c>
      <c r="E6" t="s">
        <v>2527</v>
      </c>
      <c r="F6" s="50" t="str">
        <f t="shared" si="0"/>
        <v>5|275|BU|Bucureşti (Bucure'ti)</v>
      </c>
      <c r="H6" s="109" t="s">
        <v>1338</v>
      </c>
    </row>
    <row r="7" spans="2:8">
      <c r="B7" s="6">
        <v>6</v>
      </c>
      <c r="C7" s="6">
        <v>275</v>
      </c>
      <c r="D7" s="6" t="s">
        <v>2528</v>
      </c>
      <c r="E7" t="s">
        <v>2529</v>
      </c>
      <c r="F7" s="50" t="str">
        <f t="shared" si="0"/>
        <v>6|275|IF|Ilfov</v>
      </c>
      <c r="H7" s="109" t="s">
        <v>3715</v>
      </c>
    </row>
    <row r="8" spans="2:8">
      <c r="B8" s="6">
        <v>7</v>
      </c>
      <c r="C8" s="6">
        <v>275</v>
      </c>
      <c r="D8" s="6" t="s">
        <v>563</v>
      </c>
      <c r="E8" t="s">
        <v>2530</v>
      </c>
      <c r="F8" s="50" t="str">
        <f t="shared" si="0"/>
        <v>7|275|BR|Brăila (Braila)</v>
      </c>
      <c r="H8" s="107" t="s">
        <v>1340</v>
      </c>
    </row>
    <row r="9" spans="2:8">
      <c r="B9" s="6">
        <v>8</v>
      </c>
      <c r="C9" s="6">
        <v>275</v>
      </c>
      <c r="D9" s="6" t="s">
        <v>536</v>
      </c>
      <c r="E9" t="s">
        <v>2531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2532</v>
      </c>
      <c r="E10" t="s">
        <v>2533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718</v>
      </c>
      <c r="E11" t="s">
        <v>2534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1597</v>
      </c>
      <c r="E12" t="s">
        <v>2535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2536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2537</v>
      </c>
      <c r="E14" t="s">
        <v>2538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1363</v>
      </c>
      <c r="E15" t="s">
        <v>2539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2540</v>
      </c>
      <c r="E16" t="s">
        <v>2541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2542</v>
      </c>
      <c r="E17" t="s">
        <v>2543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843</v>
      </c>
      <c r="E18" t="s">
        <v>2544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712</v>
      </c>
      <c r="E19" t="s">
        <v>2545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2546</v>
      </c>
      <c r="E20" t="s">
        <v>2547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2548</v>
      </c>
      <c r="E21" t="s">
        <v>2549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2550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841</v>
      </c>
      <c r="E23" t="s">
        <v>2551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1386</v>
      </c>
      <c r="E24" t="s">
        <v>2552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2446</v>
      </c>
      <c r="E25" t="s">
        <v>2553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2554</v>
      </c>
      <c r="E26" t="s">
        <v>2555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2556</v>
      </c>
      <c r="E27" t="s">
        <v>2557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2271</v>
      </c>
      <c r="E28" t="s">
        <v>2558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2087</v>
      </c>
      <c r="E29" t="s">
        <v>2559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730</v>
      </c>
      <c r="E30" t="s">
        <v>2560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629</v>
      </c>
      <c r="E31" t="s">
        <v>2561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2406</v>
      </c>
      <c r="E32" t="s">
        <v>2562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2431</v>
      </c>
      <c r="E33" t="s">
        <v>2563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1085</v>
      </c>
      <c r="E34" t="s">
        <v>2564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2565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2090</v>
      </c>
      <c r="E36" t="s">
        <v>2566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1506</v>
      </c>
      <c r="E37" t="s">
        <v>2567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1116</v>
      </c>
      <c r="E38" t="s">
        <v>2568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2569</v>
      </c>
      <c r="E39" t="s">
        <v>2570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837</v>
      </c>
      <c r="E40" t="s">
        <v>2571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1476</v>
      </c>
      <c r="E41" t="s">
        <v>2572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2573</v>
      </c>
      <c r="E42" t="s">
        <v>2574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1148</v>
      </c>
      <c r="E43" t="s">
        <v>2575</v>
      </c>
      <c r="F43" s="50" t="str">
        <f t="shared" si="0"/>
        <v>42|275|TR|Teleorman</v>
      </c>
    </row>
    <row r="45" spans="2:6">
      <c r="F45" s="26" t="s">
        <v>2576</v>
      </c>
    </row>
    <row r="46" spans="2:6">
      <c r="F46" s="26" t="s">
        <v>2577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3716</v>
      </c>
    </row>
    <row r="2" spans="2:8">
      <c r="B2" s="6">
        <v>1</v>
      </c>
      <c r="C2" s="6">
        <v>281</v>
      </c>
      <c r="D2" s="6" t="s">
        <v>2423</v>
      </c>
      <c r="E2" t="s">
        <v>2580</v>
      </c>
      <c r="F2" s="50" t="str">
        <f>B2&amp;"|"&amp;C2&amp;"|"&amp;D2&amp;"|"&amp;E2</f>
        <v>1|281|AV|Avila</v>
      </c>
      <c r="H2" s="107" t="s">
        <v>1334</v>
      </c>
    </row>
    <row r="3" spans="2:8">
      <c r="B3" s="6">
        <v>2</v>
      </c>
      <c r="C3" s="6">
        <v>281</v>
      </c>
      <c r="D3" s="6" t="s">
        <v>530</v>
      </c>
      <c r="E3" t="s">
        <v>2581</v>
      </c>
      <c r="F3" s="50" t="str">
        <f t="shared" ref="F3:F48" si="0">B3&amp;"|"&amp;C3&amp;"|"&amp;D3&amp;"|"&amp;E3</f>
        <v>2|281|BU|Burgos</v>
      </c>
      <c r="H3" s="108" t="s">
        <v>1335</v>
      </c>
    </row>
    <row r="4" spans="2:8">
      <c r="B4" s="6">
        <v>3</v>
      </c>
      <c r="C4" s="6">
        <v>281</v>
      </c>
      <c r="D4" s="6" t="s">
        <v>864</v>
      </c>
      <c r="E4" t="s">
        <v>2582</v>
      </c>
      <c r="F4" s="50" t="str">
        <f t="shared" si="0"/>
        <v>3|281|C|A Coruña</v>
      </c>
      <c r="H4" s="108" t="s">
        <v>1342</v>
      </c>
    </row>
    <row r="5" spans="2:8">
      <c r="B5" s="6">
        <v>4</v>
      </c>
      <c r="C5" s="6">
        <v>281</v>
      </c>
      <c r="D5" s="6" t="s">
        <v>839</v>
      </c>
      <c r="E5" t="s">
        <v>856</v>
      </c>
      <c r="F5" s="50" t="str">
        <f t="shared" si="0"/>
        <v>4|281|LE|Leon</v>
      </c>
      <c r="H5" s="108" t="s">
        <v>3717</v>
      </c>
    </row>
    <row r="6" spans="2:8">
      <c r="B6" s="6">
        <v>5</v>
      </c>
      <c r="C6" s="6">
        <v>281</v>
      </c>
      <c r="D6" s="6" t="s">
        <v>687</v>
      </c>
      <c r="E6" t="s">
        <v>897</v>
      </c>
      <c r="F6" s="50" t="str">
        <f t="shared" si="0"/>
        <v>5|281|LO|La Rioja</v>
      </c>
      <c r="H6" s="108" t="s">
        <v>1338</v>
      </c>
    </row>
    <row r="7" spans="2:8">
      <c r="B7" s="6">
        <v>6</v>
      </c>
      <c r="C7" s="6">
        <v>281</v>
      </c>
      <c r="D7" s="6" t="s">
        <v>1553</v>
      </c>
      <c r="E7" t="s">
        <v>2583</v>
      </c>
      <c r="F7" s="50" t="str">
        <f t="shared" si="0"/>
        <v>6|281|LU|Lugo</v>
      </c>
      <c r="H7" s="108" t="s">
        <v>3718</v>
      </c>
    </row>
    <row r="8" spans="2:8">
      <c r="B8" s="6">
        <v>7</v>
      </c>
      <c r="C8" s="6">
        <v>281</v>
      </c>
      <c r="D8" s="6" t="s">
        <v>915</v>
      </c>
      <c r="E8" t="s">
        <v>2584</v>
      </c>
      <c r="F8" s="50" t="str">
        <f t="shared" si="0"/>
        <v>7|281|O|Asturias</v>
      </c>
      <c r="H8" s="107" t="s">
        <v>1340</v>
      </c>
    </row>
    <row r="9" spans="2:8">
      <c r="B9" s="6">
        <v>8</v>
      </c>
      <c r="C9" s="6">
        <v>281</v>
      </c>
      <c r="D9" s="6" t="s">
        <v>2585</v>
      </c>
      <c r="E9" t="s">
        <v>2586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872</v>
      </c>
      <c r="E10" t="s">
        <v>2587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1143</v>
      </c>
      <c r="E11" t="s">
        <v>2588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868</v>
      </c>
      <c r="E12" t="s">
        <v>2589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741</v>
      </c>
      <c r="E13" t="s">
        <v>2590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1021</v>
      </c>
      <c r="E14" t="s">
        <v>2591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769</v>
      </c>
      <c r="E15" t="s">
        <v>2592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1150</v>
      </c>
      <c r="E16" t="s">
        <v>2593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2231</v>
      </c>
      <c r="E17" t="s">
        <v>2594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2321</v>
      </c>
      <c r="E18" t="s">
        <v>2595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2596</v>
      </c>
      <c r="E19" t="s">
        <v>2597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2427</v>
      </c>
      <c r="E20" t="s">
        <v>2598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816</v>
      </c>
      <c r="E21" t="s">
        <v>2599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2389</v>
      </c>
      <c r="E22" t="s">
        <v>2600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2601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904</v>
      </c>
      <c r="E24" t="s">
        <v>2602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866</v>
      </c>
      <c r="E25" t="s">
        <v>2603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2604</v>
      </c>
      <c r="E26" t="s">
        <v>2605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899</v>
      </c>
      <c r="E27" t="s">
        <v>2606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880</v>
      </c>
      <c r="E28" t="s">
        <v>2607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2608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2609</v>
      </c>
      <c r="E30" t="s">
        <v>2610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2337</v>
      </c>
      <c r="E31" t="s">
        <v>2611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759</v>
      </c>
      <c r="E32" t="s">
        <v>2612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1134</v>
      </c>
      <c r="E33" t="s">
        <v>2613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884</v>
      </c>
      <c r="E34" t="s">
        <v>2614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2615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888</v>
      </c>
      <c r="E36" t="s">
        <v>2616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2617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2249</v>
      </c>
      <c r="E38" t="s">
        <v>2618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701</v>
      </c>
      <c r="E39" t="s">
        <v>2619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906</v>
      </c>
      <c r="E40" t="s">
        <v>2620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2621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811</v>
      </c>
      <c r="E42" t="s">
        <v>2622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835</v>
      </c>
      <c r="E43" t="s">
        <v>875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837</v>
      </c>
      <c r="E44" t="s">
        <v>854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870</v>
      </c>
      <c r="E45" t="s">
        <v>2623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890</v>
      </c>
      <c r="E46" t="s">
        <v>2624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2625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927</v>
      </c>
      <c r="E48" t="s">
        <v>2626</v>
      </c>
      <c r="F48" s="50" t="str">
        <f t="shared" si="0"/>
        <v>47|281|SE|Sevilla</v>
      </c>
    </row>
    <row r="50" spans="6:6">
      <c r="F50" s="26" t="s">
        <v>2579</v>
      </c>
    </row>
    <row r="51" spans="6:6">
      <c r="F51" s="26" t="s">
        <v>2578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3742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3719</v>
      </c>
    </row>
    <row r="2" spans="1:8">
      <c r="B2" s="6">
        <v>1</v>
      </c>
      <c r="C2" s="6">
        <v>284</v>
      </c>
      <c r="D2" s="6" t="s">
        <v>479</v>
      </c>
      <c r="E2" t="s">
        <v>3775</v>
      </c>
      <c r="F2" s="50" t="str">
        <f>B2&amp;"|"&amp;C2&amp;"|"&amp;D2&amp;"|"&amp;E2</f>
        <v>1|284|AB|Stockholm lan</v>
      </c>
      <c r="H2" s="107" t="s">
        <v>1334</v>
      </c>
    </row>
    <row r="3" spans="1:8">
      <c r="B3" s="6">
        <v>2</v>
      </c>
      <c r="C3" s="6">
        <v>284</v>
      </c>
      <c r="D3" s="6" t="s">
        <v>987</v>
      </c>
      <c r="E3" t="s">
        <v>3776</v>
      </c>
      <c r="F3" s="50" t="str">
        <f t="shared" ref="F3:F22" si="0">B3&amp;"|"&amp;C3&amp;"|"&amp;D3&amp;"|"&amp;E3</f>
        <v>2|284|I|Gotlands lan</v>
      </c>
      <c r="H3" s="108" t="s">
        <v>1335</v>
      </c>
    </row>
    <row r="4" spans="1:8">
      <c r="B4" s="6">
        <v>3</v>
      </c>
      <c r="C4" s="6">
        <v>284</v>
      </c>
      <c r="D4" s="6" t="s">
        <v>2629</v>
      </c>
      <c r="E4" t="s">
        <v>3777</v>
      </c>
      <c r="F4" s="50" t="str">
        <f t="shared" si="0"/>
        <v>3|284|BD|Norrbottens lan</v>
      </c>
      <c r="H4" s="108" t="s">
        <v>1342</v>
      </c>
    </row>
    <row r="5" spans="1:8">
      <c r="B5" s="6">
        <v>4</v>
      </c>
      <c r="C5" s="6">
        <v>284</v>
      </c>
      <c r="D5" s="6" t="s">
        <v>943</v>
      </c>
      <c r="E5" t="s">
        <v>3778</v>
      </c>
      <c r="F5" s="50" t="str">
        <f t="shared" si="0"/>
        <v>4|284|AC|Vasterbottens lan</v>
      </c>
      <c r="H5" s="108" t="s">
        <v>3720</v>
      </c>
    </row>
    <row r="6" spans="1:8">
      <c r="B6" s="6">
        <v>5</v>
      </c>
      <c r="C6" s="6">
        <v>284</v>
      </c>
      <c r="D6" s="6" t="s">
        <v>874</v>
      </c>
      <c r="E6" t="s">
        <v>3779</v>
      </c>
      <c r="F6" s="50" t="str">
        <f t="shared" si="0"/>
        <v>5|284|X|Gavleborgs lan</v>
      </c>
      <c r="H6" s="108" t="s">
        <v>1338</v>
      </c>
    </row>
    <row r="7" spans="1:8">
      <c r="B7" s="6">
        <v>6</v>
      </c>
      <c r="C7" s="6">
        <v>284</v>
      </c>
      <c r="D7" s="6" t="s">
        <v>904</v>
      </c>
      <c r="E7" t="s">
        <v>3780</v>
      </c>
      <c r="F7" s="50" t="str">
        <f t="shared" si="0"/>
        <v>6|284|Z|Jamtlands lan</v>
      </c>
      <c r="H7" s="108" t="s">
        <v>3721</v>
      </c>
    </row>
    <row r="8" spans="1:8">
      <c r="B8" s="6">
        <v>7</v>
      </c>
      <c r="C8" s="6">
        <v>284</v>
      </c>
      <c r="D8" s="6" t="s">
        <v>407</v>
      </c>
      <c r="E8" t="s">
        <v>3781</v>
      </c>
      <c r="F8" s="50" t="str">
        <f t="shared" si="0"/>
        <v>7|284|Y|Vasternorrlands lan</v>
      </c>
      <c r="H8" s="107" t="s">
        <v>1340</v>
      </c>
    </row>
    <row r="9" spans="1:8">
      <c r="B9" s="6">
        <v>8</v>
      </c>
      <c r="C9" s="6">
        <v>284</v>
      </c>
      <c r="D9" s="6" t="s">
        <v>882</v>
      </c>
      <c r="E9" t="s">
        <v>3782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868</v>
      </c>
      <c r="E10" t="s">
        <v>3783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915</v>
      </c>
      <c r="E11" t="s">
        <v>3784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880</v>
      </c>
      <c r="E12" t="s">
        <v>3785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878</v>
      </c>
      <c r="E13" t="s">
        <v>3786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892</v>
      </c>
      <c r="E14" t="s">
        <v>3787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864</v>
      </c>
      <c r="E15" t="s">
        <v>3788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902</v>
      </c>
      <c r="E16" t="s">
        <v>3789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876</v>
      </c>
      <c r="E17" t="s">
        <v>3790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894</v>
      </c>
      <c r="E18" t="s">
        <v>3791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896</v>
      </c>
      <c r="E19" t="s">
        <v>3792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870</v>
      </c>
      <c r="E20" t="s">
        <v>3793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886</v>
      </c>
      <c r="E21" t="s">
        <v>3794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899</v>
      </c>
      <c r="E22" t="s">
        <v>3795</v>
      </c>
      <c r="F22" s="50" t="str">
        <f t="shared" si="0"/>
        <v>21|284|L|Skane lan</v>
      </c>
    </row>
    <row r="24" spans="2:6">
      <c r="F24" s="26" t="s">
        <v>2628</v>
      </c>
    </row>
    <row r="25" spans="2:6">
      <c r="F25" s="26" t="s">
        <v>2627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3742</v>
      </c>
      <c r="B1" s="22" t="s">
        <v>3890</v>
      </c>
      <c r="C1" s="22" t="s">
        <v>3837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3571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1334</v>
      </c>
    </row>
    <row r="3" spans="1:8">
      <c r="B3" s="46"/>
      <c r="C3" s="46"/>
      <c r="D3" s="46"/>
      <c r="E3" s="46"/>
      <c r="F3" s="46"/>
      <c r="H3" s="118" t="s">
        <v>1335</v>
      </c>
    </row>
    <row r="4" spans="1:8">
      <c r="F4" s="53" t="s">
        <v>3891</v>
      </c>
      <c r="H4" s="118" t="s">
        <v>1342</v>
      </c>
    </row>
    <row r="5" spans="1:8">
      <c r="F5" s="53" t="s">
        <v>476</v>
      </c>
      <c r="H5" s="118" t="s">
        <v>3572</v>
      </c>
    </row>
    <row r="6" spans="1:8">
      <c r="H6" s="118" t="s">
        <v>3920</v>
      </c>
    </row>
    <row r="7" spans="1:8">
      <c r="H7" s="117" t="s">
        <v>3573</v>
      </c>
    </row>
    <row r="8" spans="1:8">
      <c r="H8" s="117" t="s">
        <v>1340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3722</v>
      </c>
    </row>
    <row r="2" spans="2:8">
      <c r="B2" s="6">
        <v>1</v>
      </c>
      <c r="C2" s="6">
        <v>287</v>
      </c>
      <c r="D2" s="6" t="s">
        <v>2446</v>
      </c>
      <c r="E2" t="s">
        <v>2632</v>
      </c>
      <c r="F2" s="50" t="str">
        <f>B2&amp;"|"&amp;C2&amp;"|"&amp;D2&amp;"|"&amp;E2</f>
        <v>1|287|AG|Aargau</v>
      </c>
      <c r="H2" s="107" t="s">
        <v>1334</v>
      </c>
    </row>
    <row r="3" spans="2:8">
      <c r="B3" s="6">
        <v>2</v>
      </c>
      <c r="C3" s="6">
        <v>287</v>
      </c>
      <c r="D3" s="6" t="s">
        <v>691</v>
      </c>
      <c r="E3" t="s">
        <v>2633</v>
      </c>
      <c r="F3" s="50" t="str">
        <f t="shared" ref="F3:F27" si="0">B3&amp;"|"&amp;C3&amp;"|"&amp;D3&amp;"|"&amp;E3</f>
        <v>2|287|AR|Appenzell Ausserrhoden</v>
      </c>
      <c r="H3" s="109" t="s">
        <v>1335</v>
      </c>
    </row>
    <row r="4" spans="2:8">
      <c r="B4" s="6">
        <v>3</v>
      </c>
      <c r="C4" s="6">
        <v>287</v>
      </c>
      <c r="D4" s="6" t="s">
        <v>2634</v>
      </c>
      <c r="E4" t="s">
        <v>2635</v>
      </c>
      <c r="F4" s="50" t="str">
        <f t="shared" si="0"/>
        <v>3|287|AI|Appenzell Innerrhoden</v>
      </c>
      <c r="H4" s="109" t="s">
        <v>1342</v>
      </c>
    </row>
    <row r="5" spans="2:8">
      <c r="B5" s="6">
        <v>4</v>
      </c>
      <c r="C5" s="6">
        <v>287</v>
      </c>
      <c r="D5" s="6" t="s">
        <v>1361</v>
      </c>
      <c r="E5" t="s">
        <v>2636</v>
      </c>
      <c r="F5" s="50" t="str">
        <f t="shared" si="0"/>
        <v>4|287|BL|Basel Landschaft</v>
      </c>
      <c r="H5" s="109" t="s">
        <v>3723</v>
      </c>
    </row>
    <row r="6" spans="2:8">
      <c r="B6" s="6">
        <v>5</v>
      </c>
      <c r="C6" s="6">
        <v>287</v>
      </c>
      <c r="D6" s="6" t="s">
        <v>2334</v>
      </c>
      <c r="E6" t="s">
        <v>2637</v>
      </c>
      <c r="F6" s="50" t="str">
        <f t="shared" si="0"/>
        <v>5|287|BS|Basel Stadt</v>
      </c>
      <c r="H6" s="109" t="s">
        <v>1338</v>
      </c>
    </row>
    <row r="7" spans="2:8">
      <c r="B7" s="6">
        <v>6</v>
      </c>
      <c r="C7" s="6">
        <v>287</v>
      </c>
      <c r="D7" s="6" t="s">
        <v>2204</v>
      </c>
      <c r="E7" t="s">
        <v>2638</v>
      </c>
      <c r="F7" s="50" t="str">
        <f t="shared" si="0"/>
        <v>6|287|BE|Bern</v>
      </c>
      <c r="H7" s="109" t="s">
        <v>3724</v>
      </c>
    </row>
    <row r="8" spans="2:8">
      <c r="B8" s="6">
        <v>7</v>
      </c>
      <c r="C8" s="6">
        <v>287</v>
      </c>
      <c r="D8" s="6" t="s">
        <v>1423</v>
      </c>
      <c r="E8" t="s">
        <v>2639</v>
      </c>
      <c r="F8" s="50" t="str">
        <f t="shared" si="0"/>
        <v>7|287|FR|Freiburg / Fribourg</v>
      </c>
      <c r="H8" s="107" t="s">
        <v>1340</v>
      </c>
    </row>
    <row r="9" spans="2:8">
      <c r="B9" s="6">
        <v>8</v>
      </c>
      <c r="C9" s="6">
        <v>287</v>
      </c>
      <c r="D9" s="6" t="s">
        <v>2313</v>
      </c>
      <c r="E9" t="s">
        <v>2640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2532</v>
      </c>
      <c r="E10" t="s">
        <v>2641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837</v>
      </c>
      <c r="E11" t="s">
        <v>2642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1460</v>
      </c>
      <c r="E12" t="s">
        <v>2142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1553</v>
      </c>
      <c r="E13" t="s">
        <v>2643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1141</v>
      </c>
      <c r="E14" t="s">
        <v>2644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2215</v>
      </c>
      <c r="E15" t="s">
        <v>2645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1417</v>
      </c>
      <c r="E16" t="s">
        <v>2646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2220</v>
      </c>
      <c r="E17" t="s">
        <v>2647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1487</v>
      </c>
      <c r="E18" t="s">
        <v>2648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769</v>
      </c>
      <c r="E19" t="s">
        <v>2649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1021</v>
      </c>
      <c r="E20" t="s">
        <v>2650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1321</v>
      </c>
      <c r="E21" t="s">
        <v>2651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2652</v>
      </c>
      <c r="E22" t="s">
        <v>2653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2654</v>
      </c>
      <c r="E23" t="s">
        <v>2655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1589</v>
      </c>
      <c r="E24" t="s">
        <v>2656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2090</v>
      </c>
      <c r="E25" t="s">
        <v>2657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2471</v>
      </c>
      <c r="E26" t="s">
        <v>2658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2659</v>
      </c>
      <c r="E27" t="s">
        <v>2660</v>
      </c>
      <c r="F27" s="50" t="str">
        <f t="shared" si="0"/>
        <v>26|287|ZG|Zug</v>
      </c>
    </row>
    <row r="29" spans="2:6">
      <c r="F29" s="26" t="s">
        <v>2630</v>
      </c>
    </row>
    <row r="30" spans="2:6">
      <c r="F30" s="26" t="s">
        <v>2631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3725</v>
      </c>
    </row>
    <row r="2" spans="2:8">
      <c r="B2" s="6">
        <v>1</v>
      </c>
      <c r="C2" s="6">
        <v>288</v>
      </c>
      <c r="D2" s="6" t="s">
        <v>1145</v>
      </c>
      <c r="E2" t="s">
        <v>2663</v>
      </c>
      <c r="F2" s="50" t="str">
        <f>B2&amp;"|"&amp;C2&amp;"|"&amp;D2&amp;"|"&amp;E2</f>
        <v>1|288|SU|Sums'ka Oblast'</v>
      </c>
      <c r="H2" s="107" t="s">
        <v>1334</v>
      </c>
    </row>
    <row r="3" spans="2:8">
      <c r="B3" s="6">
        <v>2</v>
      </c>
      <c r="C3" s="6">
        <v>288</v>
      </c>
      <c r="D3" s="6" t="s">
        <v>2389</v>
      </c>
      <c r="E3" t="s">
        <v>2664</v>
      </c>
      <c r="F3" s="50" t="str">
        <f t="shared" ref="F3:F27" si="0">B3&amp;"|"&amp;C3&amp;"|"&amp;D3&amp;"|"&amp;E3</f>
        <v>2|288|TE|Ternopil's'ka Oblast'</v>
      </c>
      <c r="H3" s="109" t="s">
        <v>1335</v>
      </c>
    </row>
    <row r="4" spans="2:8">
      <c r="B4" s="6">
        <v>3</v>
      </c>
      <c r="C4" s="6">
        <v>288</v>
      </c>
      <c r="D4" s="6" t="s">
        <v>812</v>
      </c>
      <c r="E4" t="s">
        <v>2665</v>
      </c>
      <c r="F4" s="50" t="str">
        <f t="shared" si="0"/>
        <v>3|288|CH|Cherkas'ka Oblast'</v>
      </c>
      <c r="H4" s="109" t="s">
        <v>1342</v>
      </c>
    </row>
    <row r="5" spans="2:8">
      <c r="B5" s="6">
        <v>4</v>
      </c>
      <c r="C5" s="6">
        <v>288</v>
      </c>
      <c r="D5" s="6" t="s">
        <v>2231</v>
      </c>
      <c r="E5" t="s">
        <v>2666</v>
      </c>
      <c r="F5" s="50" t="str">
        <f t="shared" si="0"/>
        <v>4|288|ZA|Zakarpats'ka Oblast'</v>
      </c>
      <c r="H5" s="109" t="s">
        <v>3726</v>
      </c>
    </row>
    <row r="6" spans="2:8">
      <c r="B6" s="6">
        <v>5</v>
      </c>
      <c r="C6" s="6">
        <v>288</v>
      </c>
      <c r="D6" s="6" t="s">
        <v>2667</v>
      </c>
      <c r="E6" t="s">
        <v>2668</v>
      </c>
      <c r="F6" s="50" t="str">
        <f t="shared" si="0"/>
        <v>5|288|DN|Dnipropetrovs'ka Oblast'</v>
      </c>
      <c r="H6" s="109" t="s">
        <v>1338</v>
      </c>
    </row>
    <row r="7" spans="2:8">
      <c r="B7" s="6">
        <v>6</v>
      </c>
      <c r="C7" s="6">
        <v>288</v>
      </c>
      <c r="D7" s="6" t="s">
        <v>2669</v>
      </c>
      <c r="E7" t="s">
        <v>2670</v>
      </c>
      <c r="F7" s="50" t="str">
        <f t="shared" si="0"/>
        <v>6|288|OD|Odes'ka Oblast'</v>
      </c>
      <c r="H7" s="109" t="s">
        <v>3727</v>
      </c>
    </row>
    <row r="8" spans="2:8">
      <c r="B8" s="6">
        <v>7</v>
      </c>
      <c r="C8" s="6">
        <v>288</v>
      </c>
      <c r="D8" s="6" t="s">
        <v>1492</v>
      </c>
      <c r="E8" t="s">
        <v>2671</v>
      </c>
      <c r="F8" s="50" t="str">
        <f t="shared" si="0"/>
        <v>7|288|HE|Khersons'ka Oblast'</v>
      </c>
      <c r="H8" s="107" t="s">
        <v>1340</v>
      </c>
    </row>
    <row r="9" spans="2:8">
      <c r="B9" s="6">
        <v>8</v>
      </c>
      <c r="C9" s="6">
        <v>288</v>
      </c>
      <c r="D9" s="6" t="s">
        <v>1143</v>
      </c>
      <c r="E9" t="s">
        <v>2672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1508</v>
      </c>
      <c r="E10" t="s">
        <v>2673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844</v>
      </c>
      <c r="E11" t="s">
        <v>2674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2675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1553</v>
      </c>
      <c r="E13" t="s">
        <v>2676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2677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695</v>
      </c>
      <c r="E15" t="s">
        <v>2678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2679</v>
      </c>
      <c r="E16" t="s">
        <v>2680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2337</v>
      </c>
      <c r="E17" t="s">
        <v>2681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2528</v>
      </c>
      <c r="E18" t="s">
        <v>2682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2683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2684</v>
      </c>
      <c r="E20" t="s">
        <v>2685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2686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749</v>
      </c>
      <c r="E22" t="s">
        <v>2687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1584</v>
      </c>
      <c r="E23" t="s">
        <v>2688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2471</v>
      </c>
      <c r="E24" t="s">
        <v>2689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773</v>
      </c>
      <c r="E25" t="s">
        <v>2690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2213</v>
      </c>
      <c r="E26" t="s">
        <v>2691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761</v>
      </c>
      <c r="E27" t="s">
        <v>2692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2693</v>
      </c>
    </row>
    <row r="29" spans="2:6">
      <c r="F29" s="26" t="s">
        <v>2662</v>
      </c>
    </row>
    <row r="30" spans="2:6">
      <c r="F30" s="26" t="s">
        <v>2661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2761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2762</v>
      </c>
      <c r="O1" s="23" t="s">
        <v>450</v>
      </c>
      <c r="P1" s="52" t="str">
        <f>M1&amp;"|"&amp;N1&amp;"|"&amp;O1</f>
        <v>id|pas_291_id_id|itu_zone_id</v>
      </c>
      <c r="R1" s="84" t="s">
        <v>2694</v>
      </c>
    </row>
    <row r="2" spans="2:18">
      <c r="B2" s="6">
        <v>1</v>
      </c>
      <c r="C2" s="6">
        <v>291</v>
      </c>
      <c r="D2" s="33" t="s">
        <v>536</v>
      </c>
      <c r="E2" s="34" t="s">
        <v>2703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1334</v>
      </c>
    </row>
    <row r="3" spans="2:18">
      <c r="B3" s="6">
        <v>2</v>
      </c>
      <c r="C3" s="6">
        <v>291</v>
      </c>
      <c r="D3" s="33" t="s">
        <v>1137</v>
      </c>
      <c r="E3" s="34" t="s">
        <v>2704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1335</v>
      </c>
    </row>
    <row r="4" spans="2:18">
      <c r="B4" s="6">
        <v>3</v>
      </c>
      <c r="C4" s="6">
        <v>291</v>
      </c>
      <c r="D4" s="33" t="s">
        <v>569</v>
      </c>
      <c r="E4" s="34" t="s">
        <v>2705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1342</v>
      </c>
    </row>
    <row r="5" spans="2:18">
      <c r="B5" s="6">
        <v>4</v>
      </c>
      <c r="C5" s="6">
        <v>291</v>
      </c>
      <c r="D5" s="33" t="s">
        <v>2476</v>
      </c>
      <c r="E5" s="34" t="s">
        <v>2706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2695</v>
      </c>
    </row>
    <row r="6" spans="2:18">
      <c r="B6" s="6">
        <v>5</v>
      </c>
      <c r="C6" s="6">
        <v>291</v>
      </c>
      <c r="D6" s="33" t="s">
        <v>844</v>
      </c>
      <c r="E6" s="34" t="s">
        <v>2707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2696</v>
      </c>
    </row>
    <row r="7" spans="2:18">
      <c r="B7" s="6">
        <v>6</v>
      </c>
      <c r="C7" s="6">
        <v>291</v>
      </c>
      <c r="D7" s="33" t="s">
        <v>1586</v>
      </c>
      <c r="E7" s="34" t="s">
        <v>2708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2697</v>
      </c>
    </row>
    <row r="8" spans="2:18">
      <c r="B8" s="6">
        <v>7</v>
      </c>
      <c r="C8" s="6">
        <v>291</v>
      </c>
      <c r="D8" s="33" t="s">
        <v>2709</v>
      </c>
      <c r="E8" s="34" t="s">
        <v>2710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1340</v>
      </c>
    </row>
    <row r="9" spans="2:18">
      <c r="B9" s="6">
        <v>8</v>
      </c>
      <c r="C9" s="6">
        <v>291</v>
      </c>
      <c r="D9" s="33" t="s">
        <v>2711</v>
      </c>
      <c r="E9" s="34" t="s">
        <v>2712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2713</v>
      </c>
      <c r="E10" s="34" t="s">
        <v>2714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2698</v>
      </c>
    </row>
    <row r="11" spans="2:18">
      <c r="B11" s="6">
        <v>10</v>
      </c>
      <c r="C11" s="6">
        <v>291</v>
      </c>
      <c r="D11" s="33" t="s">
        <v>1130</v>
      </c>
      <c r="E11" s="34" t="s">
        <v>2715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1334</v>
      </c>
    </row>
    <row r="12" spans="2:18">
      <c r="B12" s="6">
        <v>11</v>
      </c>
      <c r="C12" s="6">
        <v>291</v>
      </c>
      <c r="D12" s="33" t="s">
        <v>755</v>
      </c>
      <c r="E12" s="34" t="s">
        <v>2716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1335</v>
      </c>
    </row>
    <row r="13" spans="2:18">
      <c r="B13" s="6">
        <v>12</v>
      </c>
      <c r="C13" s="6">
        <v>291</v>
      </c>
      <c r="D13" s="33" t="s">
        <v>814</v>
      </c>
      <c r="E13" s="34" t="s">
        <v>2717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2699</v>
      </c>
    </row>
    <row r="14" spans="2:18">
      <c r="B14" s="6">
        <v>13</v>
      </c>
      <c r="C14" s="6">
        <v>291</v>
      </c>
      <c r="D14" s="33" t="s">
        <v>508</v>
      </c>
      <c r="E14" s="34" t="s">
        <v>2718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2700</v>
      </c>
    </row>
    <row r="15" spans="2:18">
      <c r="B15" s="6">
        <v>14</v>
      </c>
      <c r="C15" s="6">
        <v>291</v>
      </c>
      <c r="D15" s="33" t="s">
        <v>2473</v>
      </c>
      <c r="E15" s="34" t="s">
        <v>1102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1340</v>
      </c>
    </row>
    <row r="16" spans="2:18">
      <c r="B16" s="6">
        <v>15</v>
      </c>
      <c r="C16" s="6">
        <v>291</v>
      </c>
      <c r="D16" s="33" t="s">
        <v>510</v>
      </c>
      <c r="E16" s="34" t="s">
        <v>2719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2720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2701</v>
      </c>
    </row>
    <row r="18" spans="2:18">
      <c r="B18" s="6">
        <v>17</v>
      </c>
      <c r="C18" s="6">
        <v>291</v>
      </c>
      <c r="D18" s="33" t="s">
        <v>2721</v>
      </c>
      <c r="E18" s="34" t="s">
        <v>2722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1334</v>
      </c>
    </row>
    <row r="19" spans="2:18">
      <c r="B19" s="6">
        <v>18</v>
      </c>
      <c r="C19" s="6">
        <v>291</v>
      </c>
      <c r="D19" s="33" t="s">
        <v>925</v>
      </c>
      <c r="E19" s="34" t="s">
        <v>2723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1335</v>
      </c>
    </row>
    <row r="20" spans="2:18">
      <c r="B20" s="6">
        <v>19</v>
      </c>
      <c r="C20" s="6">
        <v>291</v>
      </c>
      <c r="D20" s="33" t="s">
        <v>492</v>
      </c>
      <c r="E20" s="34" t="s">
        <v>2724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2699</v>
      </c>
    </row>
    <row r="21" spans="2:18">
      <c r="B21" s="6">
        <v>20</v>
      </c>
      <c r="C21" s="6">
        <v>291</v>
      </c>
      <c r="D21" s="33" t="s">
        <v>1150</v>
      </c>
      <c r="E21" s="34" t="s">
        <v>2725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2702</v>
      </c>
    </row>
    <row r="22" spans="2:18">
      <c r="B22" s="6">
        <v>21</v>
      </c>
      <c r="C22" s="6">
        <v>291</v>
      </c>
      <c r="D22" s="33" t="s">
        <v>691</v>
      </c>
      <c r="E22" s="34" t="s">
        <v>2726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1340</v>
      </c>
    </row>
    <row r="23" spans="2:18">
      <c r="B23" s="6">
        <v>22</v>
      </c>
      <c r="C23" s="6">
        <v>291</v>
      </c>
      <c r="D23" s="33" t="s">
        <v>1111</v>
      </c>
      <c r="E23" s="34" t="s">
        <v>2727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841</v>
      </c>
      <c r="E24" s="34" t="s">
        <v>2728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1551</v>
      </c>
      <c r="E25" s="34" t="s">
        <v>2729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2730</v>
      </c>
      <c r="E26" s="34" t="s">
        <v>2731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2732</v>
      </c>
      <c r="E27" s="34" t="s">
        <v>2733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811</v>
      </c>
      <c r="E28" s="34" t="s">
        <v>2734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2735</v>
      </c>
      <c r="E29" s="34" t="s">
        <v>2736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2737</v>
      </c>
      <c r="E30" s="34" t="s">
        <v>2738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842</v>
      </c>
      <c r="E31" s="34" t="s">
        <v>1588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697</v>
      </c>
      <c r="E32" s="34" t="s">
        <v>2739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706</v>
      </c>
      <c r="E33" s="34" t="s">
        <v>2740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2478</v>
      </c>
      <c r="E34" s="34" t="s">
        <v>2741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1166</v>
      </c>
      <c r="E35" s="34" t="s">
        <v>2742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1399</v>
      </c>
      <c r="E36" s="34" t="s">
        <v>2743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2744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2745</v>
      </c>
      <c r="E38" s="34" t="s">
        <v>2746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1558</v>
      </c>
      <c r="E39" s="34" t="s">
        <v>2747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1476</v>
      </c>
      <c r="E40" s="92" t="s">
        <v>2748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775</v>
      </c>
      <c r="E41" s="92" t="s">
        <v>2749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2750</v>
      </c>
      <c r="E42" s="92" t="s">
        <v>2751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835</v>
      </c>
      <c r="E43" s="92" t="s">
        <v>2752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2753</v>
      </c>
      <c r="E44" s="92" t="s">
        <v>2754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716</v>
      </c>
      <c r="E45" s="92" t="s">
        <v>2755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840</v>
      </c>
      <c r="E46" s="92" t="s">
        <v>2756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704</v>
      </c>
      <c r="E47" s="61" t="s">
        <v>2757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1141</v>
      </c>
      <c r="E48" s="61" t="s">
        <v>2758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1413</v>
      </c>
      <c r="E49" s="61" t="s">
        <v>2759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1436</v>
      </c>
      <c r="E50" s="61" t="s">
        <v>2760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2763</v>
      </c>
      <c r="H52" s="79"/>
      <c r="I52" s="79"/>
      <c r="J52" s="79"/>
      <c r="K52" s="98" t="s">
        <v>2765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2764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2766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3728</v>
      </c>
    </row>
    <row r="2" spans="2:8">
      <c r="B2" s="6">
        <v>1</v>
      </c>
      <c r="C2" s="6">
        <v>318</v>
      </c>
      <c r="D2" s="6" t="s">
        <v>810</v>
      </c>
      <c r="E2" t="s">
        <v>2770</v>
      </c>
      <c r="F2" s="50" t="str">
        <f>B2&amp;"|"&amp;C2&amp;"|"&amp;D2&amp;"|"&amp;E2</f>
        <v>1|318|AH|Anhui</v>
      </c>
      <c r="H2" s="107" t="s">
        <v>1334</v>
      </c>
    </row>
    <row r="3" spans="2:8">
      <c r="B3" s="6">
        <v>2</v>
      </c>
      <c r="C3" s="6">
        <v>318</v>
      </c>
      <c r="D3" s="6" t="s">
        <v>2500</v>
      </c>
      <c r="E3" t="s">
        <v>2771</v>
      </c>
      <c r="F3" s="50" t="str">
        <f t="shared" ref="F3:F32" si="0">B3&amp;"|"&amp;C3&amp;"|"&amp;D3&amp;"|"&amp;E3</f>
        <v>2|318|BJ|Beijing</v>
      </c>
      <c r="H3" s="109" t="s">
        <v>1335</v>
      </c>
    </row>
    <row r="4" spans="2:8">
      <c r="B4" s="6">
        <v>3</v>
      </c>
      <c r="C4" s="6">
        <v>318</v>
      </c>
      <c r="D4" s="6" t="s">
        <v>2772</v>
      </c>
      <c r="E4" t="s">
        <v>2773</v>
      </c>
      <c r="F4" s="50" t="str">
        <f t="shared" si="0"/>
        <v>3|318|CQ|Chongqing</v>
      </c>
      <c r="H4" s="109" t="s">
        <v>1342</v>
      </c>
    </row>
    <row r="5" spans="2:8">
      <c r="B5" s="6">
        <v>4</v>
      </c>
      <c r="C5" s="6">
        <v>318</v>
      </c>
      <c r="D5" s="6" t="s">
        <v>2774</v>
      </c>
      <c r="E5" t="s">
        <v>2775</v>
      </c>
      <c r="F5" s="50" t="str">
        <f t="shared" si="0"/>
        <v>4|318|FJ|Fujian</v>
      </c>
      <c r="H5" s="109" t="s">
        <v>3729</v>
      </c>
    </row>
    <row r="6" spans="2:8">
      <c r="B6" s="6">
        <v>5</v>
      </c>
      <c r="C6" s="6">
        <v>318</v>
      </c>
      <c r="D6" s="6" t="s">
        <v>1365</v>
      </c>
      <c r="E6" t="s">
        <v>2776</v>
      </c>
      <c r="F6" s="50" t="str">
        <f t="shared" si="0"/>
        <v>5|318|GD|Guangdong</v>
      </c>
      <c r="H6" s="109" t="s">
        <v>1338</v>
      </c>
    </row>
    <row r="7" spans="2:8">
      <c r="B7" s="6">
        <v>6</v>
      </c>
      <c r="C7" s="6">
        <v>318</v>
      </c>
      <c r="D7" s="6" t="s">
        <v>1408</v>
      </c>
      <c r="E7" t="s">
        <v>2777</v>
      </c>
      <c r="F7" s="50" t="str">
        <f t="shared" si="0"/>
        <v>6|318|GS|Gansu</v>
      </c>
      <c r="H7" s="109" t="s">
        <v>3730</v>
      </c>
    </row>
    <row r="8" spans="2:8">
      <c r="B8" s="6">
        <v>7</v>
      </c>
      <c r="C8" s="6">
        <v>318</v>
      </c>
      <c r="D8" s="6" t="s">
        <v>2778</v>
      </c>
      <c r="E8" t="s">
        <v>2779</v>
      </c>
      <c r="F8" s="50" t="str">
        <f t="shared" si="0"/>
        <v>7|318|GX|Guangxi</v>
      </c>
      <c r="H8" s="107" t="s">
        <v>1340</v>
      </c>
    </row>
    <row r="9" spans="2:8">
      <c r="B9" s="6">
        <v>8</v>
      </c>
      <c r="C9" s="6">
        <v>318</v>
      </c>
      <c r="D9" s="6" t="s">
        <v>2780</v>
      </c>
      <c r="E9" t="s">
        <v>2781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2782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1458</v>
      </c>
      <c r="E11" t="s">
        <v>2783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1492</v>
      </c>
      <c r="E12" t="s">
        <v>2784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964</v>
      </c>
      <c r="E13" t="s">
        <v>2785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1369</v>
      </c>
      <c r="E14" t="s">
        <v>2786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2787</v>
      </c>
      <c r="E15" t="s">
        <v>2788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2789</v>
      </c>
      <c r="E16" t="s">
        <v>2790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2791</v>
      </c>
      <c r="E17" t="s">
        <v>2792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2793</v>
      </c>
      <c r="E18" t="s">
        <v>2794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1466</v>
      </c>
      <c r="E19" t="s">
        <v>2795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1551</v>
      </c>
      <c r="E20" t="s">
        <v>2796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2797</v>
      </c>
      <c r="E21" t="s">
        <v>2798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2799</v>
      </c>
      <c r="E22" t="s">
        <v>2800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925</v>
      </c>
      <c r="E23" t="s">
        <v>2801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1436</v>
      </c>
      <c r="E24" t="s">
        <v>2802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2220</v>
      </c>
      <c r="E25" t="s">
        <v>2803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1323</v>
      </c>
      <c r="E26" t="s">
        <v>2804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2805</v>
      </c>
      <c r="E27" t="s">
        <v>2806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2807</v>
      </c>
      <c r="E28" t="s">
        <v>2808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2809</v>
      </c>
      <c r="E29" t="s">
        <v>2810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2811</v>
      </c>
      <c r="E30" t="s">
        <v>2812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2813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2814</v>
      </c>
      <c r="E32" t="s">
        <v>2815</v>
      </c>
      <c r="F32" s="50" t="str">
        <f t="shared" si="0"/>
        <v>31|318|ZJ|Zhejiang</v>
      </c>
    </row>
    <row r="34" spans="6:6">
      <c r="F34" s="26" t="s">
        <v>2768</v>
      </c>
    </row>
    <row r="35" spans="6:6">
      <c r="F35" s="26" t="s">
        <v>2769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3731</v>
      </c>
    </row>
    <row r="2" spans="2:8">
      <c r="B2" s="6">
        <v>1</v>
      </c>
      <c r="C2" s="6">
        <v>327</v>
      </c>
      <c r="D2" s="6" t="s">
        <v>504</v>
      </c>
      <c r="E2" t="s">
        <v>2818</v>
      </c>
      <c r="F2" s="50" t="str">
        <f>B2&amp;"|"&amp;C2&amp;"|"&amp;D2&amp;"|"&amp;E2</f>
        <v>1|327|BA|Bali</v>
      </c>
      <c r="H2" s="107" t="s">
        <v>1334</v>
      </c>
    </row>
    <row r="3" spans="2:8">
      <c r="B3" s="6">
        <v>2</v>
      </c>
      <c r="C3" s="6">
        <v>327</v>
      </c>
      <c r="D3" s="6" t="s">
        <v>2202</v>
      </c>
      <c r="E3" t="s">
        <v>2819</v>
      </c>
      <c r="F3" s="50" t="str">
        <f t="shared" ref="F3:F33" si="0">B3&amp;"|"&amp;C3&amp;"|"&amp;D3&amp;"|"&amp;E3</f>
        <v>2|327|BB|Bangka Belitung</v>
      </c>
      <c r="H3" s="109" t="s">
        <v>1335</v>
      </c>
    </row>
    <row r="4" spans="2:8">
      <c r="B4" s="6">
        <v>3</v>
      </c>
      <c r="C4" s="6">
        <v>327</v>
      </c>
      <c r="D4" s="6" t="s">
        <v>2406</v>
      </c>
      <c r="E4" t="s">
        <v>2820</v>
      </c>
      <c r="F4" s="50" t="str">
        <f t="shared" si="0"/>
        <v>3|327|BT|Banten</v>
      </c>
      <c r="H4" s="109" t="s">
        <v>1342</v>
      </c>
    </row>
    <row r="5" spans="2:8">
      <c r="B5" s="6">
        <v>4</v>
      </c>
      <c r="C5" s="6">
        <v>327</v>
      </c>
      <c r="D5" s="6" t="s">
        <v>2204</v>
      </c>
      <c r="E5" t="s">
        <v>2821</v>
      </c>
      <c r="F5" s="50" t="str">
        <f t="shared" si="0"/>
        <v>4|327|BE|Bengkulu</v>
      </c>
      <c r="H5" s="109" t="s">
        <v>3732</v>
      </c>
    </row>
    <row r="6" spans="2:8">
      <c r="B6" s="6">
        <v>5</v>
      </c>
      <c r="C6" s="6">
        <v>327</v>
      </c>
      <c r="D6" s="6" t="s">
        <v>2822</v>
      </c>
      <c r="E6" t="s">
        <v>2823</v>
      </c>
      <c r="F6" s="50" t="str">
        <f t="shared" si="0"/>
        <v>5|327|YO|DI Yogyakarta</v>
      </c>
      <c r="H6" s="109" t="s">
        <v>1338</v>
      </c>
    </row>
    <row r="7" spans="2:8">
      <c r="B7" s="6">
        <v>6</v>
      </c>
      <c r="C7" s="6">
        <v>327</v>
      </c>
      <c r="D7" s="6" t="s">
        <v>2824</v>
      </c>
      <c r="E7" t="s">
        <v>2825</v>
      </c>
      <c r="F7" s="50" t="str">
        <f t="shared" si="0"/>
        <v>6|327|JK|DKI Jakarta (Jakarta)</v>
      </c>
      <c r="H7" s="109" t="s">
        <v>3733</v>
      </c>
    </row>
    <row r="8" spans="2:8">
      <c r="B8" s="6">
        <v>7</v>
      </c>
      <c r="C8" s="6">
        <v>327</v>
      </c>
      <c r="D8" s="6" t="s">
        <v>923</v>
      </c>
      <c r="E8" t="s">
        <v>2826</v>
      </c>
      <c r="F8" s="50" t="str">
        <f t="shared" si="0"/>
        <v>7|327|GO|Gorontalo</v>
      </c>
      <c r="H8" s="107" t="s">
        <v>1340</v>
      </c>
    </row>
    <row r="9" spans="2:8">
      <c r="B9" s="6">
        <v>8</v>
      </c>
      <c r="C9" s="6">
        <v>327</v>
      </c>
      <c r="D9" s="6" t="s">
        <v>2827</v>
      </c>
      <c r="E9" t="s">
        <v>2828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2829</v>
      </c>
      <c r="E10" t="s">
        <v>2830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2831</v>
      </c>
      <c r="E11" t="s">
        <v>2832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838</v>
      </c>
      <c r="E12" t="s">
        <v>2833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781</v>
      </c>
      <c r="E13" t="s">
        <v>2834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716</v>
      </c>
      <c r="E14" t="s">
        <v>2835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2836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749</v>
      </c>
      <c r="E16" t="s">
        <v>2837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761</v>
      </c>
      <c r="E17" t="s">
        <v>2838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1111</v>
      </c>
      <c r="E18" t="s">
        <v>2839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2840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701</v>
      </c>
      <c r="E20" t="s">
        <v>2841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943</v>
      </c>
      <c r="E21" t="s">
        <v>2842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1086</v>
      </c>
      <c r="E22" t="s">
        <v>2843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1085</v>
      </c>
      <c r="E23" t="s">
        <v>2844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2845</v>
      </c>
      <c r="E24" t="s">
        <v>2846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844</v>
      </c>
      <c r="E25" t="s">
        <v>2847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745</v>
      </c>
      <c r="E26" t="s">
        <v>2848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1323</v>
      </c>
      <c r="E27" t="s">
        <v>2849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765</v>
      </c>
      <c r="E28" t="s">
        <v>2850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1021</v>
      </c>
      <c r="E29" t="s">
        <v>2851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741</v>
      </c>
      <c r="E30" t="s">
        <v>2852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1386</v>
      </c>
      <c r="E31" t="s">
        <v>2853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816</v>
      </c>
      <c r="E32" t="s">
        <v>2854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1145</v>
      </c>
      <c r="E33" t="s">
        <v>2855</v>
      </c>
      <c r="F33" s="50" t="str">
        <f t="shared" si="0"/>
        <v>32|327|SU|Sumatera Utara (North Sumatra)</v>
      </c>
    </row>
    <row r="35" spans="2:6">
      <c r="F35" s="26" t="s">
        <v>2816</v>
      </c>
    </row>
    <row r="36" spans="2:6">
      <c r="F36" s="26" t="s">
        <v>2817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1346</v>
      </c>
      <c r="E1" s="36" t="str">
        <f>B1&amp;"|"&amp;C1&amp;"|"&amp;D1</f>
        <v>id|dxcc_id|region</v>
      </c>
      <c r="G1" s="69" t="s">
        <v>403</v>
      </c>
      <c r="H1" s="69" t="s">
        <v>2913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2915</v>
      </c>
    </row>
    <row r="2" spans="2:13">
      <c r="B2" s="6">
        <v>1</v>
      </c>
      <c r="C2" s="6">
        <v>339</v>
      </c>
      <c r="D2" t="s">
        <v>2857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2858</v>
      </c>
      <c r="K2" s="50" t="str">
        <f>G2&amp;"|"&amp;H2&amp;"|"&amp;I2&amp;"|"&amp;J2</f>
        <v>1|1|12|Chiba</v>
      </c>
      <c r="M2" s="63" t="s">
        <v>1334</v>
      </c>
    </row>
    <row r="3" spans="2:13">
      <c r="B3" s="6">
        <v>2</v>
      </c>
      <c r="C3" s="6">
        <v>339</v>
      </c>
      <c r="D3" t="s">
        <v>2866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2859</v>
      </c>
      <c r="K3" s="50" t="str">
        <f t="shared" ref="K3:K48" si="1">G3&amp;"|"&amp;H3&amp;"|"&amp;I3&amp;"|"&amp;J3</f>
        <v>2|1|16|Gunma</v>
      </c>
      <c r="M3" s="64" t="s">
        <v>1335</v>
      </c>
    </row>
    <row r="4" spans="2:13">
      <c r="B4" s="6">
        <v>3</v>
      </c>
      <c r="C4" s="6">
        <v>339</v>
      </c>
      <c r="D4" t="s">
        <v>2871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2860</v>
      </c>
      <c r="K4" s="50" t="str">
        <f t="shared" si="1"/>
        <v>3|1|14|Ibaraki</v>
      </c>
      <c r="M4" s="64" t="s">
        <v>1342</v>
      </c>
    </row>
    <row r="5" spans="2:13">
      <c r="B5" s="6">
        <v>4</v>
      </c>
      <c r="C5" s="6">
        <v>339</v>
      </c>
      <c r="D5" t="s">
        <v>2878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2861</v>
      </c>
      <c r="K5" s="50" t="str">
        <f t="shared" si="1"/>
        <v>4|1|11|Kanagawa</v>
      </c>
      <c r="M5" s="64" t="s">
        <v>2916</v>
      </c>
    </row>
    <row r="6" spans="2:13">
      <c r="B6" s="6">
        <v>5</v>
      </c>
      <c r="C6" s="6">
        <v>339</v>
      </c>
      <c r="D6" t="s">
        <v>2884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2862</v>
      </c>
      <c r="K6" s="50" t="str">
        <f t="shared" si="1"/>
        <v>5|1|13|Saitama</v>
      </c>
      <c r="M6" s="64" t="s">
        <v>2917</v>
      </c>
    </row>
    <row r="7" spans="2:13">
      <c r="B7" s="6">
        <v>6</v>
      </c>
      <c r="C7" s="6">
        <v>339</v>
      </c>
      <c r="D7" t="s">
        <v>2889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2863</v>
      </c>
      <c r="K7" s="50" t="str">
        <f t="shared" si="1"/>
        <v>6|1|15|Tochigi</v>
      </c>
      <c r="M7" s="63" t="s">
        <v>1340</v>
      </c>
    </row>
    <row r="8" spans="2:13">
      <c r="B8" s="6">
        <v>7</v>
      </c>
      <c r="C8" s="6">
        <v>339</v>
      </c>
      <c r="D8" t="s">
        <v>2898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2864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2905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2865</v>
      </c>
      <c r="K9" s="50" t="str">
        <f t="shared" si="1"/>
        <v>8|1|17|Yamanashi</v>
      </c>
      <c r="M9" s="63" t="s">
        <v>2918</v>
      </c>
    </row>
    <row r="10" spans="2:13">
      <c r="B10" s="6">
        <v>9</v>
      </c>
      <c r="C10" s="6">
        <v>339</v>
      </c>
      <c r="D10" t="s">
        <v>2906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2867</v>
      </c>
      <c r="K10" s="50" t="str">
        <f t="shared" si="1"/>
        <v>9|2|20|Aichi</v>
      </c>
      <c r="M10" s="63" t="s">
        <v>1334</v>
      </c>
    </row>
    <row r="11" spans="2:13">
      <c r="B11" s="6">
        <v>10</v>
      </c>
      <c r="C11" s="6">
        <v>339</v>
      </c>
      <c r="D11" t="s">
        <v>2910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2868</v>
      </c>
      <c r="K11" s="50" t="str">
        <f t="shared" si="1"/>
        <v>10|2|19|Gifu</v>
      </c>
      <c r="M11" s="64" t="s">
        <v>1335</v>
      </c>
    </row>
    <row r="12" spans="2:13">
      <c r="G12" s="6">
        <v>11</v>
      </c>
      <c r="H12" s="6">
        <v>2</v>
      </c>
      <c r="I12">
        <v>21</v>
      </c>
      <c r="J12" t="s">
        <v>2869</v>
      </c>
      <c r="K12" s="50" t="str">
        <f t="shared" si="1"/>
        <v>11|2|21|Mie</v>
      </c>
      <c r="M12" s="64" t="s">
        <v>2919</v>
      </c>
    </row>
    <row r="13" spans="2:13">
      <c r="E13" s="26" t="s">
        <v>2856</v>
      </c>
      <c r="G13" s="6">
        <v>12</v>
      </c>
      <c r="H13" s="6">
        <v>2</v>
      </c>
      <c r="I13">
        <v>18</v>
      </c>
      <c r="J13" t="s">
        <v>2870</v>
      </c>
      <c r="K13" s="50" t="str">
        <f t="shared" si="1"/>
        <v>12|2|18|Shizuoka</v>
      </c>
      <c r="M13" s="64" t="s">
        <v>2920</v>
      </c>
    </row>
    <row r="14" spans="2:13">
      <c r="B14" s="90"/>
      <c r="C14" s="100"/>
      <c r="D14" s="100"/>
      <c r="E14" s="102" t="s">
        <v>2767</v>
      </c>
      <c r="G14" s="6">
        <v>13</v>
      </c>
      <c r="H14" s="6">
        <v>3</v>
      </c>
      <c r="I14">
        <v>27</v>
      </c>
      <c r="J14" t="s">
        <v>2872</v>
      </c>
      <c r="K14" s="50" t="str">
        <f t="shared" si="1"/>
        <v>13|3|27|Hyogo</v>
      </c>
      <c r="M14" s="64" t="s">
        <v>2921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2873</v>
      </c>
      <c r="K15" s="50" t="str">
        <f t="shared" si="1"/>
        <v>14|3|22|Kyoto</v>
      </c>
      <c r="M15" s="64" t="s">
        <v>2922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2874</v>
      </c>
      <c r="K16" s="50" t="str">
        <f t="shared" si="1"/>
        <v>15|3|24|Nara</v>
      </c>
      <c r="M16" s="63" t="s">
        <v>1340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2875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2876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2877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2879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2880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2881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2882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2883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2885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2886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2887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2888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2890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2891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2892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2893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2894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2895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2896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2897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2899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2900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2901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2902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2903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2904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2905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2907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2908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2909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2911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2912</v>
      </c>
      <c r="K48" s="50" t="str">
        <f t="shared" si="1"/>
        <v>47|10|8|Niigata</v>
      </c>
    </row>
    <row r="50" spans="11:11">
      <c r="K50" s="26" t="s">
        <v>2914</v>
      </c>
    </row>
    <row r="51" spans="11:11">
      <c r="K51" s="26" t="s">
        <v>2767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1346</v>
      </c>
      <c r="E1" s="36" t="str">
        <f>B1&amp;"|"&amp;C1&amp;"|"&amp;D1</f>
        <v>id|dxcc_id|region</v>
      </c>
      <c r="G1" s="69" t="s">
        <v>403</v>
      </c>
      <c r="H1" s="69" t="s">
        <v>3090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3091</v>
      </c>
    </row>
    <row r="2" spans="2:13">
      <c r="B2" s="6">
        <v>1</v>
      </c>
      <c r="C2" s="1">
        <v>375</v>
      </c>
      <c r="D2" s="1" t="s">
        <v>2924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2925</v>
      </c>
      <c r="J2" t="s">
        <v>2926</v>
      </c>
      <c r="K2" s="50" t="str">
        <f>G2&amp;"|"&amp;H2&amp;"|"&amp;I2&amp;"|"&amp;J2</f>
        <v>1|1|AUR|Aurora</v>
      </c>
      <c r="M2" s="63" t="s">
        <v>1334</v>
      </c>
    </row>
    <row r="3" spans="2:13">
      <c r="B3" s="6">
        <v>2</v>
      </c>
      <c r="C3" s="1">
        <v>375</v>
      </c>
      <c r="D3" s="1" t="s">
        <v>2947</v>
      </c>
      <c r="E3" s="50" t="str">
        <f t="shared" si="0"/>
        <v>2|375|Ilocos</v>
      </c>
      <c r="G3" s="6">
        <v>2</v>
      </c>
      <c r="H3" s="6">
        <v>1</v>
      </c>
      <c r="I3" t="s">
        <v>2927</v>
      </c>
      <c r="J3" t="s">
        <v>2928</v>
      </c>
      <c r="K3" s="50" t="str">
        <f t="shared" ref="K3:K66" si="1">G3&amp;"|"&amp;H3&amp;"|"&amp;I3&amp;"|"&amp;J3</f>
        <v>2|1|BTG|Batangas</v>
      </c>
      <c r="M3" s="64" t="s">
        <v>1335</v>
      </c>
    </row>
    <row r="4" spans="2:13">
      <c r="B4" s="6">
        <v>3</v>
      </c>
      <c r="C4" s="1">
        <v>375</v>
      </c>
      <c r="D4" s="1" t="s">
        <v>2956</v>
      </c>
      <c r="E4" s="50" t="str">
        <f t="shared" si="0"/>
        <v>3|375|Cagayan Valley</v>
      </c>
      <c r="G4" s="6">
        <v>3</v>
      </c>
      <c r="H4" s="6">
        <v>1</v>
      </c>
      <c r="I4" t="s">
        <v>2929</v>
      </c>
      <c r="J4" t="s">
        <v>2930</v>
      </c>
      <c r="K4" s="50" t="str">
        <f t="shared" si="1"/>
        <v>3|1|CAV|Cavite</v>
      </c>
      <c r="M4" s="64" t="s">
        <v>1342</v>
      </c>
    </row>
    <row r="5" spans="2:13">
      <c r="B5" s="6">
        <v>4</v>
      </c>
      <c r="C5" s="1">
        <v>375</v>
      </c>
      <c r="D5" s="1" t="s">
        <v>2967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2931</v>
      </c>
      <c r="J5" t="s">
        <v>2932</v>
      </c>
      <c r="K5" s="50" t="str">
        <f t="shared" si="1"/>
        <v>4|1|LAG|Laguna</v>
      </c>
      <c r="M5" s="64" t="s">
        <v>1343</v>
      </c>
    </row>
    <row r="6" spans="2:13">
      <c r="B6" s="6">
        <v>5</v>
      </c>
      <c r="C6" s="1">
        <v>375</v>
      </c>
      <c r="D6" s="1" t="s">
        <v>2980</v>
      </c>
      <c r="E6" s="50" t="str">
        <f t="shared" si="0"/>
        <v>5|375|Central Luzon</v>
      </c>
      <c r="G6" s="6">
        <v>5</v>
      </c>
      <c r="H6" s="6">
        <v>1</v>
      </c>
      <c r="I6" t="s">
        <v>2933</v>
      </c>
      <c r="J6" t="s">
        <v>2934</v>
      </c>
      <c r="K6" s="50" t="str">
        <f t="shared" si="1"/>
        <v>5|1|MAD|Marinduque</v>
      </c>
      <c r="M6" s="64" t="s">
        <v>3092</v>
      </c>
    </row>
    <row r="7" spans="2:13">
      <c r="B7" s="6">
        <v>6</v>
      </c>
      <c r="C7" s="1">
        <v>375</v>
      </c>
      <c r="D7" s="1" t="s">
        <v>2992</v>
      </c>
      <c r="E7" s="50" t="str">
        <f t="shared" si="0"/>
        <v>6|375|Bicol</v>
      </c>
      <c r="G7" s="6">
        <v>6</v>
      </c>
      <c r="H7" s="6">
        <v>1</v>
      </c>
      <c r="I7" t="s">
        <v>2935</v>
      </c>
      <c r="J7" t="s">
        <v>2936</v>
      </c>
      <c r="K7" s="50" t="str">
        <f t="shared" si="1"/>
        <v>6|1|MDC|Mindoro Occidental</v>
      </c>
      <c r="M7" s="63" t="s">
        <v>1340</v>
      </c>
    </row>
    <row r="8" spans="2:13">
      <c r="B8" s="6">
        <v>7</v>
      </c>
      <c r="C8" s="1">
        <v>375</v>
      </c>
      <c r="D8" s="1" t="s">
        <v>3003</v>
      </c>
      <c r="E8" s="50" t="str">
        <f t="shared" si="0"/>
        <v>7|375|Eastern Visayas</v>
      </c>
      <c r="G8" s="6">
        <v>7</v>
      </c>
      <c r="H8" s="6">
        <v>1</v>
      </c>
      <c r="I8" t="s">
        <v>2937</v>
      </c>
      <c r="J8" t="s">
        <v>2938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3015</v>
      </c>
      <c r="E9" s="50" t="str">
        <f t="shared" si="0"/>
        <v>8|375|Western Visayas</v>
      </c>
      <c r="G9" s="6">
        <v>8</v>
      </c>
      <c r="H9" s="6">
        <v>1</v>
      </c>
      <c r="I9" t="s">
        <v>2939</v>
      </c>
      <c r="J9" t="s">
        <v>2940</v>
      </c>
      <c r="K9" s="50" t="str">
        <f t="shared" si="1"/>
        <v>8|1|PLW|Palawan</v>
      </c>
      <c r="M9" s="63" t="s">
        <v>3093</v>
      </c>
    </row>
    <row r="10" spans="2:13">
      <c r="B10" s="6">
        <v>9</v>
      </c>
      <c r="C10" s="1">
        <v>375</v>
      </c>
      <c r="D10" s="1" t="s">
        <v>3028</v>
      </c>
      <c r="E10" s="50" t="str">
        <f t="shared" si="0"/>
        <v>9|375|Central Visayas</v>
      </c>
      <c r="G10" s="6">
        <v>9</v>
      </c>
      <c r="H10" s="6">
        <v>1</v>
      </c>
      <c r="I10" t="s">
        <v>2941</v>
      </c>
      <c r="J10" t="s">
        <v>2942</v>
      </c>
      <c r="K10" s="50" t="str">
        <f t="shared" si="1"/>
        <v>9|1|QUE|Quezon</v>
      </c>
      <c r="M10" s="63" t="s">
        <v>1334</v>
      </c>
    </row>
    <row r="11" spans="2:13">
      <c r="B11" s="6">
        <v>10</v>
      </c>
      <c r="C11" s="1">
        <v>375</v>
      </c>
      <c r="D11" s="1" t="s">
        <v>3037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2943</v>
      </c>
      <c r="J11" t="s">
        <v>2944</v>
      </c>
      <c r="K11" s="50" t="str">
        <f t="shared" si="1"/>
        <v>10|1|RIZ|Rizal</v>
      </c>
      <c r="M11" s="64" t="s">
        <v>1335</v>
      </c>
    </row>
    <row r="12" spans="2:13">
      <c r="B12" s="6">
        <v>11</v>
      </c>
      <c r="C12" s="1">
        <v>375</v>
      </c>
      <c r="D12" s="1" t="s">
        <v>3044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2945</v>
      </c>
      <c r="J12" t="s">
        <v>2946</v>
      </c>
      <c r="K12" s="50" t="str">
        <f t="shared" si="1"/>
        <v>11|1|ROM|Romblon</v>
      </c>
      <c r="M12" s="64" t="s">
        <v>3094</v>
      </c>
    </row>
    <row r="13" spans="2:13">
      <c r="B13" s="6">
        <v>12</v>
      </c>
      <c r="C13" s="1">
        <v>375</v>
      </c>
      <c r="D13" s="1" t="s">
        <v>3053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2948</v>
      </c>
      <c r="J13" t="s">
        <v>2949</v>
      </c>
      <c r="K13" s="50" t="str">
        <f t="shared" si="1"/>
        <v>12|2|ILN|Ilocos Norte</v>
      </c>
      <c r="M13" s="64" t="s">
        <v>3095</v>
      </c>
    </row>
    <row r="14" spans="2:13">
      <c r="B14" s="6">
        <v>13</v>
      </c>
      <c r="C14" s="1">
        <v>375</v>
      </c>
      <c r="D14" s="100" t="s">
        <v>3063</v>
      </c>
      <c r="E14" s="50" t="str">
        <f t="shared" si="0"/>
        <v>13|375|Northern Mindanao</v>
      </c>
      <c r="G14" s="6">
        <v>13</v>
      </c>
      <c r="H14" s="6">
        <v>2</v>
      </c>
      <c r="I14" t="s">
        <v>2950</v>
      </c>
      <c r="J14" t="s">
        <v>2951</v>
      </c>
      <c r="K14" s="50" t="str">
        <f t="shared" si="1"/>
        <v>13|2|ILS|Ilocos Sur</v>
      </c>
      <c r="M14" s="64" t="s">
        <v>1338</v>
      </c>
    </row>
    <row r="15" spans="2:13">
      <c r="B15" s="6">
        <v>14</v>
      </c>
      <c r="C15" s="1">
        <v>375</v>
      </c>
      <c r="D15" s="100" t="s">
        <v>3072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2952</v>
      </c>
      <c r="J15" t="s">
        <v>2953</v>
      </c>
      <c r="K15" s="50" t="str">
        <f t="shared" si="1"/>
        <v>14|2|LUN|La Union</v>
      </c>
      <c r="M15" s="64" t="s">
        <v>3096</v>
      </c>
    </row>
    <row r="16" spans="2:13">
      <c r="B16" s="6">
        <v>15</v>
      </c>
      <c r="C16" s="1">
        <v>375</v>
      </c>
      <c r="D16" s="100" t="s">
        <v>3081</v>
      </c>
      <c r="E16" s="50" t="str">
        <f t="shared" si="0"/>
        <v>15|375|CARAGA</v>
      </c>
      <c r="G16" s="6">
        <v>15</v>
      </c>
      <c r="H16" s="6">
        <v>2</v>
      </c>
      <c r="I16" t="s">
        <v>2954</v>
      </c>
      <c r="J16" t="s">
        <v>2955</v>
      </c>
      <c r="K16" s="50" t="str">
        <f t="shared" si="1"/>
        <v>15|2|PAN|Pangasinan</v>
      </c>
      <c r="M16" s="63" t="s">
        <v>1340</v>
      </c>
    </row>
    <row r="17" spans="2:11">
      <c r="D17" s="100"/>
      <c r="E17" s="101"/>
      <c r="G17" s="6">
        <v>16</v>
      </c>
      <c r="H17" s="6">
        <v>3</v>
      </c>
      <c r="I17" t="s">
        <v>2957</v>
      </c>
      <c r="J17" t="s">
        <v>2958</v>
      </c>
      <c r="K17" s="50" t="str">
        <f t="shared" si="1"/>
        <v>16|3|BTN|Batanes</v>
      </c>
    </row>
    <row r="18" spans="2:11">
      <c r="D18" s="100"/>
      <c r="E18" s="26" t="s">
        <v>2923</v>
      </c>
      <c r="G18" s="6">
        <v>17</v>
      </c>
      <c r="H18" s="6">
        <v>3</v>
      </c>
      <c r="I18" t="s">
        <v>2959</v>
      </c>
      <c r="J18" t="s">
        <v>2960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3089</v>
      </c>
      <c r="G19" s="6">
        <v>18</v>
      </c>
      <c r="H19" s="6">
        <v>3</v>
      </c>
      <c r="I19" t="s">
        <v>2961</v>
      </c>
      <c r="J19" t="s">
        <v>2962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2963</v>
      </c>
      <c r="J20" t="s">
        <v>2964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2965</v>
      </c>
      <c r="J21" t="s">
        <v>2966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2968</v>
      </c>
      <c r="J22" t="s">
        <v>2969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2970</v>
      </c>
      <c r="J23" t="s">
        <v>2971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2972</v>
      </c>
      <c r="J24" t="s">
        <v>2973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2974</v>
      </c>
      <c r="J25" t="s">
        <v>2975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2976</v>
      </c>
      <c r="J26" t="s">
        <v>2977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2978</v>
      </c>
      <c r="J27" t="s">
        <v>2979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2981</v>
      </c>
      <c r="J28" t="s">
        <v>2982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2983</v>
      </c>
      <c r="J29" t="s">
        <v>2984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2985</v>
      </c>
      <c r="J30" t="s">
        <v>2986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2987</v>
      </c>
      <c r="J31" t="s">
        <v>2988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1317</v>
      </c>
      <c r="J32" t="s">
        <v>2989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2990</v>
      </c>
      <c r="J33" t="s">
        <v>2991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2993</v>
      </c>
      <c r="J34" t="s">
        <v>2994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1243</v>
      </c>
      <c r="J35" t="s">
        <v>2995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1270</v>
      </c>
      <c r="J36" t="s">
        <v>2996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2997</v>
      </c>
      <c r="J37" t="s">
        <v>2998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2999</v>
      </c>
      <c r="J38" t="s">
        <v>3000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3001</v>
      </c>
      <c r="J39" t="s">
        <v>3002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3004</v>
      </c>
      <c r="J40" t="s">
        <v>3005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3006</v>
      </c>
      <c r="J41" t="s">
        <v>3007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3008</v>
      </c>
      <c r="J42" t="s">
        <v>3009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1212</v>
      </c>
      <c r="J43" t="s">
        <v>3010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3011</v>
      </c>
      <c r="J44" t="s">
        <v>3012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3013</v>
      </c>
      <c r="J45" t="s">
        <v>3014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3016</v>
      </c>
      <c r="J46" t="s">
        <v>3017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3018</v>
      </c>
      <c r="J47" t="s">
        <v>3019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3020</v>
      </c>
      <c r="J48" t="s">
        <v>3021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3022</v>
      </c>
      <c r="J49" t="s">
        <v>3023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3024</v>
      </c>
      <c r="J50" t="s">
        <v>3025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3026</v>
      </c>
      <c r="J51" t="s">
        <v>3027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3029</v>
      </c>
      <c r="J52" t="s">
        <v>3030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3031</v>
      </c>
      <c r="J53" t="s">
        <v>3032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3033</v>
      </c>
      <c r="J54" t="s">
        <v>3034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3035</v>
      </c>
      <c r="J55" t="s">
        <v>3036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3038</v>
      </c>
      <c r="J56" t="s">
        <v>3039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3040</v>
      </c>
      <c r="J57" t="s">
        <v>3041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3042</v>
      </c>
      <c r="J58" t="s">
        <v>3043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3045</v>
      </c>
      <c r="J59" t="s">
        <v>3046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3047</v>
      </c>
      <c r="J60" t="s">
        <v>3048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3049</v>
      </c>
      <c r="J61" t="s">
        <v>3050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3051</v>
      </c>
      <c r="J62" t="s">
        <v>3052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1261</v>
      </c>
      <c r="J63" t="s">
        <v>3054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3055</v>
      </c>
      <c r="J64" t="s">
        <v>3056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3057</v>
      </c>
      <c r="J65" t="s">
        <v>3058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3059</v>
      </c>
      <c r="J66" t="s">
        <v>3060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3061</v>
      </c>
      <c r="J67" t="s">
        <v>3062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3064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3065</v>
      </c>
      <c r="J69" t="s">
        <v>3066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651</v>
      </c>
      <c r="J70" t="s">
        <v>3067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3068</v>
      </c>
      <c r="J71" t="s">
        <v>3069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3070</v>
      </c>
      <c r="J72" t="s">
        <v>3071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3073</v>
      </c>
      <c r="J73" t="s">
        <v>3074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3075</v>
      </c>
      <c r="J74" t="s">
        <v>3076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3077</v>
      </c>
      <c r="J75" t="s">
        <v>3078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3079</v>
      </c>
      <c r="J76" t="s">
        <v>3080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3082</v>
      </c>
      <c r="J77" t="s">
        <v>3083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627</v>
      </c>
      <c r="J78" t="s">
        <v>3084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3085</v>
      </c>
      <c r="J79" t="s">
        <v>3086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3087</v>
      </c>
      <c r="J80" t="s">
        <v>3088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3097</v>
      </c>
    </row>
    <row r="83" spans="2:11">
      <c r="B83" s="90"/>
      <c r="C83" s="100"/>
      <c r="D83" s="100"/>
      <c r="K83" s="102" t="s">
        <v>3089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3734</v>
      </c>
    </row>
    <row r="2" spans="2:8">
      <c r="B2" s="6">
        <v>1</v>
      </c>
      <c r="C2" s="6">
        <v>386</v>
      </c>
      <c r="D2" s="6" t="s">
        <v>3100</v>
      </c>
      <c r="E2" t="s">
        <v>3101</v>
      </c>
      <c r="F2" s="50" t="str">
        <f>B2&amp;"|"&amp;C2&amp;"|"&amp;D2&amp;"|"&amp;E2</f>
        <v>1|386|CHA|Changhua</v>
      </c>
      <c r="H2" s="107" t="s">
        <v>1334</v>
      </c>
    </row>
    <row r="3" spans="2:8">
      <c r="B3" s="6">
        <v>2</v>
      </c>
      <c r="C3" s="6">
        <v>386</v>
      </c>
      <c r="D3" s="6" t="s">
        <v>3102</v>
      </c>
      <c r="E3" t="s">
        <v>3103</v>
      </c>
      <c r="F3" s="50" t="str">
        <f t="shared" ref="F3:F17" si="0">B3&amp;"|"&amp;C3&amp;"|"&amp;D3&amp;"|"&amp;E3</f>
        <v>2|386|CYI|Chiayi</v>
      </c>
      <c r="H3" s="109" t="s">
        <v>1335</v>
      </c>
    </row>
    <row r="4" spans="2:8">
      <c r="B4" s="6">
        <v>3</v>
      </c>
      <c r="C4" s="6">
        <v>386</v>
      </c>
      <c r="D4" s="6" t="s">
        <v>3104</v>
      </c>
      <c r="E4" t="s">
        <v>3105</v>
      </c>
      <c r="F4" s="50" t="str">
        <f t="shared" si="0"/>
        <v>3|386|HSZ|Hsinchu</v>
      </c>
      <c r="H4" s="109" t="s">
        <v>1342</v>
      </c>
    </row>
    <row r="5" spans="2:8">
      <c r="B5" s="6">
        <v>4</v>
      </c>
      <c r="C5" s="6">
        <v>386</v>
      </c>
      <c r="D5" s="6" t="s">
        <v>3106</v>
      </c>
      <c r="E5" t="s">
        <v>3107</v>
      </c>
      <c r="F5" s="50" t="str">
        <f t="shared" si="0"/>
        <v>4|386|HUA|Hualien</v>
      </c>
      <c r="H5" s="109" t="s">
        <v>3735</v>
      </c>
    </row>
    <row r="6" spans="2:8">
      <c r="B6" s="6">
        <v>5</v>
      </c>
      <c r="C6" s="6">
        <v>386</v>
      </c>
      <c r="D6" s="6" t="s">
        <v>3108</v>
      </c>
      <c r="E6" t="s">
        <v>3109</v>
      </c>
      <c r="F6" s="50" t="str">
        <f t="shared" si="0"/>
        <v>5|386|ILA|Ilan (Yilan)</v>
      </c>
      <c r="H6" s="109" t="s">
        <v>1338</v>
      </c>
    </row>
    <row r="7" spans="2:8">
      <c r="B7" s="6">
        <v>6</v>
      </c>
      <c r="C7" s="6">
        <v>386</v>
      </c>
      <c r="D7" s="6" t="s">
        <v>3110</v>
      </c>
      <c r="E7" t="s">
        <v>3111</v>
      </c>
      <c r="F7" s="50" t="str">
        <f t="shared" si="0"/>
        <v>6|386|KHH|Kaohsiung</v>
      </c>
      <c r="H7" s="109" t="s">
        <v>3736</v>
      </c>
    </row>
    <row r="8" spans="2:8">
      <c r="B8" s="6">
        <v>7</v>
      </c>
      <c r="C8" s="6">
        <v>386</v>
      </c>
      <c r="D8" s="6" t="s">
        <v>3112</v>
      </c>
      <c r="E8" t="s">
        <v>3113</v>
      </c>
      <c r="F8" s="50" t="str">
        <f t="shared" si="0"/>
        <v>7|386|KEE|Keelung</v>
      </c>
      <c r="H8" s="107" t="s">
        <v>1340</v>
      </c>
    </row>
    <row r="9" spans="2:8">
      <c r="B9" s="6">
        <v>8</v>
      </c>
      <c r="C9" s="6">
        <v>386</v>
      </c>
      <c r="D9" s="6" t="s">
        <v>3114</v>
      </c>
      <c r="E9" t="s">
        <v>3115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3116</v>
      </c>
      <c r="E10" t="s">
        <v>3117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3118</v>
      </c>
      <c r="E11" t="s">
        <v>3119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3120</v>
      </c>
      <c r="E12" t="s">
        <v>3121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3122</v>
      </c>
      <c r="E13" t="s">
        <v>3123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3124</v>
      </c>
      <c r="E14" t="s">
        <v>3125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3126</v>
      </c>
      <c r="E15" t="s">
        <v>3127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3128</v>
      </c>
      <c r="E16" t="s">
        <v>3129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3130</v>
      </c>
      <c r="E17" t="s">
        <v>3131</v>
      </c>
      <c r="F17" s="50" t="str">
        <f t="shared" si="0"/>
        <v>16|386|TAO|Taoyuan</v>
      </c>
    </row>
    <row r="19" spans="2:6">
      <c r="F19" s="26" t="s">
        <v>3098</v>
      </c>
    </row>
    <row r="20" spans="2:6">
      <c r="F20" s="26" t="s">
        <v>3099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3737</v>
      </c>
    </row>
    <row r="2" spans="2:8">
      <c r="B2" s="6">
        <v>1</v>
      </c>
      <c r="C2" s="6">
        <v>387</v>
      </c>
      <c r="D2" s="6">
        <v>37</v>
      </c>
      <c r="E2" t="s">
        <v>3133</v>
      </c>
      <c r="F2" s="50" t="str">
        <f>B2&amp;"|"&amp;C2&amp;"|"&amp;D2&amp;"|"&amp;E2</f>
        <v>1|387|37|Amnat Charoen</v>
      </c>
      <c r="H2" s="107" t="s">
        <v>1334</v>
      </c>
    </row>
    <row r="3" spans="2:8">
      <c r="B3" s="6">
        <v>2</v>
      </c>
      <c r="C3" s="6">
        <v>387</v>
      </c>
      <c r="D3" s="6">
        <v>15</v>
      </c>
      <c r="E3" t="s">
        <v>3134</v>
      </c>
      <c r="F3" s="50" t="str">
        <f t="shared" ref="F3:F66" si="0">B3&amp;"|"&amp;C3&amp;"|"&amp;D3&amp;"|"&amp;E3</f>
        <v>2|387|15|Ang Thong</v>
      </c>
      <c r="H3" s="109" t="s">
        <v>1335</v>
      </c>
    </row>
    <row r="4" spans="2:8">
      <c r="B4" s="6">
        <v>3</v>
      </c>
      <c r="C4" s="6">
        <v>387</v>
      </c>
      <c r="D4" s="6">
        <v>31</v>
      </c>
      <c r="E4" t="s">
        <v>3135</v>
      </c>
      <c r="F4" s="50" t="str">
        <f t="shared" si="0"/>
        <v>3|387|31|Buri Ram</v>
      </c>
      <c r="H4" s="109" t="s">
        <v>1342</v>
      </c>
    </row>
    <row r="5" spans="2:8">
      <c r="B5" s="6">
        <v>4</v>
      </c>
      <c r="C5" s="6">
        <v>387</v>
      </c>
      <c r="D5" s="6">
        <v>24</v>
      </c>
      <c r="E5" t="s">
        <v>3136</v>
      </c>
      <c r="F5" s="50" t="str">
        <f t="shared" si="0"/>
        <v>4|387|24|Chachoengsao</v>
      </c>
      <c r="H5" s="109" t="s">
        <v>3738</v>
      </c>
    </row>
    <row r="6" spans="2:8">
      <c r="B6" s="6">
        <v>5</v>
      </c>
      <c r="C6" s="6">
        <v>387</v>
      </c>
      <c r="D6" s="6">
        <v>18</v>
      </c>
      <c r="E6" t="s">
        <v>3137</v>
      </c>
      <c r="F6" s="50" t="str">
        <f t="shared" si="0"/>
        <v>5|387|18|Chai Nat</v>
      </c>
      <c r="H6" s="109" t="s">
        <v>1338</v>
      </c>
    </row>
    <row r="7" spans="2:8">
      <c r="B7" s="6">
        <v>6</v>
      </c>
      <c r="C7" s="6">
        <v>387</v>
      </c>
      <c r="D7" s="6">
        <v>36</v>
      </c>
      <c r="E7" t="s">
        <v>3138</v>
      </c>
      <c r="F7" s="50" t="str">
        <f t="shared" si="0"/>
        <v>6|387|36|Chaiyaphum</v>
      </c>
      <c r="H7" s="109" t="s">
        <v>3739</v>
      </c>
    </row>
    <row r="8" spans="2:8">
      <c r="B8" s="6">
        <v>7</v>
      </c>
      <c r="C8" s="6">
        <v>387</v>
      </c>
      <c r="D8" s="6">
        <v>22</v>
      </c>
      <c r="E8" t="s">
        <v>3139</v>
      </c>
      <c r="F8" s="50" t="str">
        <f t="shared" si="0"/>
        <v>7|387|22|Chanthaburi</v>
      </c>
      <c r="H8" s="107" t="s">
        <v>1340</v>
      </c>
    </row>
    <row r="9" spans="2:8">
      <c r="B9" s="6">
        <v>8</v>
      </c>
      <c r="C9" s="6">
        <v>387</v>
      </c>
      <c r="D9" s="6">
        <v>50</v>
      </c>
      <c r="E9" t="s">
        <v>3140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3141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3142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3143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3144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3145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3146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3147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3148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3149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3150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3151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3152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3153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3154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3155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3156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3157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3158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3159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3160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3161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3162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3163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3164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3165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3166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3167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3168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3169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3170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3171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3172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868</v>
      </c>
      <c r="E42" t="s">
        <v>3173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3174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3175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3176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3177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3178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3179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3180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3181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3182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3183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3184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3185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3186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3187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3188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3189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3190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3191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3192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3193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3194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3195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3196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3197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3198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3199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3200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3201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3202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3203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3204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3205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3206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3207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3208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3209</v>
      </c>
      <c r="F78" s="50" t="str">
        <f t="shared" si="1"/>
        <v>77|387|35|Yasothon</v>
      </c>
    </row>
    <row r="80" spans="2:6">
      <c r="F80" s="26" t="s">
        <v>3132</v>
      </c>
    </row>
    <row r="81" spans="6:6">
      <c r="F81" s="26" t="s">
        <v>3210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3742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3740</v>
      </c>
    </row>
    <row r="2" spans="1:8">
      <c r="B2" s="6">
        <v>1</v>
      </c>
      <c r="C2" s="6">
        <v>497</v>
      </c>
      <c r="D2" s="6">
        <v>1</v>
      </c>
      <c r="E2" t="s">
        <v>3774</v>
      </c>
      <c r="F2" s="50" t="str">
        <f>B2&amp;"|"&amp;C2&amp;"|"&amp;D2&amp;"|"&amp;E2</f>
        <v>1|497|1|Zagrebacka zupanija</v>
      </c>
      <c r="H2" s="107" t="s">
        <v>1334</v>
      </c>
    </row>
    <row r="3" spans="1:8">
      <c r="B3" s="6">
        <v>2</v>
      </c>
      <c r="C3" s="6">
        <v>497</v>
      </c>
      <c r="D3" s="6">
        <v>2</v>
      </c>
      <c r="E3" t="s">
        <v>3773</v>
      </c>
      <c r="F3" s="50" t="str">
        <f t="shared" ref="F3:F22" si="0">B3&amp;"|"&amp;C3&amp;"|"&amp;D3&amp;"|"&amp;E3</f>
        <v>2|497|2|Krapinsko-Zagorska zupanija</v>
      </c>
      <c r="H3" s="109" t="s">
        <v>1335</v>
      </c>
    </row>
    <row r="4" spans="1:8">
      <c r="B4" s="6">
        <v>3</v>
      </c>
      <c r="C4" s="6">
        <v>497</v>
      </c>
      <c r="D4" s="6">
        <v>3</v>
      </c>
      <c r="E4" t="s">
        <v>3772</v>
      </c>
      <c r="F4" s="50" t="str">
        <f t="shared" si="0"/>
        <v>3|497|3|Sisacko-Moslavacka Zupanija</v>
      </c>
      <c r="H4" s="109" t="s">
        <v>1342</v>
      </c>
    </row>
    <row r="5" spans="1:8">
      <c r="B5" s="6">
        <v>4</v>
      </c>
      <c r="C5" s="6">
        <v>497</v>
      </c>
      <c r="D5" s="6">
        <v>4</v>
      </c>
      <c r="E5" t="s">
        <v>3755</v>
      </c>
      <c r="F5" s="50" t="str">
        <f t="shared" si="0"/>
        <v>4|497|4|Karlovacka Zupanija</v>
      </c>
      <c r="H5" s="109" t="s">
        <v>2920</v>
      </c>
    </row>
    <row r="6" spans="1:8">
      <c r="B6" s="6">
        <v>5</v>
      </c>
      <c r="C6" s="6">
        <v>497</v>
      </c>
      <c r="D6" s="6">
        <v>5</v>
      </c>
      <c r="E6" t="s">
        <v>3756</v>
      </c>
      <c r="F6" s="50" t="str">
        <f t="shared" si="0"/>
        <v>5|497|5|Varazdinska Zupanija</v>
      </c>
      <c r="H6" s="109" t="s">
        <v>1338</v>
      </c>
    </row>
    <row r="7" spans="1:8">
      <c r="B7" s="6">
        <v>6</v>
      </c>
      <c r="C7" s="6">
        <v>497</v>
      </c>
      <c r="D7" s="6">
        <v>6</v>
      </c>
      <c r="E7" t="s">
        <v>3757</v>
      </c>
      <c r="F7" s="50" t="str">
        <f t="shared" si="0"/>
        <v>6|497|6|Koprivnicko-Krizevacka Zupanija</v>
      </c>
      <c r="H7" s="109" t="s">
        <v>3741</v>
      </c>
    </row>
    <row r="8" spans="1:8">
      <c r="B8" s="6">
        <v>7</v>
      </c>
      <c r="C8" s="6">
        <v>497</v>
      </c>
      <c r="D8" s="6">
        <v>7</v>
      </c>
      <c r="E8" t="s">
        <v>3758</v>
      </c>
      <c r="F8" s="50" t="str">
        <f t="shared" si="0"/>
        <v>7|497|7|Bjelovarsko-Bilogorska zupanija</v>
      </c>
      <c r="H8" s="107" t="s">
        <v>1340</v>
      </c>
    </row>
    <row r="9" spans="1:8">
      <c r="B9" s="6">
        <v>8</v>
      </c>
      <c r="C9" s="6">
        <v>497</v>
      </c>
      <c r="D9" s="6">
        <v>8</v>
      </c>
      <c r="E9" t="s">
        <v>3759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3760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3761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3762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3763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3764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3765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3766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3767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3768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3769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3770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3771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3213</v>
      </c>
      <c r="F22" s="50" t="str">
        <f t="shared" si="0"/>
        <v>21|497|21|Grad Zagreb</v>
      </c>
    </row>
    <row r="24" spans="2:6">
      <c r="F24" s="26" t="s">
        <v>3211</v>
      </c>
    </row>
    <row r="25" spans="2:6">
      <c r="F25" s="26" t="s">
        <v>3212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3742</v>
      </c>
      <c r="B1" s="39" t="s">
        <v>3892</v>
      </c>
      <c r="C1" s="39" t="s">
        <v>3837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3899</v>
      </c>
      <c r="L1" s="21" t="s">
        <v>3892</v>
      </c>
      <c r="M1" s="22" t="s">
        <v>3852</v>
      </c>
      <c r="N1" s="36" t="str">
        <f>K1&amp;"|"&amp;L1&amp;"|"&amp;M1</f>
        <v>pas15_cqzone_id|pas15_id|cqzone_id</v>
      </c>
      <c r="O1" s="42"/>
      <c r="P1" s="35" t="s">
        <v>3900</v>
      </c>
      <c r="Q1" s="35" t="s">
        <v>3892</v>
      </c>
      <c r="R1" s="35" t="s">
        <v>3860</v>
      </c>
      <c r="S1" s="36" t="str">
        <f>P1&amp;"|"&amp;Q1&amp;"|"&amp;R1</f>
        <v>pas15_ituzone_id|pas15_id|ituzone_id</v>
      </c>
      <c r="U1" s="115" t="s">
        <v>3893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1334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3894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3839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3574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3920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3575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1527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3576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3895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1340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3896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1334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3901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3897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3855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1340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3898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1334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3902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3897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3857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1340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3742</v>
      </c>
      <c r="B1" s="103" t="s">
        <v>403</v>
      </c>
      <c r="C1" s="103" t="s">
        <v>413</v>
      </c>
      <c r="D1" s="103" t="s">
        <v>1346</v>
      </c>
      <c r="E1" s="36" t="str">
        <f>B1&amp;"|"&amp;C1&amp;"|"&amp;D1</f>
        <v>id|dxcc_id|region</v>
      </c>
      <c r="G1" s="69" t="s">
        <v>403</v>
      </c>
      <c r="H1" s="69" t="s">
        <v>3390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3391</v>
      </c>
    </row>
    <row r="2" spans="1:13">
      <c r="B2" s="1">
        <v>1</v>
      </c>
      <c r="C2" s="1">
        <v>503</v>
      </c>
      <c r="D2" s="1" t="s">
        <v>3216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2970</v>
      </c>
      <c r="J2" t="s">
        <v>3217</v>
      </c>
      <c r="K2" s="50" t="str">
        <f>G2&amp;"|"&amp;H2&amp;"|"&amp;I2&amp;"|"&amp;J2</f>
        <v>1|1|APA|Praha 1</v>
      </c>
      <c r="M2" s="63" t="s">
        <v>1334</v>
      </c>
    </row>
    <row r="3" spans="1:13">
      <c r="B3" s="1">
        <v>2</v>
      </c>
      <c r="C3" s="1">
        <v>503</v>
      </c>
      <c r="D3" s="1" t="s">
        <v>3751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3218</v>
      </c>
      <c r="J3" t="s">
        <v>3219</v>
      </c>
      <c r="K3" s="50" t="str">
        <f t="shared" ref="K3:K66" si="1">G3&amp;"|"&amp;H3&amp;"|"&amp;I3&amp;"|"&amp;J3</f>
        <v>2|1|APB|Praha 2</v>
      </c>
      <c r="M3" s="64" t="s">
        <v>1335</v>
      </c>
    </row>
    <row r="4" spans="1:13">
      <c r="B4" s="1">
        <v>3</v>
      </c>
      <c r="C4" s="1">
        <v>503</v>
      </c>
      <c r="D4" s="1" t="s">
        <v>3752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3220</v>
      </c>
      <c r="J4" t="s">
        <v>3221</v>
      </c>
      <c r="K4" s="50" t="str">
        <f t="shared" si="1"/>
        <v>3|1|APC|Praha 3</v>
      </c>
      <c r="M4" s="64" t="s">
        <v>1342</v>
      </c>
    </row>
    <row r="5" spans="1:13">
      <c r="B5" s="1">
        <v>4</v>
      </c>
      <c r="C5" s="1">
        <v>503</v>
      </c>
      <c r="D5" s="1" t="s">
        <v>3753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3222</v>
      </c>
      <c r="J5" t="s">
        <v>3223</v>
      </c>
      <c r="K5" s="50" t="str">
        <f t="shared" si="1"/>
        <v>4|1|APD|Praha 4</v>
      </c>
      <c r="M5" s="64" t="s">
        <v>2916</v>
      </c>
    </row>
    <row r="6" spans="1:13">
      <c r="B6" s="1">
        <v>5</v>
      </c>
      <c r="C6" s="1">
        <v>503</v>
      </c>
      <c r="D6" s="1" t="s">
        <v>3295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3224</v>
      </c>
      <c r="J6" t="s">
        <v>3225</v>
      </c>
      <c r="K6" s="50" t="str">
        <f t="shared" si="1"/>
        <v>5|1|APE|Praha 5</v>
      </c>
      <c r="M6" s="64" t="s">
        <v>3392</v>
      </c>
    </row>
    <row r="7" spans="1:13">
      <c r="B7" s="1">
        <v>6</v>
      </c>
      <c r="C7" s="1">
        <v>503</v>
      </c>
      <c r="D7" s="1" t="s">
        <v>3316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3226</v>
      </c>
      <c r="J7" t="s">
        <v>3227</v>
      </c>
      <c r="K7" s="50" t="str">
        <f t="shared" si="1"/>
        <v>6|1|APF|Praha 6</v>
      </c>
      <c r="M7" s="63" t="s">
        <v>1340</v>
      </c>
    </row>
    <row r="8" spans="1:13">
      <c r="B8" s="1">
        <v>7</v>
      </c>
      <c r="C8" s="1">
        <v>503</v>
      </c>
      <c r="D8" s="1" t="s">
        <v>3754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3228</v>
      </c>
      <c r="J8" t="s">
        <v>3229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3367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3230</v>
      </c>
      <c r="J9" t="s">
        <v>3231</v>
      </c>
      <c r="K9" s="50" t="str">
        <f t="shared" si="1"/>
        <v>8|1|APH|Praha 8</v>
      </c>
      <c r="M9" s="63" t="s">
        <v>3393</v>
      </c>
    </row>
    <row r="10" spans="1:13">
      <c r="G10" s="6">
        <v>9</v>
      </c>
      <c r="H10" s="6">
        <v>1</v>
      </c>
      <c r="I10" t="s">
        <v>3232</v>
      </c>
      <c r="J10" t="s">
        <v>3233</v>
      </c>
      <c r="K10" s="50" t="str">
        <f t="shared" si="1"/>
        <v>9|1|API|Praha 9</v>
      </c>
      <c r="M10" s="63" t="s">
        <v>1334</v>
      </c>
    </row>
    <row r="11" spans="1:13">
      <c r="E11" s="26" t="s">
        <v>3214</v>
      </c>
      <c r="G11" s="6">
        <v>10</v>
      </c>
      <c r="H11" s="6">
        <v>1</v>
      </c>
      <c r="I11" t="s">
        <v>3234</v>
      </c>
      <c r="J11" t="s">
        <v>3235</v>
      </c>
      <c r="K11" s="50" t="str">
        <f t="shared" si="1"/>
        <v>10|1|APJ|Praha 10</v>
      </c>
      <c r="M11" s="64" t="s">
        <v>1335</v>
      </c>
    </row>
    <row r="12" spans="1:13">
      <c r="E12" s="102" t="s">
        <v>3215</v>
      </c>
      <c r="G12" s="6">
        <v>11</v>
      </c>
      <c r="H12" s="6">
        <v>2</v>
      </c>
      <c r="I12" t="s">
        <v>3236</v>
      </c>
      <c r="J12" t="s">
        <v>3237</v>
      </c>
      <c r="K12" s="50" t="str">
        <f t="shared" si="1"/>
        <v>11|2|BBN|Benesov</v>
      </c>
      <c r="M12" s="64" t="s">
        <v>3394</v>
      </c>
    </row>
    <row r="13" spans="1:13">
      <c r="G13" s="6">
        <v>12</v>
      </c>
      <c r="H13" s="6">
        <v>2</v>
      </c>
      <c r="I13" t="s">
        <v>3238</v>
      </c>
      <c r="J13" t="s">
        <v>3239</v>
      </c>
      <c r="K13" s="50" t="str">
        <f t="shared" si="1"/>
        <v>12|2|BBE|Beroun</v>
      </c>
      <c r="M13" s="64" t="s">
        <v>3395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3240</v>
      </c>
      <c r="J14" t="s">
        <v>3241</v>
      </c>
      <c r="K14" s="50" t="str">
        <f t="shared" si="1"/>
        <v>13|2|BKD|Kladno</v>
      </c>
      <c r="M14" s="64" t="s">
        <v>2921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3242</v>
      </c>
      <c r="J15" t="s">
        <v>3243</v>
      </c>
      <c r="K15" s="50" t="str">
        <f t="shared" si="1"/>
        <v>14|2|BKO|Kolin</v>
      </c>
      <c r="M15" s="64" t="s">
        <v>3396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3244</v>
      </c>
      <c r="J16" t="s">
        <v>3245</v>
      </c>
      <c r="K16" s="50" t="str">
        <f t="shared" si="1"/>
        <v>15|2|BKH|Kutna Hora</v>
      </c>
      <c r="M16" s="63" t="s">
        <v>1340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3246</v>
      </c>
      <c r="J17" t="s">
        <v>3247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3248</v>
      </c>
      <c r="J18" t="s">
        <v>3249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3250</v>
      </c>
      <c r="J19" t="s">
        <v>3251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3252</v>
      </c>
      <c r="J20" t="s">
        <v>3253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3254</v>
      </c>
      <c r="J21" t="s">
        <v>3255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3256</v>
      </c>
      <c r="J22" t="s">
        <v>3257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3258</v>
      </c>
      <c r="J23" t="s">
        <v>3259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3260</v>
      </c>
      <c r="J24" t="s">
        <v>3261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3262</v>
      </c>
      <c r="J25" t="s">
        <v>3263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3264</v>
      </c>
      <c r="J26" t="s">
        <v>3265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3266</v>
      </c>
      <c r="J27" t="s">
        <v>3267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3268</v>
      </c>
      <c r="J28" t="s">
        <v>3269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3270</v>
      </c>
      <c r="J29" t="s">
        <v>3271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3272</v>
      </c>
      <c r="J30" t="s">
        <v>3273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3274</v>
      </c>
      <c r="J31" t="s">
        <v>3275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3276</v>
      </c>
      <c r="J32" t="s">
        <v>3277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3278</v>
      </c>
      <c r="J33" t="s">
        <v>3279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3280</v>
      </c>
      <c r="J34" t="s">
        <v>3281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3282</v>
      </c>
      <c r="J35" t="s">
        <v>3283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3284</v>
      </c>
      <c r="J36" t="s">
        <v>3285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3286</v>
      </c>
      <c r="J37" t="s">
        <v>3287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3288</v>
      </c>
      <c r="J38" t="s">
        <v>3289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1279</v>
      </c>
      <c r="J39" t="s">
        <v>3290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3291</v>
      </c>
      <c r="J40" t="s">
        <v>3292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3293</v>
      </c>
      <c r="J41" t="s">
        <v>3294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3296</v>
      </c>
      <c r="J42" t="s">
        <v>3297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3298</v>
      </c>
      <c r="J43" t="s">
        <v>3299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3300</v>
      </c>
      <c r="J44" t="s">
        <v>3301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3302</v>
      </c>
      <c r="J45" t="s">
        <v>3303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3304</v>
      </c>
      <c r="J46" t="s">
        <v>3305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3306</v>
      </c>
      <c r="J47" t="s">
        <v>3307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3308</v>
      </c>
      <c r="J48" t="s">
        <v>3309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3310</v>
      </c>
      <c r="J49" t="s">
        <v>3311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3312</v>
      </c>
      <c r="J50" t="s">
        <v>3313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3314</v>
      </c>
      <c r="J51" t="s">
        <v>3315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3317</v>
      </c>
      <c r="J52" t="s">
        <v>3318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3319</v>
      </c>
      <c r="J53" t="s">
        <v>3320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3321</v>
      </c>
      <c r="J54" t="s">
        <v>3322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3323</v>
      </c>
      <c r="J55" t="s">
        <v>3324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3325</v>
      </c>
      <c r="J56" t="s">
        <v>3326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3327</v>
      </c>
      <c r="J57" t="s">
        <v>3328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3329</v>
      </c>
      <c r="J58" t="s">
        <v>3330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3331</v>
      </c>
      <c r="J59" t="s">
        <v>3332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3333</v>
      </c>
      <c r="J60" t="s">
        <v>3334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3335</v>
      </c>
      <c r="J61" t="s">
        <v>3336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3337</v>
      </c>
      <c r="J62" t="s">
        <v>3338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3339</v>
      </c>
      <c r="J63" t="s">
        <v>3340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3341</v>
      </c>
      <c r="J64" t="s">
        <v>3342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3343</v>
      </c>
      <c r="J65" t="s">
        <v>3344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3345</v>
      </c>
      <c r="J66" t="s">
        <v>3346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3347</v>
      </c>
      <c r="J67" t="s">
        <v>3348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3349</v>
      </c>
      <c r="J68" t="s">
        <v>3350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3351</v>
      </c>
      <c r="J69" t="s">
        <v>3352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3353</v>
      </c>
      <c r="J70" t="s">
        <v>3354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3355</v>
      </c>
      <c r="J71" t="s">
        <v>3356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3357</v>
      </c>
      <c r="J72" t="s">
        <v>3358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3359</v>
      </c>
      <c r="J73" t="s">
        <v>3360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3361</v>
      </c>
      <c r="J74" t="s">
        <v>3362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3363</v>
      </c>
      <c r="J75" t="s">
        <v>3364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3365</v>
      </c>
      <c r="J76" t="s">
        <v>3366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3368</v>
      </c>
      <c r="J77" t="s">
        <v>3369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3370</v>
      </c>
      <c r="J78" t="s">
        <v>3371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3372</v>
      </c>
      <c r="J79" t="s">
        <v>3373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3374</v>
      </c>
      <c r="J80" t="s">
        <v>3375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3376</v>
      </c>
      <c r="J81" t="s">
        <v>3377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3378</v>
      </c>
      <c r="J82" t="s">
        <v>3379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3380</v>
      </c>
      <c r="J83" t="s">
        <v>3381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3382</v>
      </c>
      <c r="J84" t="s">
        <v>3383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3384</v>
      </c>
      <c r="J85" t="s">
        <v>3385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3386</v>
      </c>
      <c r="J86" t="s">
        <v>3387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3388</v>
      </c>
      <c r="J87" t="s">
        <v>3389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3397</v>
      </c>
    </row>
    <row r="90" spans="2:11">
      <c r="B90" s="80"/>
      <c r="C90" s="80"/>
      <c r="D90" s="80"/>
      <c r="E90" s="82"/>
      <c r="K90" s="102" t="s">
        <v>3215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3742</v>
      </c>
      <c r="B1" s="103" t="s">
        <v>403</v>
      </c>
      <c r="C1" s="103" t="s">
        <v>413</v>
      </c>
      <c r="D1" s="104" t="s">
        <v>1346</v>
      </c>
      <c r="E1" s="36" t="str">
        <f>B1&amp;"|"&amp;C1&amp;"|"&amp;D1</f>
        <v>id|dxcc_id|region</v>
      </c>
      <c r="G1" s="69" t="s">
        <v>403</v>
      </c>
      <c r="H1" s="69" t="s">
        <v>3750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3400</v>
      </c>
    </row>
    <row r="2" spans="1:13">
      <c r="B2" s="1">
        <v>1</v>
      </c>
      <c r="C2" s="1">
        <v>504</v>
      </c>
      <c r="D2" s="105" t="s">
        <v>3745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3406</v>
      </c>
      <c r="J2" t="s">
        <v>3407</v>
      </c>
      <c r="K2" s="50" t="str">
        <f>G2&amp;"|"&amp;H2&amp;"|"&amp;I2&amp;"|"&amp;J2</f>
        <v>1|1|BAA|Bratislava 1</v>
      </c>
      <c r="M2" s="63" t="s">
        <v>1334</v>
      </c>
    </row>
    <row r="3" spans="1:13">
      <c r="B3" s="1">
        <v>2</v>
      </c>
      <c r="C3" s="1">
        <v>504</v>
      </c>
      <c r="D3" s="105" t="s">
        <v>3746</v>
      </c>
      <c r="E3" s="50" t="str">
        <f t="shared" si="0"/>
        <v>2|504|Trnava (Trnavsky kraj)</v>
      </c>
      <c r="G3" s="6">
        <v>2</v>
      </c>
      <c r="H3" s="6">
        <v>1</v>
      </c>
      <c r="I3" t="s">
        <v>3408</v>
      </c>
      <c r="J3" t="s">
        <v>3409</v>
      </c>
      <c r="K3" s="50" t="str">
        <f t="shared" ref="K3:K66" si="1">G3&amp;"|"&amp;H3&amp;"|"&amp;I3&amp;"|"&amp;J3</f>
        <v>2|1|BAB|Bratislava 2</v>
      </c>
      <c r="M3" s="64" t="s">
        <v>1335</v>
      </c>
    </row>
    <row r="4" spans="1:13">
      <c r="B4" s="1">
        <v>3</v>
      </c>
      <c r="C4" s="1">
        <v>504</v>
      </c>
      <c r="D4" s="105" t="s">
        <v>3743</v>
      </c>
      <c r="E4" s="50" t="str">
        <f t="shared" si="0"/>
        <v>3|504|Trencin (Trenciansky kraj)</v>
      </c>
      <c r="G4" s="6">
        <v>3</v>
      </c>
      <c r="H4" s="6">
        <v>1</v>
      </c>
      <c r="I4" t="s">
        <v>3410</v>
      </c>
      <c r="J4" t="s">
        <v>3411</v>
      </c>
      <c r="K4" s="50" t="str">
        <f t="shared" si="1"/>
        <v>3|1|BAC|Bratislava 3</v>
      </c>
      <c r="M4" s="64" t="s">
        <v>1342</v>
      </c>
    </row>
    <row r="5" spans="1:13">
      <c r="B5" s="1">
        <v>4</v>
      </c>
      <c r="C5" s="1">
        <v>504</v>
      </c>
      <c r="D5" s="105" t="s">
        <v>3452</v>
      </c>
      <c r="E5" s="50" t="str">
        <f t="shared" si="0"/>
        <v>4|504|Nitra (Nitrianaky kraj)</v>
      </c>
      <c r="G5" s="6">
        <v>4</v>
      </c>
      <c r="H5" s="6">
        <v>1</v>
      </c>
      <c r="I5" t="s">
        <v>3412</v>
      </c>
      <c r="J5" t="s">
        <v>3413</v>
      </c>
      <c r="K5" s="50" t="str">
        <f t="shared" si="1"/>
        <v>4|1|BAD|Bratislava 4</v>
      </c>
      <c r="M5" s="64" t="s">
        <v>2916</v>
      </c>
    </row>
    <row r="6" spans="1:13">
      <c r="B6" s="1">
        <v>5</v>
      </c>
      <c r="C6" s="1">
        <v>504</v>
      </c>
      <c r="D6" s="105" t="s">
        <v>3744</v>
      </c>
      <c r="E6" s="50" t="str">
        <f t="shared" si="0"/>
        <v>5|504|Zilina (Zilinsky kraj)</v>
      </c>
      <c r="G6" s="6">
        <v>5</v>
      </c>
      <c r="H6" s="6">
        <v>1</v>
      </c>
      <c r="I6" t="s">
        <v>3414</v>
      </c>
      <c r="J6" t="s">
        <v>3415</v>
      </c>
      <c r="K6" s="50" t="str">
        <f t="shared" si="1"/>
        <v>5|1|BAE|Bratislava 5</v>
      </c>
      <c r="M6" s="64" t="s">
        <v>3401</v>
      </c>
    </row>
    <row r="7" spans="1:13">
      <c r="B7" s="1">
        <v>6</v>
      </c>
      <c r="C7" s="1">
        <v>504</v>
      </c>
      <c r="D7" s="105" t="s">
        <v>3747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3416</v>
      </c>
      <c r="J7" t="s">
        <v>3417</v>
      </c>
      <c r="K7" s="50" t="str">
        <f t="shared" si="1"/>
        <v>6|1|MAL|Malacky</v>
      </c>
      <c r="M7" s="63" t="s">
        <v>1340</v>
      </c>
    </row>
    <row r="8" spans="1:13">
      <c r="B8" s="1">
        <v>7</v>
      </c>
      <c r="C8" s="1">
        <v>504</v>
      </c>
      <c r="D8" s="105" t="s">
        <v>3748</v>
      </c>
      <c r="E8" s="50" t="str">
        <f t="shared" si="0"/>
        <v>7|504|Kosice (Kosicky kraj)</v>
      </c>
      <c r="G8" s="6">
        <v>7</v>
      </c>
      <c r="H8" s="6">
        <v>1</v>
      </c>
      <c r="I8" t="s">
        <v>3418</v>
      </c>
      <c r="J8" t="s">
        <v>3419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3749</v>
      </c>
      <c r="E9" s="50" t="str">
        <f t="shared" si="0"/>
        <v>8|504|Presov (Presovsky kraj)</v>
      </c>
      <c r="G9" s="6">
        <v>8</v>
      </c>
      <c r="H9" s="6">
        <v>1</v>
      </c>
      <c r="I9" t="s">
        <v>3420</v>
      </c>
      <c r="J9" t="s">
        <v>3421</v>
      </c>
      <c r="K9" s="50" t="str">
        <f t="shared" si="1"/>
        <v>8|1|SEN|Senec</v>
      </c>
      <c r="M9" s="63" t="s">
        <v>3402</v>
      </c>
    </row>
    <row r="10" spans="1:13">
      <c r="G10" s="6">
        <v>9</v>
      </c>
      <c r="H10" s="6">
        <v>2</v>
      </c>
      <c r="I10" t="s">
        <v>3422</v>
      </c>
      <c r="J10" t="s">
        <v>3423</v>
      </c>
      <c r="K10" s="50" t="str">
        <f t="shared" si="1"/>
        <v>9|2|DST|Dunajska Streda</v>
      </c>
      <c r="M10" s="63" t="s">
        <v>1334</v>
      </c>
    </row>
    <row r="11" spans="1:13">
      <c r="E11" s="26" t="s">
        <v>3398</v>
      </c>
      <c r="G11" s="6">
        <v>10</v>
      </c>
      <c r="H11" s="6">
        <v>2</v>
      </c>
      <c r="I11" t="s">
        <v>3424</v>
      </c>
      <c r="J11" t="s">
        <v>3425</v>
      </c>
      <c r="K11" s="50" t="str">
        <f t="shared" si="1"/>
        <v>10|2|GAL|Galanta</v>
      </c>
      <c r="M11" s="64" t="s">
        <v>1335</v>
      </c>
    </row>
    <row r="12" spans="1:13">
      <c r="E12" s="102" t="s">
        <v>3399</v>
      </c>
      <c r="G12" s="6">
        <v>11</v>
      </c>
      <c r="H12" s="6">
        <v>2</v>
      </c>
      <c r="I12" t="s">
        <v>3426</v>
      </c>
      <c r="J12" t="s">
        <v>3427</v>
      </c>
      <c r="K12" s="50" t="str">
        <f t="shared" si="1"/>
        <v>11|2|HLO|Hlohovec</v>
      </c>
      <c r="M12" s="64" t="s">
        <v>3403</v>
      </c>
    </row>
    <row r="13" spans="1:13">
      <c r="B13" s="100"/>
      <c r="C13" s="100"/>
      <c r="D13" s="106"/>
      <c r="G13" s="6">
        <v>12</v>
      </c>
      <c r="H13" s="6">
        <v>2</v>
      </c>
      <c r="I13" t="s">
        <v>3428</v>
      </c>
      <c r="J13" t="s">
        <v>3429</v>
      </c>
      <c r="K13" s="50" t="str">
        <f t="shared" si="1"/>
        <v>12|2|PIE|Piestany</v>
      </c>
      <c r="M13" s="64" t="s">
        <v>3404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3430</v>
      </c>
      <c r="J14" t="s">
        <v>3431</v>
      </c>
      <c r="K14" s="50" t="str">
        <f t="shared" si="1"/>
        <v>13|2|SEA|Senica</v>
      </c>
      <c r="M14" s="64" t="s">
        <v>2921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3432</v>
      </c>
      <c r="J15" t="s">
        <v>3433</v>
      </c>
      <c r="K15" s="50" t="str">
        <f t="shared" si="1"/>
        <v>14|2|SKA|Skalica</v>
      </c>
      <c r="M15" s="64" t="s">
        <v>3405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3434</v>
      </c>
      <c r="J16" t="s">
        <v>3435</v>
      </c>
      <c r="K16" s="50" t="str">
        <f t="shared" si="1"/>
        <v>15|2|TRN|Trnava</v>
      </c>
      <c r="M16" s="63" t="s">
        <v>1340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2981</v>
      </c>
      <c r="J17" t="s">
        <v>3436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3108</v>
      </c>
      <c r="J18" t="s">
        <v>3437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3438</v>
      </c>
      <c r="J19" t="s">
        <v>3439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3440</v>
      </c>
      <c r="J20" t="s">
        <v>3441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3442</v>
      </c>
      <c r="J21" t="s">
        <v>3443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3444</v>
      </c>
      <c r="J22" t="s">
        <v>3445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3446</v>
      </c>
      <c r="J23" t="s">
        <v>3447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3448</v>
      </c>
      <c r="J24" t="s">
        <v>3449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3450</v>
      </c>
      <c r="J25" t="s">
        <v>3451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3453</v>
      </c>
      <c r="J26" t="s">
        <v>3454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3455</v>
      </c>
      <c r="J27" t="s">
        <v>3456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3457</v>
      </c>
      <c r="J28" t="s">
        <v>3458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3459</v>
      </c>
      <c r="J29" t="s">
        <v>3460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3461</v>
      </c>
      <c r="J30" t="s">
        <v>3462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3463</v>
      </c>
      <c r="J31" t="s">
        <v>3464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3465</v>
      </c>
      <c r="J32" t="s">
        <v>3466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3467</v>
      </c>
      <c r="J33" t="s">
        <v>3468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3469</v>
      </c>
      <c r="J34" t="s">
        <v>3470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3471</v>
      </c>
      <c r="J35" t="s">
        <v>3472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3473</v>
      </c>
      <c r="J36" t="s">
        <v>3474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3475</v>
      </c>
      <c r="J37" t="s">
        <v>3476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3477</v>
      </c>
      <c r="J38" t="s">
        <v>3478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3479</v>
      </c>
      <c r="J39" t="s">
        <v>3480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3481</v>
      </c>
      <c r="J40" t="s">
        <v>3482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3483</v>
      </c>
      <c r="J41" t="s">
        <v>3484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3485</v>
      </c>
      <c r="J42" t="s">
        <v>3486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3487</v>
      </c>
      <c r="J43" t="s">
        <v>3488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3489</v>
      </c>
      <c r="J44" t="s">
        <v>3490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3491</v>
      </c>
      <c r="J45" t="s">
        <v>3492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3493</v>
      </c>
      <c r="J46" t="s">
        <v>3494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3495</v>
      </c>
      <c r="J47" t="s">
        <v>3496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3497</v>
      </c>
      <c r="J48" t="s">
        <v>3498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3499</v>
      </c>
      <c r="J49" t="s">
        <v>3500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3501</v>
      </c>
      <c r="J50" t="s">
        <v>3502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3503</v>
      </c>
      <c r="J51" t="s">
        <v>3504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3505</v>
      </c>
      <c r="J52" t="s">
        <v>3506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3507</v>
      </c>
      <c r="J53" t="s">
        <v>3508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3509</v>
      </c>
      <c r="J54" t="s">
        <v>3510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3511</v>
      </c>
      <c r="J55" t="s">
        <v>3512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3513</v>
      </c>
      <c r="J56" t="s">
        <v>3514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3515</v>
      </c>
      <c r="J57" t="s">
        <v>3516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3517</v>
      </c>
      <c r="J58" t="s">
        <v>3518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3519</v>
      </c>
      <c r="J59" t="s">
        <v>3520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3521</v>
      </c>
      <c r="J60" t="s">
        <v>3522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3523</v>
      </c>
      <c r="J61" t="s">
        <v>3524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3525</v>
      </c>
      <c r="J62" t="s">
        <v>3526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613</v>
      </c>
      <c r="J63" t="s">
        <v>3527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3528</v>
      </c>
      <c r="J64" t="s">
        <v>3529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3530</v>
      </c>
      <c r="J65" t="s">
        <v>3531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3532</v>
      </c>
      <c r="J66" t="s">
        <v>3533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3534</v>
      </c>
      <c r="J67" t="s">
        <v>3535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3536</v>
      </c>
      <c r="J68" t="s">
        <v>3537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3538</v>
      </c>
      <c r="J69" t="s">
        <v>3539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3540</v>
      </c>
      <c r="J70" t="s">
        <v>3541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3542</v>
      </c>
      <c r="J71" t="s">
        <v>3543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3544</v>
      </c>
      <c r="J72" t="s">
        <v>3545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3546</v>
      </c>
      <c r="J73" t="s">
        <v>3547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3548</v>
      </c>
      <c r="J74" t="s">
        <v>3549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3550</v>
      </c>
      <c r="J75" t="s">
        <v>3551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3552</v>
      </c>
      <c r="J76" t="s">
        <v>3553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3059</v>
      </c>
      <c r="J77" t="s">
        <v>3554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1315</v>
      </c>
      <c r="J78" t="s">
        <v>3555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3556</v>
      </c>
      <c r="J79" t="s">
        <v>3557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3558</v>
      </c>
      <c r="J80" t="s">
        <v>3559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3560</v>
      </c>
    </row>
    <row r="83" spans="2:11">
      <c r="B83" s="100"/>
      <c r="C83" s="100"/>
      <c r="D83" s="106"/>
      <c r="E83" s="82"/>
      <c r="K83" s="102" t="s">
        <v>3399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3742</v>
      </c>
      <c r="B1" s="21" t="s">
        <v>3911</v>
      </c>
      <c r="C1" s="21" t="s">
        <v>3837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3577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1334</v>
      </c>
    </row>
    <row r="3" spans="1:8">
      <c r="H3" s="118" t="s">
        <v>3910</v>
      </c>
    </row>
    <row r="4" spans="1:8">
      <c r="F4" s="26" t="s">
        <v>3909</v>
      </c>
      <c r="H4" s="118" t="s">
        <v>3839</v>
      </c>
    </row>
    <row r="5" spans="1:8">
      <c r="F5" s="26" t="s">
        <v>560</v>
      </c>
      <c r="H5" s="118" t="s">
        <v>3578</v>
      </c>
    </row>
    <row r="6" spans="1:8">
      <c r="H6" s="118" t="s">
        <v>3920</v>
      </c>
    </row>
    <row r="7" spans="1:8">
      <c r="H7" s="118" t="s">
        <v>3579</v>
      </c>
    </row>
    <row r="8" spans="1:8">
      <c r="H8" s="117" t="s">
        <v>1340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3742</v>
      </c>
      <c r="B1" s="21" t="s">
        <v>3913</v>
      </c>
      <c r="C1" s="21" t="s">
        <v>3837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3580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1334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3914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3839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3581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3920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3582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1340</v>
      </c>
    </row>
    <row r="10" spans="1:8">
      <c r="F10" s="26" t="s">
        <v>3915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2019-03-05T22:13:28Z</dcterms:modified>
</cp:coreProperties>
</file>