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Repos\Git\Projects\ards-tools\src\pgsql\adif\"/>
    </mc:Choice>
  </mc:AlternateContent>
  <xr:revisionPtr revIDLastSave="0" documentId="13_ncr:1_{5F201B55-A6A8-4942-8F74-D7E0CE6CFD12}" xr6:coauthVersionLast="36" xr6:coauthVersionMax="36" xr10:uidLastSave="{00000000-0000-0000-0000-000000000000}"/>
  <bookViews>
    <workbookView xWindow="0" yWindow="0" windowWidth="28800" windowHeight="12210" tabRatio="828" xr2:uid="{00000000-000D-0000-FFFF-FFFF00000000}"/>
  </bookViews>
  <sheets>
    <sheet name="ADIF-SPEC-SUMMARY" sheetId="37" r:id="rId1"/>
    <sheet name="antenna_path" sheetId="2" r:id="rId2"/>
    <sheet name="arrl_section" sheetId="4" r:id="rId3"/>
    <sheet name="award" sheetId="1" r:id="rId4"/>
    <sheet name="band" sheetId="8" r:id="rId5"/>
    <sheet name="contest" sheetId="7" r:id="rId6"/>
    <sheet name="continent" sheetId="15" r:id="rId7"/>
    <sheet name="credit" sheetId="9" r:id="rId8"/>
    <sheet name="credit_award" sheetId="11" r:id="rId9"/>
    <sheet name="credit_facet" sheetId="12" r:id="rId10"/>
    <sheet name="credit_sponsor" sheetId="10" r:id="rId11"/>
    <sheet name="dxcc" sheetId="3" r:id="rId12"/>
    <sheet name="mode" sheetId="21" r:id="rId13"/>
    <sheet name="submode" sheetId="20" r:id="rId14"/>
    <sheet name="mode_description" sheetId="22" r:id="rId15"/>
    <sheet name="propogation_mode" sheetId="25" r:id="rId16"/>
    <sheet name="qsl_meduim" sheetId="26" r:id="rId17"/>
    <sheet name="qsl_rcvd" sheetId="27" r:id="rId18"/>
    <sheet name="qsl_sent" sheetId="28" r:id="rId19"/>
    <sheet name="qsl_via" sheetId="29" r:id="rId20"/>
    <sheet name="qso_complete" sheetId="30" r:id="rId21"/>
    <sheet name="qso_upload_status" sheetId="31" r:id="rId22"/>
    <sheet name="region" sheetId="32" r:id="rId23"/>
    <sheet name="region_applicability" sheetId="36" r:id="rId24"/>
    <sheet name="weblink" sheetId="38" r:id="rId25"/>
    <sheet name="sponsored_award" sheetId="33" r:id="rId26"/>
    <sheet name="cq_zone" sheetId="41" r:id="rId27"/>
    <sheet name="itu_zone" sheetId="42" r:id="rId28"/>
    <sheet name="state" sheetId="13" r:id="rId29"/>
    <sheet name="county_name" sheetId="19" r:id="rId30"/>
    <sheet name="state_county" sheetId="17" r:id="rId31"/>
    <sheet name="iaru_region" sheetId="43" r:id="rId32"/>
    <sheet name="iaru_region_member" sheetId="44" r:id="rId33"/>
  </sheets>
  <definedNames>
    <definedName name="_xlnm._FilterDatabase" localSheetId="8" hidden="1">credit_award!$F$1:$F$100</definedName>
    <definedName name="_xlnm._FilterDatabase" localSheetId="9" hidden="1">credit_facet!$G$1:$G$76</definedName>
    <definedName name="_xlnm._FilterDatabase" localSheetId="10" hidden="1">credit_sponsor!#REF!</definedName>
    <definedName name="_xlnm._FilterDatabase" localSheetId="28" hidden="1">state!#REF!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5" i="37" l="1"/>
  <c r="E34" i="37"/>
  <c r="E36" i="37"/>
  <c r="E37" i="37"/>
  <c r="E38" i="37"/>
  <c r="E39" i="37"/>
  <c r="E40" i="37"/>
  <c r="E33" i="37"/>
  <c r="E17" i="37"/>
  <c r="E29" i="37"/>
  <c r="E28" i="37"/>
  <c r="E27" i="37"/>
  <c r="E26" i="37"/>
  <c r="E25" i="37"/>
  <c r="E24" i="37"/>
  <c r="E23" i="37"/>
  <c r="E22" i="37"/>
  <c r="E21" i="37"/>
  <c r="E20" i="37"/>
  <c r="E16" i="37"/>
  <c r="E15" i="37"/>
  <c r="E14" i="37"/>
  <c r="E13" i="37"/>
  <c r="E12" i="37"/>
  <c r="E11" i="37"/>
  <c r="E10" i="37"/>
  <c r="E9" i="37"/>
  <c r="E8" i="37"/>
  <c r="E7" i="37"/>
  <c r="E6" i="37"/>
  <c r="E5" i="37"/>
  <c r="E4" i="37"/>
  <c r="E2" i="33"/>
  <c r="E3" i="33"/>
  <c r="E4" i="33"/>
  <c r="E5" i="33"/>
  <c r="E6" i="33"/>
  <c r="E7" i="33"/>
  <c r="E8" i="33"/>
  <c r="E9" i="33"/>
  <c r="E10" i="33"/>
  <c r="E11" i="33"/>
  <c r="E12" i="33"/>
  <c r="E1" i="33"/>
  <c r="E2" i="38"/>
  <c r="E3" i="38"/>
  <c r="E4" i="38"/>
  <c r="E5" i="38"/>
  <c r="E6" i="38"/>
  <c r="E7" i="38"/>
  <c r="E8" i="38"/>
  <c r="E9" i="38"/>
  <c r="E10" i="38"/>
  <c r="E11" i="38"/>
  <c r="E12" i="38"/>
  <c r="E13" i="38"/>
  <c r="E14" i="38"/>
  <c r="E15" i="38"/>
  <c r="E16" i="38"/>
  <c r="E17" i="38"/>
  <c r="E18" i="38"/>
  <c r="E19" i="38"/>
  <c r="E20" i="38"/>
  <c r="E21" i="38"/>
  <c r="E22" i="38"/>
  <c r="E23" i="38"/>
  <c r="E24" i="38"/>
  <c r="E25" i="38"/>
  <c r="E26" i="38"/>
  <c r="E27" i="38"/>
  <c r="E28" i="38"/>
  <c r="E29" i="38"/>
  <c r="E30" i="38"/>
  <c r="E31" i="38"/>
  <c r="E32" i="38"/>
  <c r="E33" i="38"/>
  <c r="E34" i="38"/>
  <c r="E35" i="38"/>
  <c r="E36" i="38"/>
  <c r="E37" i="38"/>
  <c r="E1" i="38"/>
  <c r="E2" i="36"/>
  <c r="E3" i="36"/>
  <c r="E4" i="36"/>
  <c r="E5" i="36"/>
  <c r="E6" i="36"/>
  <c r="E7" i="36"/>
  <c r="E8" i="36"/>
  <c r="E9" i="36"/>
  <c r="E10" i="36"/>
  <c r="E11" i="36"/>
  <c r="E12" i="36"/>
  <c r="E13" i="36"/>
  <c r="E1" i="36"/>
  <c r="G2" i="32"/>
  <c r="G3" i="32"/>
  <c r="G4" i="32"/>
  <c r="G5" i="32"/>
  <c r="G6" i="32"/>
  <c r="G7" i="32"/>
  <c r="G8" i="32"/>
  <c r="G9" i="32"/>
  <c r="G1" i="32"/>
  <c r="E2" i="31"/>
  <c r="E3" i="31"/>
  <c r="E4" i="31"/>
  <c r="E1" i="31"/>
  <c r="E2" i="30"/>
  <c r="E3" i="30"/>
  <c r="E4" i="30"/>
  <c r="E5" i="30"/>
  <c r="E1" i="30"/>
  <c r="F2" i="29"/>
  <c r="F3" i="29"/>
  <c r="F4" i="29"/>
  <c r="F5" i="29"/>
  <c r="F1" i="29"/>
  <c r="F2" i="28"/>
  <c r="F3" i="28"/>
  <c r="F4" i="28"/>
  <c r="F5" i="28"/>
  <c r="F6" i="28"/>
  <c r="F1" i="28"/>
  <c r="G3" i="27"/>
  <c r="G4" i="27"/>
  <c r="G5" i="27"/>
  <c r="G6" i="27"/>
  <c r="G1" i="27"/>
  <c r="G2" i="27"/>
  <c r="E2" i="26"/>
  <c r="E3" i="26"/>
  <c r="E4" i="26"/>
  <c r="E1" i="2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 i="20"/>
  <c r="E2" i="25"/>
  <c r="E3" i="25"/>
  <c r="E4" i="25"/>
  <c r="E5" i="25"/>
  <c r="E6" i="25"/>
  <c r="E7" i="25"/>
  <c r="E8" i="25"/>
  <c r="E9" i="25"/>
  <c r="E10" i="25"/>
  <c r="E11" i="25"/>
  <c r="E12" i="25"/>
  <c r="E13" i="25"/>
  <c r="E14" i="25"/>
  <c r="E15" i="25"/>
  <c r="E16" i="25"/>
  <c r="E17" i="25"/>
  <c r="E18" i="25"/>
  <c r="E19" i="25"/>
  <c r="E1" i="25"/>
  <c r="E1" i="22"/>
  <c r="F152" i="44"/>
  <c r="F153" i="44"/>
  <c r="F154" i="44"/>
  <c r="F155" i="44"/>
  <c r="F156" i="44"/>
  <c r="F157" i="44"/>
  <c r="F158" i="44"/>
  <c r="F159" i="44"/>
  <c r="F160" i="44"/>
  <c r="F161" i="44"/>
  <c r="F162" i="44"/>
  <c r="F163" i="44"/>
  <c r="F164" i="44"/>
  <c r="F165" i="44"/>
  <c r="F166" i="44"/>
  <c r="F167" i="44"/>
  <c r="F168" i="44"/>
  <c r="F169" i="44"/>
  <c r="F170" i="44"/>
  <c r="F171" i="44"/>
  <c r="F172" i="44"/>
  <c r="F125" i="44"/>
  <c r="F126" i="44"/>
  <c r="F127" i="44"/>
  <c r="F128" i="44"/>
  <c r="F129" i="44"/>
  <c r="F130" i="44"/>
  <c r="F131" i="44"/>
  <c r="F132" i="44"/>
  <c r="F133" i="44"/>
  <c r="F134" i="44"/>
  <c r="F135" i="44"/>
  <c r="F136" i="44"/>
  <c r="F137" i="44"/>
  <c r="F138" i="44"/>
  <c r="F139" i="44"/>
  <c r="F140" i="44"/>
  <c r="F141" i="44"/>
  <c r="F142" i="44"/>
  <c r="F143" i="44"/>
  <c r="F144" i="44"/>
  <c r="F145" i="44"/>
  <c r="F146" i="44"/>
  <c r="F147" i="44"/>
  <c r="F148" i="44"/>
  <c r="F149" i="44"/>
  <c r="F150" i="44"/>
  <c r="F151" i="44"/>
  <c r="F94" i="44"/>
  <c r="F95" i="44"/>
  <c r="F96" i="44"/>
  <c r="F97" i="44"/>
  <c r="F98" i="44"/>
  <c r="F99" i="44"/>
  <c r="F100" i="44"/>
  <c r="F101" i="44"/>
  <c r="F102" i="44"/>
  <c r="F103" i="44"/>
  <c r="F104" i="44"/>
  <c r="F105" i="44"/>
  <c r="F106" i="44"/>
  <c r="F107" i="44"/>
  <c r="F108" i="44"/>
  <c r="F109" i="44"/>
  <c r="F110" i="44"/>
  <c r="F111" i="44"/>
  <c r="F112" i="44"/>
  <c r="F113" i="44"/>
  <c r="F114" i="44"/>
  <c r="F115" i="44"/>
  <c r="F116" i="44"/>
  <c r="F117" i="44"/>
  <c r="F118" i="44"/>
  <c r="F119" i="44"/>
  <c r="F120" i="44"/>
  <c r="F121" i="44"/>
  <c r="F122" i="44"/>
  <c r="F123" i="44"/>
  <c r="F124" i="44"/>
  <c r="F71" i="44"/>
  <c r="F72" i="44"/>
  <c r="F73" i="44"/>
  <c r="F74" i="44"/>
  <c r="F75" i="44"/>
  <c r="F76" i="44"/>
  <c r="F77" i="44"/>
  <c r="F78" i="44"/>
  <c r="F79" i="44"/>
  <c r="F80" i="44"/>
  <c r="F81" i="44"/>
  <c r="F82" i="44"/>
  <c r="F83" i="44"/>
  <c r="F84" i="44"/>
  <c r="F85" i="44"/>
  <c r="F86" i="44"/>
  <c r="F87" i="44"/>
  <c r="F88" i="44"/>
  <c r="F89" i="44"/>
  <c r="F90" i="44"/>
  <c r="F91" i="44"/>
  <c r="F92" i="44"/>
  <c r="F93" i="44"/>
  <c r="F48" i="44"/>
  <c r="F49" i="44"/>
  <c r="F50" i="44"/>
  <c r="F51" i="44"/>
  <c r="F52" i="44"/>
  <c r="F53" i="44"/>
  <c r="F54" i="44"/>
  <c r="F55" i="44"/>
  <c r="F56" i="44"/>
  <c r="F57" i="44"/>
  <c r="F58" i="44"/>
  <c r="F59" i="44"/>
  <c r="F60" i="44"/>
  <c r="F61" i="44"/>
  <c r="F62" i="44"/>
  <c r="F63" i="44"/>
  <c r="F64" i="44"/>
  <c r="F65" i="44"/>
  <c r="F66" i="44"/>
  <c r="F67" i="44"/>
  <c r="F68" i="44"/>
  <c r="F69" i="44"/>
  <c r="F70" i="44"/>
  <c r="F23" i="44"/>
  <c r="F24" i="44"/>
  <c r="F25" i="44"/>
  <c r="F26" i="44"/>
  <c r="F27" i="44"/>
  <c r="F28" i="44"/>
  <c r="F29" i="44"/>
  <c r="F30" i="44"/>
  <c r="F31" i="44"/>
  <c r="F32" i="44"/>
  <c r="F33" i="44"/>
  <c r="F34" i="44"/>
  <c r="F35" i="44"/>
  <c r="F36" i="44"/>
  <c r="F37" i="44"/>
  <c r="F38" i="44"/>
  <c r="F39" i="44"/>
  <c r="F40" i="44"/>
  <c r="F41" i="44"/>
  <c r="F42" i="44"/>
  <c r="F43" i="44"/>
  <c r="F44" i="44"/>
  <c r="F45" i="44"/>
  <c r="F46" i="44"/>
  <c r="F47" i="44"/>
  <c r="F2" i="44"/>
  <c r="F3" i="44"/>
  <c r="F4" i="44"/>
  <c r="F5" i="44"/>
  <c r="F6" i="44"/>
  <c r="F7" i="44"/>
  <c r="F8" i="44"/>
  <c r="F9" i="44"/>
  <c r="F10" i="44"/>
  <c r="F11" i="44"/>
  <c r="F12" i="44"/>
  <c r="F13" i="44"/>
  <c r="F14" i="44"/>
  <c r="F15" i="44"/>
  <c r="F16" i="44"/>
  <c r="F17" i="44"/>
  <c r="F18" i="44"/>
  <c r="F19" i="44"/>
  <c r="F20" i="44"/>
  <c r="F21" i="44"/>
  <c r="F22" i="44"/>
  <c r="F1" i="44"/>
  <c r="F2" i="43"/>
  <c r="F3" i="43"/>
  <c r="F4" i="43"/>
  <c r="F1" i="43"/>
  <c r="F77" i="42"/>
  <c r="F78" i="42"/>
  <c r="F63" i="42"/>
  <c r="F64" i="42"/>
  <c r="F65" i="42"/>
  <c r="F66" i="42"/>
  <c r="F67" i="42"/>
  <c r="F68" i="42"/>
  <c r="F69" i="42"/>
  <c r="F70" i="42"/>
  <c r="F71" i="42"/>
  <c r="F72" i="42"/>
  <c r="F73" i="42"/>
  <c r="F74" i="42"/>
  <c r="F75" i="42"/>
  <c r="F76" i="42"/>
  <c r="F43" i="42"/>
  <c r="F44" i="42"/>
  <c r="F45" i="42"/>
  <c r="F46" i="42"/>
  <c r="F47" i="42"/>
  <c r="F48" i="42"/>
  <c r="F49" i="42"/>
  <c r="F50" i="42"/>
  <c r="F51" i="42"/>
  <c r="F52" i="42"/>
  <c r="F53" i="42"/>
  <c r="F54" i="42"/>
  <c r="F55" i="42"/>
  <c r="F56" i="42"/>
  <c r="F57" i="42"/>
  <c r="F58" i="42"/>
  <c r="F59" i="42"/>
  <c r="F60" i="42"/>
  <c r="F61" i="42"/>
  <c r="F62" i="42"/>
  <c r="F2" i="42"/>
  <c r="F3" i="42"/>
  <c r="F4" i="42"/>
  <c r="F5" i="42"/>
  <c r="F6" i="42"/>
  <c r="F7" i="42"/>
  <c r="F8" i="42"/>
  <c r="F9" i="42"/>
  <c r="F10" i="42"/>
  <c r="F11" i="42"/>
  <c r="F12" i="42"/>
  <c r="F13" i="42"/>
  <c r="F14" i="42"/>
  <c r="F15" i="42"/>
  <c r="F16" i="42"/>
  <c r="F17" i="42"/>
  <c r="F18" i="42"/>
  <c r="F19" i="42"/>
  <c r="F20" i="42"/>
  <c r="F21" i="42"/>
  <c r="F22" i="42"/>
  <c r="F23" i="42"/>
  <c r="F24" i="42"/>
  <c r="F25" i="42"/>
  <c r="F26" i="42"/>
  <c r="F27" i="42"/>
  <c r="F28" i="42"/>
  <c r="F29" i="42"/>
  <c r="F30" i="42"/>
  <c r="F31" i="42"/>
  <c r="F32" i="42"/>
  <c r="F33" i="42"/>
  <c r="F34" i="42"/>
  <c r="F35" i="42"/>
  <c r="F36" i="42"/>
  <c r="F37" i="42"/>
  <c r="F38" i="42"/>
  <c r="F39" i="42"/>
  <c r="F40" i="42"/>
  <c r="F41" i="42"/>
  <c r="F42" i="42"/>
  <c r="F1" i="42"/>
  <c r="F3" i="41"/>
  <c r="F4" i="41"/>
  <c r="F5" i="41"/>
  <c r="F6" i="41"/>
  <c r="F7" i="41"/>
  <c r="F8" i="41"/>
  <c r="F9" i="41"/>
  <c r="F10" i="41"/>
  <c r="F11" i="41"/>
  <c r="F12" i="41"/>
  <c r="F13" i="41"/>
  <c r="F14" i="41"/>
  <c r="F15" i="41"/>
  <c r="F16" i="41"/>
  <c r="F17" i="41"/>
  <c r="F18" i="41"/>
  <c r="F19" i="41"/>
  <c r="F20" i="41"/>
  <c r="F21" i="41"/>
  <c r="F22" i="41"/>
  <c r="F23" i="41"/>
  <c r="F24" i="41"/>
  <c r="F25" i="41"/>
  <c r="F26" i="41"/>
  <c r="F27" i="41"/>
  <c r="F28" i="41"/>
  <c r="F29" i="41"/>
  <c r="F30" i="41"/>
  <c r="F31" i="41"/>
  <c r="F32" i="41"/>
  <c r="F33" i="41"/>
  <c r="F34" i="41"/>
  <c r="F35" i="41"/>
  <c r="F36" i="41"/>
  <c r="F37" i="41"/>
  <c r="F38" i="41"/>
  <c r="F39" i="41"/>
  <c r="F40" i="41"/>
  <c r="F41" i="41"/>
  <c r="F2" i="41"/>
  <c r="F1" i="41"/>
  <c r="H2" i="4" l="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D99" i="20" l="1"/>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H1" i="4" l="1"/>
  <c r="E2" i="2"/>
  <c r="E3" i="2"/>
  <c r="E4" i="2"/>
  <c r="E5" i="2"/>
  <c r="E1" i="2"/>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F1" i="21" l="1"/>
  <c r="F2" i="2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M18" i="20"/>
  <c r="N18" i="20"/>
  <c r="M19" i="20"/>
  <c r="N19" i="20"/>
  <c r="M20" i="20"/>
  <c r="N20" i="20"/>
  <c r="M21" i="20"/>
  <c r="N21" i="20"/>
  <c r="M22" i="20"/>
  <c r="N22" i="20"/>
  <c r="M23" i="20"/>
  <c r="N23" i="20"/>
  <c r="M24" i="20"/>
  <c r="N24" i="20"/>
  <c r="M25" i="20"/>
  <c r="N25" i="20"/>
  <c r="M26" i="20"/>
  <c r="N26" i="20"/>
  <c r="M27" i="20"/>
  <c r="N27" i="20"/>
  <c r="M28" i="20"/>
  <c r="N28" i="20"/>
  <c r="M29" i="20"/>
  <c r="N29" i="20"/>
  <c r="M30" i="20"/>
  <c r="N30" i="20"/>
  <c r="M31" i="20"/>
  <c r="N31" i="20"/>
  <c r="M32" i="20"/>
  <c r="N32" i="20"/>
  <c r="M33" i="20"/>
  <c r="N33" i="20"/>
  <c r="M34" i="20"/>
  <c r="N34" i="20"/>
  <c r="M35" i="20"/>
  <c r="N35" i="20"/>
  <c r="M36" i="20"/>
  <c r="N36" i="20"/>
  <c r="M37" i="20"/>
  <c r="N37" i="20"/>
  <c r="M38" i="20"/>
  <c r="N38" i="20"/>
  <c r="M39" i="20"/>
  <c r="N39" i="20"/>
  <c r="M40" i="20"/>
  <c r="N40" i="20"/>
  <c r="M41" i="20"/>
  <c r="N41" i="20"/>
  <c r="M42" i="20"/>
  <c r="N42" i="20"/>
  <c r="M43" i="20"/>
  <c r="N43" i="20"/>
  <c r="M44" i="20"/>
  <c r="N44" i="20"/>
  <c r="M45" i="20"/>
  <c r="N45" i="20"/>
  <c r="M46" i="20"/>
  <c r="N46" i="20"/>
  <c r="M47" i="20"/>
  <c r="N47" i="20"/>
  <c r="M48"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M3" i="20"/>
  <c r="N3" i="20"/>
  <c r="M4" i="20"/>
  <c r="N4" i="20"/>
  <c r="M5" i="20"/>
  <c r="N5" i="20"/>
  <c r="M6" i="20"/>
  <c r="N6" i="20"/>
  <c r="M7" i="20"/>
  <c r="N7" i="20"/>
  <c r="M8" i="20"/>
  <c r="N8" i="20"/>
  <c r="M9" i="20"/>
  <c r="N9" i="20"/>
  <c r="M10" i="20"/>
  <c r="N10" i="20"/>
  <c r="M11" i="20"/>
  <c r="N11" i="20"/>
  <c r="M12" i="20"/>
  <c r="N12" i="20"/>
  <c r="M13" i="20"/>
  <c r="N13" i="20"/>
  <c r="M14" i="20"/>
  <c r="N14" i="20"/>
  <c r="M15" i="20"/>
  <c r="N15" i="20"/>
  <c r="M16" i="20"/>
  <c r="N16" i="20"/>
  <c r="M17" i="20"/>
  <c r="N17" i="20"/>
  <c r="N2" i="20"/>
  <c r="M2" i="20"/>
  <c r="D3" i="20"/>
  <c r="D4" i="20"/>
  <c r="D5" i="20"/>
  <c r="D6" i="20"/>
  <c r="D7"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2" i="20"/>
  <c r="C83" i="21"/>
  <c r="F83" i="21" s="1"/>
  <c r="C84" i="21"/>
  <c r="F84" i="21" s="1"/>
  <c r="C85" i="21"/>
  <c r="F85" i="21" s="1"/>
  <c r="C86" i="21"/>
  <c r="M86" i="20" s="1"/>
  <c r="C87" i="21"/>
  <c r="M87" i="20" s="1"/>
  <c r="C88" i="21"/>
  <c r="M88" i="20" s="1"/>
  <c r="C50" i="21"/>
  <c r="M50" i="20" s="1"/>
  <c r="C51" i="21"/>
  <c r="F51" i="21" s="1"/>
  <c r="C52" i="21"/>
  <c r="F52" i="21" s="1"/>
  <c r="C53" i="21"/>
  <c r="F53" i="21" s="1"/>
  <c r="C54" i="21"/>
  <c r="M54" i="20" s="1"/>
  <c r="C55" i="21"/>
  <c r="M55" i="20" s="1"/>
  <c r="C56" i="21"/>
  <c r="M56" i="20" s="1"/>
  <c r="C57" i="21"/>
  <c r="F57" i="21" s="1"/>
  <c r="C58" i="21"/>
  <c r="M58" i="20" s="1"/>
  <c r="C59" i="21"/>
  <c r="F59" i="21" s="1"/>
  <c r="C60" i="21"/>
  <c r="F60" i="21" s="1"/>
  <c r="C61" i="21"/>
  <c r="F61" i="21" s="1"/>
  <c r="C62" i="21"/>
  <c r="M62" i="20" s="1"/>
  <c r="C63" i="21"/>
  <c r="M63" i="20" s="1"/>
  <c r="C64" i="21"/>
  <c r="M64" i="20" s="1"/>
  <c r="C65" i="21"/>
  <c r="F65" i="21" s="1"/>
  <c r="C66" i="21"/>
  <c r="M66" i="20" s="1"/>
  <c r="C67" i="21"/>
  <c r="F67" i="21" s="1"/>
  <c r="C68" i="21"/>
  <c r="F68" i="21" s="1"/>
  <c r="C69" i="21"/>
  <c r="F69" i="21" s="1"/>
  <c r="C70" i="21"/>
  <c r="M70" i="20" s="1"/>
  <c r="C71" i="21"/>
  <c r="M71" i="20" s="1"/>
  <c r="C72" i="21"/>
  <c r="M72" i="20" s="1"/>
  <c r="C73" i="21"/>
  <c r="F73" i="21" s="1"/>
  <c r="C74" i="21"/>
  <c r="M74" i="20" s="1"/>
  <c r="C75" i="21"/>
  <c r="F75" i="21" s="1"/>
  <c r="C76" i="21"/>
  <c r="F76" i="21" s="1"/>
  <c r="C77" i="21"/>
  <c r="F77" i="21" s="1"/>
  <c r="C78" i="21"/>
  <c r="M78" i="20" s="1"/>
  <c r="C79" i="21"/>
  <c r="M79" i="20" s="1"/>
  <c r="C80" i="21"/>
  <c r="M80" i="20" s="1"/>
  <c r="C81" i="21"/>
  <c r="F81" i="21" s="1"/>
  <c r="C82" i="21"/>
  <c r="M82" i="20" s="1"/>
  <c r="C49" i="21"/>
  <c r="F49" i="21" s="1"/>
  <c r="C14" i="20" l="1"/>
  <c r="C78" i="20"/>
  <c r="C46" i="20"/>
  <c r="C85" i="20"/>
  <c r="C22" i="20"/>
  <c r="C13" i="20"/>
  <c r="C75" i="20"/>
  <c r="C99" i="20"/>
  <c r="C11" i="20"/>
  <c r="C70" i="20"/>
  <c r="C6" i="20"/>
  <c r="C59" i="20"/>
  <c r="C3" i="20"/>
  <c r="C58" i="20"/>
  <c r="C94" i="20"/>
  <c r="C51" i="20"/>
  <c r="C86" i="20"/>
  <c r="C21" i="20"/>
  <c r="C19" i="20"/>
  <c r="C27" i="20"/>
  <c r="F88" i="21"/>
  <c r="F80" i="21"/>
  <c r="F72" i="21"/>
  <c r="F64" i="21"/>
  <c r="F56" i="21"/>
  <c r="C93" i="20"/>
  <c r="C69" i="20"/>
  <c r="C43" i="20"/>
  <c r="M85" i="20"/>
  <c r="M81" i="20"/>
  <c r="M77" i="20"/>
  <c r="M73" i="20"/>
  <c r="M69" i="20"/>
  <c r="M65" i="20"/>
  <c r="M61" i="20"/>
  <c r="M57" i="20"/>
  <c r="M53" i="20"/>
  <c r="M49" i="20"/>
  <c r="F87" i="21"/>
  <c r="F79" i="21"/>
  <c r="F71" i="21"/>
  <c r="F63" i="21"/>
  <c r="F55" i="21"/>
  <c r="C2" i="20"/>
  <c r="C91" i="20"/>
  <c r="C67" i="20"/>
  <c r="C38" i="20"/>
  <c r="C20" i="20"/>
  <c r="F86" i="21"/>
  <c r="F78" i="21"/>
  <c r="F70" i="21"/>
  <c r="F62" i="21"/>
  <c r="F54" i="21"/>
  <c r="C62" i="20"/>
  <c r="C30" i="20"/>
  <c r="M84" i="20"/>
  <c r="M76" i="20"/>
  <c r="M68" i="20"/>
  <c r="M60" i="20"/>
  <c r="M52" i="20"/>
  <c r="M83" i="20"/>
  <c r="M75" i="20"/>
  <c r="M67" i="20"/>
  <c r="M59" i="20"/>
  <c r="M51" i="20"/>
  <c r="C61" i="20"/>
  <c r="C5" i="20"/>
  <c r="C77" i="20"/>
  <c r="C54" i="20"/>
  <c r="F82" i="21"/>
  <c r="F74" i="21"/>
  <c r="F66" i="21"/>
  <c r="F58" i="21"/>
  <c r="F50" i="21"/>
  <c r="C35" i="20"/>
  <c r="C83" i="20"/>
  <c r="C90" i="20"/>
  <c r="C74" i="20"/>
  <c r="C50" i="20"/>
  <c r="C26" i="20"/>
  <c r="C97" i="20"/>
  <c r="C81" i="20"/>
  <c r="C73" i="20"/>
  <c r="C57" i="20"/>
  <c r="C41" i="20"/>
  <c r="C17" i="20"/>
  <c r="C8" i="20"/>
  <c r="C96" i="20"/>
  <c r="C88" i="20"/>
  <c r="C80" i="20"/>
  <c r="C72" i="20"/>
  <c r="C64" i="20"/>
  <c r="C56" i="20"/>
  <c r="C48" i="20"/>
  <c r="C40" i="20"/>
  <c r="C32" i="20"/>
  <c r="C24" i="20"/>
  <c r="C16" i="20"/>
  <c r="C10" i="20"/>
  <c r="C98" i="20"/>
  <c r="C82" i="20"/>
  <c r="C66" i="20"/>
  <c r="C42" i="20"/>
  <c r="C34" i="20"/>
  <c r="C18" i="20"/>
  <c r="C9" i="20"/>
  <c r="C89" i="20"/>
  <c r="C65" i="20"/>
  <c r="C49" i="20"/>
  <c r="C33" i="20"/>
  <c r="C25" i="20"/>
  <c r="C7" i="20"/>
  <c r="C95" i="20"/>
  <c r="C87" i="20"/>
  <c r="C79" i="20"/>
  <c r="C71" i="20"/>
  <c r="C63" i="20"/>
  <c r="C55" i="20"/>
  <c r="C47" i="20"/>
  <c r="C39" i="20"/>
  <c r="C31" i="20"/>
  <c r="C23" i="20"/>
  <c r="C15" i="20"/>
  <c r="C53" i="20"/>
  <c r="C45" i="20"/>
  <c r="C37" i="20"/>
  <c r="C29" i="20"/>
  <c r="C12" i="20"/>
  <c r="C4" i="20"/>
  <c r="C92" i="20"/>
  <c r="C84" i="20"/>
  <c r="C76" i="20"/>
  <c r="C68" i="20"/>
  <c r="C60" i="20"/>
  <c r="C52" i="20"/>
  <c r="C44" i="20"/>
  <c r="C36" i="20"/>
  <c r="C28" i="20"/>
  <c r="E9" i="13"/>
  <c r="D355" i="17"/>
  <c r="E355" i="17" s="1"/>
  <c r="D356" i="17"/>
  <c r="E356" i="17" s="1"/>
  <c r="D357" i="17"/>
  <c r="E357" i="17" s="1"/>
  <c r="D358" i="17"/>
  <c r="E358" i="17" s="1"/>
  <c r="D359" i="17"/>
  <c r="E359" i="17" s="1"/>
  <c r="D360" i="17"/>
  <c r="E360" i="17" s="1"/>
  <c r="D361" i="17"/>
  <c r="E361" i="17" s="1"/>
  <c r="D362" i="17"/>
  <c r="E362" i="17" s="1"/>
  <c r="D363" i="17"/>
  <c r="E363" i="17" s="1"/>
  <c r="D364" i="17"/>
  <c r="E364" i="17" s="1"/>
  <c r="D365" i="17"/>
  <c r="E365" i="17" s="1"/>
  <c r="D366" i="17"/>
  <c r="E366" i="17" s="1"/>
  <c r="D367" i="17"/>
  <c r="E367" i="17" s="1"/>
  <c r="D368" i="17"/>
  <c r="E368" i="17" s="1"/>
  <c r="D369" i="17"/>
  <c r="E369" i="17" s="1"/>
  <c r="D370" i="17"/>
  <c r="E370" i="17" s="1"/>
  <c r="D371" i="17"/>
  <c r="E371" i="17" s="1"/>
  <c r="D372" i="17"/>
  <c r="E372" i="17" s="1"/>
  <c r="D373" i="17"/>
  <c r="E373" i="17" s="1"/>
  <c r="D374" i="17"/>
  <c r="E374" i="17" s="1"/>
  <c r="D375" i="17"/>
  <c r="E375" i="17" s="1"/>
  <c r="D376" i="17"/>
  <c r="E376" i="17" s="1"/>
  <c r="D377" i="17"/>
  <c r="E377" i="17" s="1"/>
  <c r="D378" i="17"/>
  <c r="E378" i="17" s="1"/>
  <c r="D379" i="17"/>
  <c r="E379" i="17" s="1"/>
  <c r="D380" i="17"/>
  <c r="E380" i="17" s="1"/>
  <c r="D381" i="17"/>
  <c r="E381" i="17" s="1"/>
  <c r="D382" i="17"/>
  <c r="E382" i="17" s="1"/>
  <c r="D383" i="17"/>
  <c r="E383" i="17" s="1"/>
  <c r="D384" i="17"/>
  <c r="E384" i="17" s="1"/>
  <c r="D385" i="17"/>
  <c r="E385" i="17" s="1"/>
  <c r="D386" i="17"/>
  <c r="E386" i="17" s="1"/>
  <c r="D387" i="17"/>
  <c r="E387" i="17" s="1"/>
  <c r="D388" i="17"/>
  <c r="E388" i="17" s="1"/>
  <c r="D389" i="17"/>
  <c r="E389" i="17" s="1"/>
  <c r="D390" i="17"/>
  <c r="E390" i="17" s="1"/>
  <c r="D391" i="17"/>
  <c r="E391" i="17" s="1"/>
  <c r="D392" i="17"/>
  <c r="E392" i="17" s="1"/>
  <c r="D393" i="17"/>
  <c r="E393" i="17" s="1"/>
  <c r="D394" i="17"/>
  <c r="E394" i="17" s="1"/>
  <c r="D395" i="17"/>
  <c r="E395" i="17" s="1"/>
  <c r="D396" i="17"/>
  <c r="E396" i="17" s="1"/>
  <c r="D397" i="17"/>
  <c r="E397" i="17" s="1"/>
  <c r="D398" i="17"/>
  <c r="E398" i="17" s="1"/>
  <c r="D399" i="17"/>
  <c r="E399" i="17" s="1"/>
  <c r="D400" i="17"/>
  <c r="E400" i="17" s="1"/>
  <c r="D401" i="17"/>
  <c r="E401" i="17" s="1"/>
  <c r="D402" i="17"/>
  <c r="E402" i="17" s="1"/>
  <c r="D403" i="17"/>
  <c r="E403" i="17" s="1"/>
  <c r="D404" i="17"/>
  <c r="E404" i="17" s="1"/>
  <c r="D405" i="17"/>
  <c r="E405" i="17" s="1"/>
  <c r="D406" i="17"/>
  <c r="E406" i="17" s="1"/>
  <c r="D407" i="17"/>
  <c r="E407" i="17" s="1"/>
  <c r="D408" i="17"/>
  <c r="E408" i="17" s="1"/>
  <c r="D409" i="17"/>
  <c r="E409" i="17" s="1"/>
  <c r="D410" i="17"/>
  <c r="E410" i="17" s="1"/>
  <c r="D411" i="17"/>
  <c r="E411" i="17" s="1"/>
  <c r="D412" i="17"/>
  <c r="E412" i="17" s="1"/>
  <c r="D413" i="17"/>
  <c r="E413" i="17" s="1"/>
  <c r="D414" i="17"/>
  <c r="E414" i="17" s="1"/>
  <c r="D415" i="17"/>
  <c r="E415" i="17" s="1"/>
  <c r="D416" i="17"/>
  <c r="E416" i="17" s="1"/>
  <c r="D417" i="17"/>
  <c r="E417" i="17" s="1"/>
  <c r="D418" i="17"/>
  <c r="E418" i="17" s="1"/>
  <c r="D419" i="17"/>
  <c r="E419" i="17" s="1"/>
  <c r="D420" i="17"/>
  <c r="E420" i="17" s="1"/>
  <c r="D421" i="17"/>
  <c r="E421" i="17" s="1"/>
  <c r="D422" i="17"/>
  <c r="E422" i="17" s="1"/>
  <c r="D423" i="17"/>
  <c r="E423" i="17" s="1"/>
  <c r="D424" i="17"/>
  <c r="E424" i="17" s="1"/>
  <c r="D425" i="17"/>
  <c r="E425" i="17" s="1"/>
  <c r="D426" i="17"/>
  <c r="E426" i="17" s="1"/>
  <c r="D427" i="17"/>
  <c r="E427" i="17" s="1"/>
  <c r="D428" i="17"/>
  <c r="E428" i="17" s="1"/>
  <c r="D429" i="17"/>
  <c r="E429" i="17" s="1"/>
  <c r="D430" i="17"/>
  <c r="E430" i="17" s="1"/>
  <c r="D431" i="17"/>
  <c r="E431" i="17" s="1"/>
  <c r="D432" i="17"/>
  <c r="E432" i="17" s="1"/>
  <c r="D433" i="17"/>
  <c r="E433" i="17" s="1"/>
  <c r="D434" i="17"/>
  <c r="E434" i="17" s="1"/>
  <c r="D435" i="17"/>
  <c r="E435" i="17" s="1"/>
  <c r="D436" i="17"/>
  <c r="E436" i="17" s="1"/>
  <c r="D437" i="17"/>
  <c r="E437" i="17" s="1"/>
  <c r="D438" i="17"/>
  <c r="E438" i="17" s="1"/>
  <c r="D439" i="17"/>
  <c r="E439" i="17" s="1"/>
  <c r="D440" i="17"/>
  <c r="E440" i="17" s="1"/>
  <c r="D441" i="17"/>
  <c r="E441" i="17" s="1"/>
  <c r="D442" i="17"/>
  <c r="E442" i="17" s="1"/>
  <c r="D443" i="17"/>
  <c r="E443" i="17" s="1"/>
  <c r="D444" i="17"/>
  <c r="E444" i="17" s="1"/>
  <c r="D445" i="17"/>
  <c r="E445" i="17" s="1"/>
  <c r="D446" i="17"/>
  <c r="E446" i="17" s="1"/>
  <c r="D447" i="17"/>
  <c r="E447" i="17" s="1"/>
  <c r="D448" i="17"/>
  <c r="E448" i="17" s="1"/>
  <c r="D449" i="17"/>
  <c r="E449" i="17" s="1"/>
  <c r="D450" i="17"/>
  <c r="E450" i="17" s="1"/>
  <c r="D451" i="17"/>
  <c r="E451" i="17" s="1"/>
  <c r="D452" i="17"/>
  <c r="E452" i="17" s="1"/>
  <c r="D453" i="17"/>
  <c r="E453" i="17" s="1"/>
  <c r="D454" i="17"/>
  <c r="E454" i="17" s="1"/>
  <c r="D455" i="17"/>
  <c r="E455" i="17" s="1"/>
  <c r="D456" i="17"/>
  <c r="E456" i="17" s="1"/>
  <c r="D457" i="17"/>
  <c r="E457" i="17" s="1"/>
  <c r="D458" i="17"/>
  <c r="E458" i="17" s="1"/>
  <c r="D459" i="17"/>
  <c r="E459" i="17" s="1"/>
  <c r="D460" i="17"/>
  <c r="E460" i="17" s="1"/>
  <c r="D461" i="17"/>
  <c r="E461" i="17" s="1"/>
  <c r="D462" i="17"/>
  <c r="E462" i="17" s="1"/>
  <c r="D463" i="17"/>
  <c r="E463" i="17" s="1"/>
  <c r="D464" i="17"/>
  <c r="E464" i="17" s="1"/>
  <c r="D465" i="17"/>
  <c r="E465" i="17" s="1"/>
  <c r="D466" i="17"/>
  <c r="E466" i="17" s="1"/>
  <c r="D467" i="17"/>
  <c r="E467" i="17" s="1"/>
  <c r="D468" i="17"/>
  <c r="E468" i="17" s="1"/>
  <c r="D469" i="17"/>
  <c r="E469" i="17" s="1"/>
  <c r="D470" i="17"/>
  <c r="E470" i="17" s="1"/>
  <c r="D471" i="17"/>
  <c r="E471" i="17" s="1"/>
  <c r="D472" i="17"/>
  <c r="E472" i="17" s="1"/>
  <c r="D473" i="17"/>
  <c r="E473" i="17" s="1"/>
  <c r="D474" i="17"/>
  <c r="E474" i="17" s="1"/>
  <c r="D475" i="17"/>
  <c r="E475" i="17" s="1"/>
  <c r="D476" i="17"/>
  <c r="E476" i="17" s="1"/>
  <c r="D477" i="17"/>
  <c r="E477" i="17" s="1"/>
  <c r="D478" i="17"/>
  <c r="E478" i="17" s="1"/>
  <c r="D479" i="17"/>
  <c r="E479" i="17" s="1"/>
  <c r="D480" i="17"/>
  <c r="E480" i="17" s="1"/>
  <c r="D481" i="17"/>
  <c r="E481" i="17" s="1"/>
  <c r="D482" i="17"/>
  <c r="E482" i="17" s="1"/>
  <c r="D483" i="17"/>
  <c r="E483" i="17" s="1"/>
  <c r="D484" i="17"/>
  <c r="E484" i="17" s="1"/>
  <c r="D485" i="17"/>
  <c r="E485" i="17" s="1"/>
  <c r="D486" i="17"/>
  <c r="E486" i="17" s="1"/>
  <c r="D487" i="17"/>
  <c r="E487" i="17" s="1"/>
  <c r="D488" i="17"/>
  <c r="E488" i="17" s="1"/>
  <c r="D489" i="17"/>
  <c r="E489" i="17" s="1"/>
  <c r="D490" i="17"/>
  <c r="E490" i="17" s="1"/>
  <c r="D491" i="17"/>
  <c r="E491" i="17" s="1"/>
  <c r="D492" i="17"/>
  <c r="E492" i="17" s="1"/>
  <c r="D493" i="17"/>
  <c r="E493" i="17" s="1"/>
  <c r="D494" i="17"/>
  <c r="E494" i="17" s="1"/>
  <c r="D495" i="17"/>
  <c r="E495" i="17" s="1"/>
  <c r="D496" i="17"/>
  <c r="E496" i="17" s="1"/>
  <c r="D497" i="17"/>
  <c r="E497" i="17" s="1"/>
  <c r="D498" i="17"/>
  <c r="E498" i="17" s="1"/>
  <c r="D499" i="17"/>
  <c r="E499" i="17" s="1"/>
  <c r="D500" i="17"/>
  <c r="E500" i="17" s="1"/>
  <c r="D501" i="17"/>
  <c r="E501" i="17" s="1"/>
  <c r="D502" i="17"/>
  <c r="E502" i="17" s="1"/>
  <c r="D503" i="17"/>
  <c r="E503" i="17" s="1"/>
  <c r="D504" i="17"/>
  <c r="E504" i="17" s="1"/>
  <c r="D505" i="17"/>
  <c r="E505" i="17" s="1"/>
  <c r="D506" i="17"/>
  <c r="E506" i="17" s="1"/>
  <c r="D507" i="17"/>
  <c r="E507" i="17" s="1"/>
  <c r="D508" i="17"/>
  <c r="E508" i="17" s="1"/>
  <c r="D509" i="17"/>
  <c r="E509" i="17" s="1"/>
  <c r="D510" i="17"/>
  <c r="E510" i="17" s="1"/>
  <c r="D511" i="17"/>
  <c r="E511" i="17" s="1"/>
  <c r="D512" i="17"/>
  <c r="E512" i="17" s="1"/>
  <c r="D513" i="17"/>
  <c r="E513" i="17" s="1"/>
  <c r="D514" i="17"/>
  <c r="E514" i="17" s="1"/>
  <c r="D515" i="17"/>
  <c r="E515" i="17" s="1"/>
  <c r="D516" i="17"/>
  <c r="E516" i="17" s="1"/>
  <c r="D517" i="17"/>
  <c r="E517" i="17" s="1"/>
  <c r="D518" i="17"/>
  <c r="E518" i="17" s="1"/>
  <c r="D519" i="17"/>
  <c r="E519" i="17" s="1"/>
  <c r="D520" i="17"/>
  <c r="E520" i="17" s="1"/>
  <c r="D521" i="17"/>
  <c r="E521" i="17" s="1"/>
  <c r="D522" i="17"/>
  <c r="E522" i="17" s="1"/>
  <c r="D523" i="17"/>
  <c r="E523" i="17" s="1"/>
  <c r="D524" i="17"/>
  <c r="E524" i="17" s="1"/>
  <c r="D525" i="17"/>
  <c r="E525" i="17" s="1"/>
  <c r="D526" i="17"/>
  <c r="E526" i="17" s="1"/>
  <c r="D527" i="17"/>
  <c r="E527" i="17" s="1"/>
  <c r="D528" i="17"/>
  <c r="E528" i="17" s="1"/>
  <c r="D529" i="17"/>
  <c r="E529" i="17" s="1"/>
  <c r="D530" i="17"/>
  <c r="E530" i="17" s="1"/>
  <c r="D531" i="17"/>
  <c r="E531" i="17" s="1"/>
  <c r="D532" i="17"/>
  <c r="E532" i="17" s="1"/>
  <c r="D533" i="17"/>
  <c r="E533" i="17" s="1"/>
  <c r="D534" i="17"/>
  <c r="E534" i="17" s="1"/>
  <c r="D535" i="17"/>
  <c r="E535" i="17" s="1"/>
  <c r="D536" i="17"/>
  <c r="E536" i="17" s="1"/>
  <c r="D537" i="17"/>
  <c r="E537" i="17" s="1"/>
  <c r="D538" i="17"/>
  <c r="E538" i="17" s="1"/>
  <c r="D539" i="17"/>
  <c r="E539" i="17" s="1"/>
  <c r="D540" i="17"/>
  <c r="E540" i="17" s="1"/>
  <c r="D541" i="17"/>
  <c r="E541" i="17" s="1"/>
  <c r="D542" i="17"/>
  <c r="E542" i="17" s="1"/>
  <c r="D543" i="17"/>
  <c r="E543" i="17" s="1"/>
  <c r="D544" i="17"/>
  <c r="E544" i="17" s="1"/>
  <c r="D545" i="17"/>
  <c r="E545" i="17" s="1"/>
  <c r="D546" i="17"/>
  <c r="E546" i="17" s="1"/>
  <c r="D547" i="17"/>
  <c r="E547" i="17" s="1"/>
  <c r="D548" i="17"/>
  <c r="E548" i="17" s="1"/>
  <c r="D549" i="17"/>
  <c r="E549" i="17" s="1"/>
  <c r="D550" i="17"/>
  <c r="E550" i="17" s="1"/>
  <c r="D551" i="17"/>
  <c r="E551" i="17" s="1"/>
  <c r="D552" i="17"/>
  <c r="E552" i="17" s="1"/>
  <c r="D553" i="17"/>
  <c r="E553" i="17" s="1"/>
  <c r="D554" i="17"/>
  <c r="E554" i="17" s="1"/>
  <c r="D555" i="17"/>
  <c r="E555" i="17" s="1"/>
  <c r="D556" i="17"/>
  <c r="E556" i="17" s="1"/>
  <c r="D557" i="17"/>
  <c r="E557" i="17" s="1"/>
  <c r="D558" i="17"/>
  <c r="E558" i="17" s="1"/>
  <c r="D559" i="17"/>
  <c r="E559" i="17" s="1"/>
  <c r="D560" i="17"/>
  <c r="E560" i="17" s="1"/>
  <c r="D561" i="17"/>
  <c r="E561" i="17" s="1"/>
  <c r="D562" i="17"/>
  <c r="E562" i="17" s="1"/>
  <c r="D563" i="17"/>
  <c r="E563" i="17" s="1"/>
  <c r="D564" i="17"/>
  <c r="E564" i="17" s="1"/>
  <c r="D565" i="17"/>
  <c r="E565" i="17" s="1"/>
  <c r="D566" i="17"/>
  <c r="E566" i="17" s="1"/>
  <c r="D567" i="17"/>
  <c r="E567" i="17" s="1"/>
  <c r="D568" i="17"/>
  <c r="E568" i="17" s="1"/>
  <c r="D569" i="17"/>
  <c r="E569" i="17" s="1"/>
  <c r="D570" i="17"/>
  <c r="E570" i="17" s="1"/>
  <c r="D571" i="17"/>
  <c r="E571" i="17" s="1"/>
  <c r="D572" i="17"/>
  <c r="E572" i="17" s="1"/>
  <c r="D573" i="17"/>
  <c r="E573" i="17" s="1"/>
  <c r="D574" i="17"/>
  <c r="E574" i="17" s="1"/>
  <c r="D575" i="17"/>
  <c r="E575" i="17" s="1"/>
  <c r="D576" i="17"/>
  <c r="E576" i="17" s="1"/>
  <c r="D577" i="17"/>
  <c r="E577" i="17" s="1"/>
  <c r="D578" i="17"/>
  <c r="E578" i="17" s="1"/>
  <c r="D579" i="17"/>
  <c r="E579" i="17" s="1"/>
  <c r="D580" i="17"/>
  <c r="E580" i="17" s="1"/>
  <c r="D581" i="17"/>
  <c r="E581" i="17" s="1"/>
  <c r="D582" i="17"/>
  <c r="E582" i="17" s="1"/>
  <c r="D583" i="17"/>
  <c r="E583" i="17" s="1"/>
  <c r="D584" i="17"/>
  <c r="E584" i="17" s="1"/>
  <c r="D585" i="17"/>
  <c r="E585" i="17" s="1"/>
  <c r="D586" i="17"/>
  <c r="E586" i="17" s="1"/>
  <c r="D587" i="17"/>
  <c r="E587" i="17" s="1"/>
  <c r="D588" i="17"/>
  <c r="E588" i="17" s="1"/>
  <c r="D589" i="17"/>
  <c r="E589" i="17" s="1"/>
  <c r="D590" i="17"/>
  <c r="E590" i="17" s="1"/>
  <c r="D591" i="17"/>
  <c r="E591" i="17" s="1"/>
  <c r="D592" i="17"/>
  <c r="E592" i="17" s="1"/>
  <c r="D593" i="17"/>
  <c r="E593" i="17" s="1"/>
  <c r="D594" i="17"/>
  <c r="E594" i="17" s="1"/>
  <c r="D595" i="17"/>
  <c r="E595" i="17" s="1"/>
  <c r="D596" i="17"/>
  <c r="E596" i="17" s="1"/>
  <c r="D597" i="17"/>
  <c r="E597" i="17" s="1"/>
  <c r="D598" i="17"/>
  <c r="E598" i="17" s="1"/>
  <c r="D599" i="17"/>
  <c r="E599" i="17" s="1"/>
  <c r="D600" i="17"/>
  <c r="E600" i="17" s="1"/>
  <c r="D601" i="17"/>
  <c r="E601" i="17" s="1"/>
  <c r="D602" i="17"/>
  <c r="E602" i="17" s="1"/>
  <c r="D603" i="17"/>
  <c r="E603" i="17" s="1"/>
  <c r="D604" i="17"/>
  <c r="E604" i="17" s="1"/>
  <c r="D605" i="17"/>
  <c r="E605" i="17" s="1"/>
  <c r="D606" i="17"/>
  <c r="E606" i="17" s="1"/>
  <c r="D607" i="17"/>
  <c r="E607" i="17" s="1"/>
  <c r="D608" i="17"/>
  <c r="E608" i="17" s="1"/>
  <c r="D609" i="17"/>
  <c r="E609" i="17" s="1"/>
  <c r="D610" i="17"/>
  <c r="E610" i="17" s="1"/>
  <c r="D611" i="17"/>
  <c r="E611" i="17" s="1"/>
  <c r="D612" i="17"/>
  <c r="E612" i="17" s="1"/>
  <c r="D613" i="17"/>
  <c r="E613" i="17" s="1"/>
  <c r="D614" i="17"/>
  <c r="E614" i="17" s="1"/>
  <c r="D615" i="17"/>
  <c r="E615" i="17" s="1"/>
  <c r="D616" i="17"/>
  <c r="E616" i="17" s="1"/>
  <c r="D617" i="17"/>
  <c r="E617" i="17" s="1"/>
  <c r="D618" i="17"/>
  <c r="E618" i="17" s="1"/>
  <c r="D619" i="17"/>
  <c r="E619" i="17" s="1"/>
  <c r="D620" i="17"/>
  <c r="E620" i="17" s="1"/>
  <c r="D621" i="17"/>
  <c r="E621" i="17" s="1"/>
  <c r="D622" i="17"/>
  <c r="E622" i="17" s="1"/>
  <c r="D623" i="17"/>
  <c r="E623" i="17" s="1"/>
  <c r="D624" i="17"/>
  <c r="E624" i="17" s="1"/>
  <c r="D625" i="17"/>
  <c r="E625" i="17" s="1"/>
  <c r="D626" i="17"/>
  <c r="E626" i="17" s="1"/>
  <c r="D627" i="17"/>
  <c r="E627" i="17" s="1"/>
  <c r="D628" i="17"/>
  <c r="E628" i="17" s="1"/>
  <c r="D629" i="17"/>
  <c r="E629" i="17" s="1"/>
  <c r="D630" i="17"/>
  <c r="E630" i="17" s="1"/>
  <c r="D631" i="17"/>
  <c r="E631" i="17" s="1"/>
  <c r="D632" i="17"/>
  <c r="E632" i="17" s="1"/>
  <c r="D633" i="17"/>
  <c r="E633" i="17" s="1"/>
  <c r="D634" i="17"/>
  <c r="E634" i="17" s="1"/>
  <c r="D635" i="17"/>
  <c r="E635" i="17" s="1"/>
  <c r="D636" i="17"/>
  <c r="E636" i="17" s="1"/>
  <c r="D637" i="17"/>
  <c r="E637" i="17" s="1"/>
  <c r="D638" i="17"/>
  <c r="E638" i="17" s="1"/>
  <c r="D639" i="17"/>
  <c r="E639" i="17" s="1"/>
  <c r="D640" i="17"/>
  <c r="E640" i="17" s="1"/>
  <c r="D641" i="17"/>
  <c r="E641" i="17" s="1"/>
  <c r="D642" i="17"/>
  <c r="E642" i="17" s="1"/>
  <c r="D643" i="17"/>
  <c r="E643" i="17" s="1"/>
  <c r="D644" i="17"/>
  <c r="E644" i="17" s="1"/>
  <c r="D645" i="17"/>
  <c r="E645" i="17" s="1"/>
  <c r="D646" i="17"/>
  <c r="E646" i="17" s="1"/>
  <c r="D647" i="17"/>
  <c r="E647" i="17" s="1"/>
  <c r="D648" i="17"/>
  <c r="E648" i="17" s="1"/>
  <c r="D649" i="17"/>
  <c r="E649" i="17" s="1"/>
  <c r="D650" i="17"/>
  <c r="E650" i="17" s="1"/>
  <c r="D651" i="17"/>
  <c r="E651" i="17" s="1"/>
  <c r="D652" i="17"/>
  <c r="E652" i="17" s="1"/>
  <c r="D653" i="17"/>
  <c r="E653" i="17" s="1"/>
  <c r="D654" i="17"/>
  <c r="E654" i="17" s="1"/>
  <c r="D655" i="17"/>
  <c r="E655" i="17" s="1"/>
  <c r="D656" i="17"/>
  <c r="E656" i="17" s="1"/>
  <c r="D657" i="17"/>
  <c r="E657" i="17" s="1"/>
  <c r="D658" i="17"/>
  <c r="E658" i="17" s="1"/>
  <c r="D659" i="17"/>
  <c r="E659" i="17" s="1"/>
  <c r="D660" i="17"/>
  <c r="E660" i="17" s="1"/>
  <c r="D661" i="17"/>
  <c r="E661" i="17" s="1"/>
  <c r="D662" i="17"/>
  <c r="E662" i="17" s="1"/>
  <c r="D663" i="17"/>
  <c r="E663" i="17" s="1"/>
  <c r="D664" i="17"/>
  <c r="E664" i="17" s="1"/>
  <c r="D665" i="17"/>
  <c r="E665" i="17" s="1"/>
  <c r="D666" i="17"/>
  <c r="E666" i="17" s="1"/>
  <c r="D667" i="17"/>
  <c r="E667" i="17" s="1"/>
  <c r="D668" i="17"/>
  <c r="E668" i="17" s="1"/>
  <c r="D669" i="17"/>
  <c r="E669" i="17" s="1"/>
  <c r="D670" i="17"/>
  <c r="E670" i="17" s="1"/>
  <c r="D671" i="17"/>
  <c r="E671" i="17" s="1"/>
  <c r="D672" i="17"/>
  <c r="E672" i="17" s="1"/>
  <c r="D673" i="17"/>
  <c r="E673" i="17" s="1"/>
  <c r="D674" i="17"/>
  <c r="E674" i="17" s="1"/>
  <c r="D675" i="17"/>
  <c r="E675" i="17" s="1"/>
  <c r="D676" i="17"/>
  <c r="E676" i="17" s="1"/>
  <c r="D677" i="17"/>
  <c r="E677" i="17" s="1"/>
  <c r="D678" i="17"/>
  <c r="E678" i="17" s="1"/>
  <c r="D679" i="17"/>
  <c r="E679" i="17" s="1"/>
  <c r="D680" i="17"/>
  <c r="E680" i="17" s="1"/>
  <c r="D681" i="17"/>
  <c r="E681" i="17" s="1"/>
  <c r="D682" i="17"/>
  <c r="E682" i="17" s="1"/>
  <c r="D683" i="17"/>
  <c r="E683" i="17" s="1"/>
  <c r="D684" i="17"/>
  <c r="E684" i="17" s="1"/>
  <c r="D685" i="17"/>
  <c r="E685" i="17" s="1"/>
  <c r="D686" i="17"/>
  <c r="E686" i="17" s="1"/>
  <c r="D687" i="17"/>
  <c r="E687" i="17" s="1"/>
  <c r="D688" i="17"/>
  <c r="E688" i="17" s="1"/>
  <c r="D689" i="17"/>
  <c r="E689" i="17" s="1"/>
  <c r="D690" i="17"/>
  <c r="E690" i="17" s="1"/>
  <c r="D691" i="17"/>
  <c r="E691" i="17" s="1"/>
  <c r="D692" i="17"/>
  <c r="E692" i="17" s="1"/>
  <c r="D693" i="17"/>
  <c r="E693" i="17" s="1"/>
  <c r="D694" i="17"/>
  <c r="E694" i="17" s="1"/>
  <c r="D695" i="17"/>
  <c r="E695" i="17" s="1"/>
  <c r="D696" i="17"/>
  <c r="E696" i="17" s="1"/>
  <c r="D697" i="17"/>
  <c r="E697" i="17" s="1"/>
  <c r="D698" i="17"/>
  <c r="E698" i="17" s="1"/>
  <c r="D699" i="17"/>
  <c r="E699" i="17" s="1"/>
  <c r="D700" i="17"/>
  <c r="E700" i="17" s="1"/>
  <c r="D701" i="17"/>
  <c r="E701" i="17" s="1"/>
  <c r="D702" i="17"/>
  <c r="E702" i="17" s="1"/>
  <c r="D703" i="17"/>
  <c r="E703" i="17" s="1"/>
  <c r="D704" i="17"/>
  <c r="E704" i="17" s="1"/>
  <c r="D705" i="17"/>
  <c r="E705" i="17" s="1"/>
  <c r="D706" i="17"/>
  <c r="E706" i="17" s="1"/>
  <c r="D707" i="17"/>
  <c r="E707" i="17" s="1"/>
  <c r="D708" i="17"/>
  <c r="E708" i="17" s="1"/>
  <c r="D709" i="17"/>
  <c r="E709" i="17" s="1"/>
  <c r="D710" i="17"/>
  <c r="E710" i="17" s="1"/>
  <c r="D711" i="17"/>
  <c r="E711" i="17" s="1"/>
  <c r="D712" i="17"/>
  <c r="E712" i="17" s="1"/>
  <c r="D713" i="17"/>
  <c r="E713" i="17" s="1"/>
  <c r="D714" i="17"/>
  <c r="E714" i="17" s="1"/>
  <c r="D715" i="17"/>
  <c r="E715" i="17" s="1"/>
  <c r="D716" i="17"/>
  <c r="E716" i="17" s="1"/>
  <c r="D717" i="17"/>
  <c r="E717" i="17" s="1"/>
  <c r="D718" i="17"/>
  <c r="E718" i="17" s="1"/>
  <c r="D719" i="17"/>
  <c r="E719" i="17" s="1"/>
  <c r="D720" i="17"/>
  <c r="E720" i="17" s="1"/>
  <c r="D721" i="17"/>
  <c r="E721" i="17" s="1"/>
  <c r="D722" i="17"/>
  <c r="E722" i="17" s="1"/>
  <c r="D723" i="17"/>
  <c r="E723" i="17" s="1"/>
  <c r="D724" i="17"/>
  <c r="E724" i="17" s="1"/>
  <c r="D725" i="17"/>
  <c r="E725" i="17" s="1"/>
  <c r="D726" i="17"/>
  <c r="E726" i="17" s="1"/>
  <c r="D727" i="17"/>
  <c r="E727" i="17" s="1"/>
  <c r="D728" i="17"/>
  <c r="E728" i="17" s="1"/>
  <c r="D729" i="17"/>
  <c r="E729" i="17" s="1"/>
  <c r="D730" i="17"/>
  <c r="E730" i="17" s="1"/>
  <c r="D731" i="17"/>
  <c r="E731" i="17" s="1"/>
  <c r="D732" i="17"/>
  <c r="E732" i="17" s="1"/>
  <c r="D733" i="17"/>
  <c r="E733" i="17" s="1"/>
  <c r="D734" i="17"/>
  <c r="E734" i="17" s="1"/>
  <c r="D735" i="17"/>
  <c r="E735" i="17" s="1"/>
  <c r="D736" i="17"/>
  <c r="E736" i="17" s="1"/>
  <c r="D737" i="17"/>
  <c r="E737" i="17" s="1"/>
  <c r="D738" i="17"/>
  <c r="E738" i="17" s="1"/>
  <c r="D739" i="17"/>
  <c r="E739" i="17" s="1"/>
  <c r="D740" i="17"/>
  <c r="E740" i="17" s="1"/>
  <c r="D741" i="17"/>
  <c r="E741" i="17" s="1"/>
  <c r="D742" i="17"/>
  <c r="E742" i="17" s="1"/>
  <c r="D743" i="17"/>
  <c r="E743" i="17" s="1"/>
  <c r="D744" i="17"/>
  <c r="E744" i="17" s="1"/>
  <c r="D745" i="17"/>
  <c r="E745" i="17" s="1"/>
  <c r="D746" i="17"/>
  <c r="E746" i="17" s="1"/>
  <c r="D747" i="17"/>
  <c r="E747" i="17" s="1"/>
  <c r="D748" i="17"/>
  <c r="E748" i="17" s="1"/>
  <c r="D749" i="17"/>
  <c r="E749" i="17" s="1"/>
  <c r="D750" i="17"/>
  <c r="E750" i="17" s="1"/>
  <c r="D751" i="17"/>
  <c r="E751" i="17" s="1"/>
  <c r="D752" i="17"/>
  <c r="E752" i="17" s="1"/>
  <c r="D753" i="17"/>
  <c r="E753" i="17" s="1"/>
  <c r="D754" i="17"/>
  <c r="E754" i="17" s="1"/>
  <c r="D755" i="17"/>
  <c r="E755" i="17" s="1"/>
  <c r="D756" i="17"/>
  <c r="E756" i="17" s="1"/>
  <c r="D757" i="17"/>
  <c r="E757" i="17" s="1"/>
  <c r="D758" i="17"/>
  <c r="E758" i="17" s="1"/>
  <c r="D759" i="17"/>
  <c r="E759" i="17" s="1"/>
  <c r="D760" i="17"/>
  <c r="E760" i="17" s="1"/>
  <c r="D761" i="17"/>
  <c r="E761" i="17" s="1"/>
  <c r="D762" i="17"/>
  <c r="E762" i="17" s="1"/>
  <c r="D763" i="17"/>
  <c r="E763" i="17" s="1"/>
  <c r="D764" i="17"/>
  <c r="E764" i="17" s="1"/>
  <c r="D765" i="17"/>
  <c r="E765" i="17" s="1"/>
  <c r="D766" i="17"/>
  <c r="E766" i="17" s="1"/>
  <c r="D767" i="17"/>
  <c r="E767" i="17" s="1"/>
  <c r="D768" i="17"/>
  <c r="E768" i="17" s="1"/>
  <c r="D769" i="17"/>
  <c r="E769" i="17" s="1"/>
  <c r="D770" i="17"/>
  <c r="E770" i="17" s="1"/>
  <c r="D771" i="17"/>
  <c r="E771" i="17" s="1"/>
  <c r="D772" i="17"/>
  <c r="E772" i="17" s="1"/>
  <c r="D773" i="17"/>
  <c r="E773" i="17" s="1"/>
  <c r="D774" i="17"/>
  <c r="E774" i="17" s="1"/>
  <c r="D775" i="17"/>
  <c r="E775" i="17" s="1"/>
  <c r="D776" i="17"/>
  <c r="E776" i="17" s="1"/>
  <c r="D777" i="17"/>
  <c r="E777" i="17" s="1"/>
  <c r="D778" i="17"/>
  <c r="E778" i="17" s="1"/>
  <c r="D779" i="17"/>
  <c r="E779" i="17" s="1"/>
  <c r="D780" i="17"/>
  <c r="E780" i="17" s="1"/>
  <c r="D781" i="17"/>
  <c r="E781" i="17" s="1"/>
  <c r="D782" i="17"/>
  <c r="E782" i="17" s="1"/>
  <c r="D783" i="17"/>
  <c r="E783" i="17" s="1"/>
  <c r="D784" i="17"/>
  <c r="E784" i="17" s="1"/>
  <c r="D785" i="17"/>
  <c r="E785" i="17" s="1"/>
  <c r="D786" i="17"/>
  <c r="E786" i="17" s="1"/>
  <c r="D787" i="17"/>
  <c r="E787" i="17" s="1"/>
  <c r="D788" i="17"/>
  <c r="E788" i="17" s="1"/>
  <c r="D789" i="17"/>
  <c r="E789" i="17" s="1"/>
  <c r="D790" i="17"/>
  <c r="E790" i="17" s="1"/>
  <c r="D791" i="17"/>
  <c r="E791" i="17" s="1"/>
  <c r="D792" i="17"/>
  <c r="E792" i="17" s="1"/>
  <c r="D793" i="17"/>
  <c r="E793" i="17" s="1"/>
  <c r="D794" i="17"/>
  <c r="E794" i="17" s="1"/>
  <c r="D795" i="17"/>
  <c r="E795" i="17" s="1"/>
  <c r="D796" i="17"/>
  <c r="E796" i="17" s="1"/>
  <c r="D797" i="17"/>
  <c r="E797" i="17" s="1"/>
  <c r="D798" i="17"/>
  <c r="E798" i="17" s="1"/>
  <c r="D799" i="17"/>
  <c r="E799" i="17" s="1"/>
  <c r="D800" i="17"/>
  <c r="E800" i="17" s="1"/>
  <c r="D801" i="17"/>
  <c r="E801" i="17" s="1"/>
  <c r="D802" i="17"/>
  <c r="E802" i="17" s="1"/>
  <c r="D803" i="17"/>
  <c r="E803" i="17" s="1"/>
  <c r="D804" i="17"/>
  <c r="E804" i="17" s="1"/>
  <c r="D805" i="17"/>
  <c r="E805" i="17" s="1"/>
  <c r="D806" i="17"/>
  <c r="E806" i="17" s="1"/>
  <c r="D807" i="17"/>
  <c r="E807" i="17" s="1"/>
  <c r="D808" i="17"/>
  <c r="E808" i="17" s="1"/>
  <c r="D809" i="17"/>
  <c r="E809" i="17" s="1"/>
  <c r="D810" i="17"/>
  <c r="E810" i="17" s="1"/>
  <c r="D811" i="17"/>
  <c r="E811" i="17" s="1"/>
  <c r="D812" i="17"/>
  <c r="E812" i="17" s="1"/>
  <c r="D813" i="17"/>
  <c r="E813" i="17" s="1"/>
  <c r="D814" i="17"/>
  <c r="E814" i="17" s="1"/>
  <c r="D815" i="17"/>
  <c r="E815" i="17" s="1"/>
  <c r="D816" i="17"/>
  <c r="E816" i="17" s="1"/>
  <c r="D817" i="17"/>
  <c r="E817" i="17" s="1"/>
  <c r="D818" i="17"/>
  <c r="E818" i="17" s="1"/>
  <c r="D819" i="17"/>
  <c r="E819" i="17" s="1"/>
  <c r="D820" i="17"/>
  <c r="E820" i="17" s="1"/>
  <c r="D821" i="17"/>
  <c r="E821" i="17" s="1"/>
  <c r="D822" i="17"/>
  <c r="E822" i="17" s="1"/>
  <c r="D823" i="17"/>
  <c r="E823" i="17" s="1"/>
  <c r="D824" i="17"/>
  <c r="E824" i="17" s="1"/>
  <c r="D825" i="17"/>
  <c r="E825" i="17" s="1"/>
  <c r="D826" i="17"/>
  <c r="E826" i="17" s="1"/>
  <c r="D827" i="17"/>
  <c r="E827" i="17" s="1"/>
  <c r="D828" i="17"/>
  <c r="E828" i="17" s="1"/>
  <c r="D829" i="17"/>
  <c r="E829" i="17" s="1"/>
  <c r="D830" i="17"/>
  <c r="E830" i="17" s="1"/>
  <c r="D831" i="17"/>
  <c r="E831" i="17" s="1"/>
  <c r="D832" i="17"/>
  <c r="E832" i="17" s="1"/>
  <c r="D833" i="17"/>
  <c r="E833" i="17" s="1"/>
  <c r="D834" i="17"/>
  <c r="E834" i="17" s="1"/>
  <c r="D835" i="17"/>
  <c r="E835" i="17" s="1"/>
  <c r="D836" i="17"/>
  <c r="E836" i="17" s="1"/>
  <c r="D837" i="17"/>
  <c r="E837" i="17" s="1"/>
  <c r="D838" i="17"/>
  <c r="E838" i="17" s="1"/>
  <c r="D839" i="17"/>
  <c r="E839" i="17" s="1"/>
  <c r="D840" i="17"/>
  <c r="E840" i="17" s="1"/>
  <c r="D841" i="17"/>
  <c r="E841" i="17" s="1"/>
  <c r="D842" i="17"/>
  <c r="E842" i="17" s="1"/>
  <c r="D843" i="17"/>
  <c r="E843" i="17" s="1"/>
  <c r="D844" i="17"/>
  <c r="E844" i="17" s="1"/>
  <c r="D845" i="17"/>
  <c r="E845" i="17" s="1"/>
  <c r="D846" i="17"/>
  <c r="E846" i="17" s="1"/>
  <c r="D847" i="17"/>
  <c r="E847" i="17" s="1"/>
  <c r="D848" i="17"/>
  <c r="E848" i="17" s="1"/>
  <c r="D849" i="17"/>
  <c r="E849" i="17" s="1"/>
  <c r="D850" i="17"/>
  <c r="E850" i="17" s="1"/>
  <c r="D851" i="17"/>
  <c r="E851" i="17" s="1"/>
  <c r="D852" i="17"/>
  <c r="E852" i="17" s="1"/>
  <c r="D853" i="17"/>
  <c r="E853" i="17" s="1"/>
  <c r="D854" i="17"/>
  <c r="E854" i="17" s="1"/>
  <c r="D855" i="17"/>
  <c r="E855" i="17" s="1"/>
  <c r="D856" i="17"/>
  <c r="E856" i="17" s="1"/>
  <c r="D857" i="17"/>
  <c r="E857" i="17" s="1"/>
  <c r="D858" i="17"/>
  <c r="E858" i="17" s="1"/>
  <c r="D859" i="17"/>
  <c r="E859" i="17" s="1"/>
  <c r="D860" i="17"/>
  <c r="E860" i="17" s="1"/>
  <c r="D861" i="17"/>
  <c r="E861" i="17" s="1"/>
  <c r="D862" i="17"/>
  <c r="E862" i="17" s="1"/>
  <c r="D863" i="17"/>
  <c r="E863" i="17" s="1"/>
  <c r="D864" i="17"/>
  <c r="E864" i="17" s="1"/>
  <c r="D865" i="17"/>
  <c r="E865" i="17" s="1"/>
  <c r="D866" i="17"/>
  <c r="E866" i="17" s="1"/>
  <c r="D867" i="17"/>
  <c r="E867" i="17" s="1"/>
  <c r="D868" i="17"/>
  <c r="E868" i="17" s="1"/>
  <c r="D869" i="17"/>
  <c r="E869" i="17" s="1"/>
  <c r="D870" i="17"/>
  <c r="E870" i="17" s="1"/>
  <c r="D871" i="17"/>
  <c r="E871" i="17" s="1"/>
  <c r="D872" i="17"/>
  <c r="E872" i="17" s="1"/>
  <c r="D873" i="17"/>
  <c r="E873" i="17" s="1"/>
  <c r="D874" i="17"/>
  <c r="E874" i="17" s="1"/>
  <c r="D875" i="17"/>
  <c r="E875" i="17" s="1"/>
  <c r="D876" i="17"/>
  <c r="E876" i="17" s="1"/>
  <c r="D877" i="17"/>
  <c r="E877" i="17" s="1"/>
  <c r="D878" i="17"/>
  <c r="E878" i="17" s="1"/>
  <c r="D879" i="17"/>
  <c r="E879" i="17" s="1"/>
  <c r="D880" i="17"/>
  <c r="E880" i="17" s="1"/>
  <c r="D881" i="17"/>
  <c r="E881" i="17" s="1"/>
  <c r="D882" i="17"/>
  <c r="E882" i="17" s="1"/>
  <c r="D883" i="17"/>
  <c r="E883" i="17" s="1"/>
  <c r="D884" i="17"/>
  <c r="E884" i="17" s="1"/>
  <c r="D885" i="17"/>
  <c r="E885" i="17" s="1"/>
  <c r="D886" i="17"/>
  <c r="E886" i="17" s="1"/>
  <c r="D887" i="17"/>
  <c r="E887" i="17" s="1"/>
  <c r="D888" i="17"/>
  <c r="E888" i="17" s="1"/>
  <c r="D889" i="17"/>
  <c r="E889" i="17" s="1"/>
  <c r="D890" i="17"/>
  <c r="E890" i="17" s="1"/>
  <c r="D891" i="17"/>
  <c r="E891" i="17" s="1"/>
  <c r="D892" i="17"/>
  <c r="E892" i="17" s="1"/>
  <c r="D893" i="17"/>
  <c r="E893" i="17" s="1"/>
  <c r="D894" i="17"/>
  <c r="E894" i="17" s="1"/>
  <c r="D895" i="17"/>
  <c r="E895" i="17" s="1"/>
  <c r="D896" i="17"/>
  <c r="E896" i="17" s="1"/>
  <c r="D897" i="17"/>
  <c r="E897" i="17" s="1"/>
  <c r="D898" i="17"/>
  <c r="E898" i="17" s="1"/>
  <c r="D899" i="17"/>
  <c r="E899" i="17" s="1"/>
  <c r="D900" i="17"/>
  <c r="E900" i="17" s="1"/>
  <c r="D901" i="17"/>
  <c r="E901" i="17" s="1"/>
  <c r="D902" i="17"/>
  <c r="E902" i="17" s="1"/>
  <c r="D903" i="17"/>
  <c r="E903" i="17" s="1"/>
  <c r="D904" i="17"/>
  <c r="E904" i="17" s="1"/>
  <c r="D905" i="17"/>
  <c r="E905" i="17" s="1"/>
  <c r="D906" i="17"/>
  <c r="E906" i="17" s="1"/>
  <c r="D907" i="17"/>
  <c r="E907" i="17" s="1"/>
  <c r="D908" i="17"/>
  <c r="E908" i="17" s="1"/>
  <c r="D909" i="17"/>
  <c r="E909" i="17" s="1"/>
  <c r="D910" i="17"/>
  <c r="E910" i="17" s="1"/>
  <c r="D911" i="17"/>
  <c r="E911" i="17" s="1"/>
  <c r="D912" i="17"/>
  <c r="E912" i="17" s="1"/>
  <c r="D913" i="17"/>
  <c r="E913" i="17" s="1"/>
  <c r="D914" i="17"/>
  <c r="E914" i="17" s="1"/>
  <c r="D915" i="17"/>
  <c r="E915" i="17" s="1"/>
  <c r="D916" i="17"/>
  <c r="E916" i="17" s="1"/>
  <c r="D917" i="17"/>
  <c r="E917" i="17" s="1"/>
  <c r="D918" i="17"/>
  <c r="E918" i="17" s="1"/>
  <c r="D919" i="17"/>
  <c r="E919" i="17" s="1"/>
  <c r="D920" i="17"/>
  <c r="E920" i="17" s="1"/>
  <c r="D921" i="17"/>
  <c r="E921" i="17" s="1"/>
  <c r="D922" i="17"/>
  <c r="E922" i="17" s="1"/>
  <c r="D923" i="17"/>
  <c r="E923" i="17" s="1"/>
  <c r="D924" i="17"/>
  <c r="E924" i="17" s="1"/>
  <c r="D925" i="17"/>
  <c r="E925" i="17" s="1"/>
  <c r="D926" i="17"/>
  <c r="E926" i="17" s="1"/>
  <c r="D927" i="17"/>
  <c r="E927" i="17" s="1"/>
  <c r="D928" i="17"/>
  <c r="E928" i="17" s="1"/>
  <c r="D929" i="17"/>
  <c r="E929" i="17" s="1"/>
  <c r="D930" i="17"/>
  <c r="E930" i="17" s="1"/>
  <c r="D931" i="17"/>
  <c r="E931" i="17" s="1"/>
  <c r="D932" i="17"/>
  <c r="E932" i="17" s="1"/>
  <c r="D933" i="17"/>
  <c r="E933" i="17" s="1"/>
  <c r="D934" i="17"/>
  <c r="E934" i="17" s="1"/>
  <c r="D935" i="17"/>
  <c r="E935" i="17" s="1"/>
  <c r="D936" i="17"/>
  <c r="E936" i="17" s="1"/>
  <c r="D937" i="17"/>
  <c r="E937" i="17" s="1"/>
  <c r="D938" i="17"/>
  <c r="E938" i="17" s="1"/>
  <c r="D939" i="17"/>
  <c r="E939" i="17" s="1"/>
  <c r="D940" i="17"/>
  <c r="E940" i="17" s="1"/>
  <c r="D941" i="17"/>
  <c r="E941" i="17" s="1"/>
  <c r="D942" i="17"/>
  <c r="E942" i="17" s="1"/>
  <c r="D943" i="17"/>
  <c r="E943" i="17" s="1"/>
  <c r="D944" i="17"/>
  <c r="E944" i="17" s="1"/>
  <c r="D945" i="17"/>
  <c r="E945" i="17" s="1"/>
  <c r="D946" i="17"/>
  <c r="E946" i="17" s="1"/>
  <c r="D947" i="17"/>
  <c r="E947" i="17" s="1"/>
  <c r="D948" i="17"/>
  <c r="E948" i="17" s="1"/>
  <c r="D949" i="17"/>
  <c r="E949" i="17" s="1"/>
  <c r="D950" i="17"/>
  <c r="E950" i="17" s="1"/>
  <c r="D951" i="17"/>
  <c r="E951" i="17" s="1"/>
  <c r="D952" i="17"/>
  <c r="E952" i="17" s="1"/>
  <c r="D953" i="17"/>
  <c r="E953" i="17" s="1"/>
  <c r="D954" i="17"/>
  <c r="E954" i="17" s="1"/>
  <c r="D955" i="17"/>
  <c r="E955" i="17" s="1"/>
  <c r="D956" i="17"/>
  <c r="E956" i="17" s="1"/>
  <c r="D957" i="17"/>
  <c r="E957" i="17" s="1"/>
  <c r="D958" i="17"/>
  <c r="E958" i="17" s="1"/>
  <c r="D959" i="17"/>
  <c r="E959" i="17" s="1"/>
  <c r="D960" i="17"/>
  <c r="E960" i="17" s="1"/>
  <c r="D961" i="17"/>
  <c r="E961" i="17" s="1"/>
  <c r="D962" i="17"/>
  <c r="E962" i="17" s="1"/>
  <c r="D963" i="17"/>
  <c r="E963" i="17" s="1"/>
  <c r="D964" i="17"/>
  <c r="E964" i="17" s="1"/>
  <c r="D965" i="17"/>
  <c r="E965" i="17" s="1"/>
  <c r="D966" i="17"/>
  <c r="E966" i="17" s="1"/>
  <c r="D967" i="17"/>
  <c r="E967" i="17" s="1"/>
  <c r="D968" i="17"/>
  <c r="E968" i="17" s="1"/>
  <c r="D969" i="17"/>
  <c r="E969" i="17" s="1"/>
  <c r="D970" i="17"/>
  <c r="E970" i="17" s="1"/>
  <c r="D971" i="17"/>
  <c r="E971" i="17" s="1"/>
  <c r="D972" i="17"/>
  <c r="E972" i="17" s="1"/>
  <c r="D973" i="17"/>
  <c r="E973" i="17" s="1"/>
  <c r="D974" i="17"/>
  <c r="E974" i="17" s="1"/>
  <c r="D975" i="17"/>
  <c r="E975" i="17" s="1"/>
  <c r="D976" i="17"/>
  <c r="E976" i="17" s="1"/>
  <c r="D977" i="17"/>
  <c r="E977" i="17" s="1"/>
  <c r="D978" i="17"/>
  <c r="E978" i="17" s="1"/>
  <c r="D979" i="17"/>
  <c r="E979" i="17" s="1"/>
  <c r="D980" i="17"/>
  <c r="E980" i="17" s="1"/>
  <c r="D981" i="17"/>
  <c r="E981" i="17" s="1"/>
  <c r="D982" i="17"/>
  <c r="E982" i="17" s="1"/>
  <c r="D983" i="17"/>
  <c r="E983" i="17" s="1"/>
  <c r="D984" i="17"/>
  <c r="E984" i="17" s="1"/>
  <c r="D985" i="17"/>
  <c r="E985" i="17" s="1"/>
  <c r="D986" i="17"/>
  <c r="E986" i="17" s="1"/>
  <c r="D987" i="17"/>
  <c r="E987" i="17" s="1"/>
  <c r="D988" i="17"/>
  <c r="E988" i="17" s="1"/>
  <c r="D989" i="17"/>
  <c r="E989" i="17" s="1"/>
  <c r="D990" i="17"/>
  <c r="E990" i="17" s="1"/>
  <c r="D991" i="17"/>
  <c r="E991" i="17" s="1"/>
  <c r="D992" i="17"/>
  <c r="E992" i="17" s="1"/>
  <c r="D993" i="17"/>
  <c r="E993" i="17" s="1"/>
  <c r="D994" i="17"/>
  <c r="E994" i="17" s="1"/>
  <c r="D995" i="17"/>
  <c r="E995" i="17" s="1"/>
  <c r="D996" i="17"/>
  <c r="E996" i="17" s="1"/>
  <c r="D997" i="17"/>
  <c r="E997" i="17" s="1"/>
  <c r="D998" i="17"/>
  <c r="E998" i="17" s="1"/>
  <c r="D999" i="17"/>
  <c r="E999" i="17" s="1"/>
  <c r="D1000" i="17"/>
  <c r="E1000" i="17" s="1"/>
  <c r="D1001" i="17"/>
  <c r="E1001" i="17" s="1"/>
  <c r="D1002" i="17"/>
  <c r="E1002" i="17" s="1"/>
  <c r="D1003" i="17"/>
  <c r="E1003" i="17" s="1"/>
  <c r="D1004" i="17"/>
  <c r="E1004" i="17" s="1"/>
  <c r="D1005" i="17"/>
  <c r="E1005" i="17" s="1"/>
  <c r="D1006" i="17"/>
  <c r="E1006" i="17" s="1"/>
  <c r="D1007" i="17"/>
  <c r="E1007" i="17" s="1"/>
  <c r="D1008" i="17"/>
  <c r="E1008" i="17" s="1"/>
  <c r="D1009" i="17"/>
  <c r="E1009" i="17" s="1"/>
  <c r="D1010" i="17"/>
  <c r="E1010" i="17" s="1"/>
  <c r="D1011" i="17"/>
  <c r="E1011" i="17" s="1"/>
  <c r="D1012" i="17"/>
  <c r="E1012" i="17" s="1"/>
  <c r="D1013" i="17"/>
  <c r="E1013" i="17" s="1"/>
  <c r="D1014" i="17"/>
  <c r="E1014" i="17" s="1"/>
  <c r="D1015" i="17"/>
  <c r="E1015" i="17" s="1"/>
  <c r="D1016" i="17"/>
  <c r="E1016" i="17" s="1"/>
  <c r="D1017" i="17"/>
  <c r="E1017" i="17" s="1"/>
  <c r="D1018" i="17"/>
  <c r="E1018" i="17" s="1"/>
  <c r="D1019" i="17"/>
  <c r="E1019" i="17" s="1"/>
  <c r="D1020" i="17"/>
  <c r="E1020" i="17" s="1"/>
  <c r="D1021" i="17"/>
  <c r="E1021" i="17" s="1"/>
  <c r="D1022" i="17"/>
  <c r="E1022" i="17" s="1"/>
  <c r="D1023" i="17"/>
  <c r="E1023" i="17" s="1"/>
  <c r="D1024" i="17"/>
  <c r="E1024" i="17" s="1"/>
  <c r="D1025" i="17"/>
  <c r="E1025" i="17" s="1"/>
  <c r="D1026" i="17"/>
  <c r="E1026" i="17" s="1"/>
  <c r="D1027" i="17"/>
  <c r="E1027" i="17" s="1"/>
  <c r="D1028" i="17"/>
  <c r="E1028" i="17" s="1"/>
  <c r="D1029" i="17"/>
  <c r="E1029" i="17" s="1"/>
  <c r="D1030" i="17"/>
  <c r="E1030" i="17" s="1"/>
  <c r="D1031" i="17"/>
  <c r="E1031" i="17" s="1"/>
  <c r="D1032" i="17"/>
  <c r="E1032" i="17" s="1"/>
  <c r="D1033" i="17"/>
  <c r="E1033" i="17" s="1"/>
  <c r="D1034" i="17"/>
  <c r="E1034" i="17" s="1"/>
  <c r="D1035" i="17"/>
  <c r="E1035" i="17" s="1"/>
  <c r="D1036" i="17"/>
  <c r="E1036" i="17" s="1"/>
  <c r="D1037" i="17"/>
  <c r="E1037" i="17" s="1"/>
  <c r="D1038" i="17"/>
  <c r="E1038" i="17" s="1"/>
  <c r="D1039" i="17"/>
  <c r="E1039" i="17" s="1"/>
  <c r="D1040" i="17"/>
  <c r="E1040" i="17" s="1"/>
  <c r="D1041" i="17"/>
  <c r="E1041" i="17" s="1"/>
  <c r="D1042" i="17"/>
  <c r="E1042" i="17" s="1"/>
  <c r="D1043" i="17"/>
  <c r="E1043" i="17" s="1"/>
  <c r="D1044" i="17"/>
  <c r="E1044" i="17" s="1"/>
  <c r="D1045" i="17"/>
  <c r="E1045" i="17" s="1"/>
  <c r="D1046" i="17"/>
  <c r="E1046" i="17" s="1"/>
  <c r="D1047" i="17"/>
  <c r="E1047" i="17" s="1"/>
  <c r="D1048" i="17"/>
  <c r="E1048" i="17" s="1"/>
  <c r="D1049" i="17"/>
  <c r="E1049" i="17" s="1"/>
  <c r="D1050" i="17"/>
  <c r="E1050" i="17" s="1"/>
  <c r="D1051" i="17"/>
  <c r="E1051" i="17" s="1"/>
  <c r="D1052" i="17"/>
  <c r="E1052" i="17" s="1"/>
  <c r="D1053" i="17"/>
  <c r="E1053" i="17" s="1"/>
  <c r="D1054" i="17"/>
  <c r="E1054" i="17" s="1"/>
  <c r="D1055" i="17"/>
  <c r="E1055" i="17" s="1"/>
  <c r="D1056" i="17"/>
  <c r="E1056" i="17" s="1"/>
  <c r="D1057" i="17"/>
  <c r="E1057" i="17" s="1"/>
  <c r="D1058" i="17"/>
  <c r="E1058" i="17" s="1"/>
  <c r="D1059" i="17"/>
  <c r="E1059" i="17" s="1"/>
  <c r="D1060" i="17"/>
  <c r="E1060" i="17" s="1"/>
  <c r="D1061" i="17"/>
  <c r="E1061" i="17" s="1"/>
  <c r="D1062" i="17"/>
  <c r="E1062" i="17" s="1"/>
  <c r="D1063" i="17"/>
  <c r="E1063" i="17" s="1"/>
  <c r="D1064" i="17"/>
  <c r="E1064" i="17" s="1"/>
  <c r="D1065" i="17"/>
  <c r="E1065" i="17" s="1"/>
  <c r="D1066" i="17"/>
  <c r="E1066" i="17" s="1"/>
  <c r="D1067" i="17"/>
  <c r="E1067" i="17" s="1"/>
  <c r="D1068" i="17"/>
  <c r="E1068" i="17" s="1"/>
  <c r="D1069" i="17"/>
  <c r="E1069" i="17" s="1"/>
  <c r="D1070" i="17"/>
  <c r="E1070" i="17" s="1"/>
  <c r="D1071" i="17"/>
  <c r="E1071" i="17" s="1"/>
  <c r="D1072" i="17"/>
  <c r="E1072" i="17" s="1"/>
  <c r="D1073" i="17"/>
  <c r="E1073" i="17" s="1"/>
  <c r="D1074" i="17"/>
  <c r="E1074" i="17" s="1"/>
  <c r="D1075" i="17"/>
  <c r="E1075" i="17" s="1"/>
  <c r="D1076" i="17"/>
  <c r="E1076" i="17" s="1"/>
  <c r="D1077" i="17"/>
  <c r="E1077" i="17" s="1"/>
  <c r="D1078" i="17"/>
  <c r="E1078" i="17" s="1"/>
  <c r="D1079" i="17"/>
  <c r="E1079" i="17" s="1"/>
  <c r="D1080" i="17"/>
  <c r="E1080" i="17" s="1"/>
  <c r="D1081" i="17"/>
  <c r="E1081" i="17" s="1"/>
  <c r="D1082" i="17"/>
  <c r="E1082" i="17" s="1"/>
  <c r="D1083" i="17"/>
  <c r="E1083" i="17" s="1"/>
  <c r="D1084" i="17"/>
  <c r="E1084" i="17" s="1"/>
  <c r="D1085" i="17"/>
  <c r="E1085" i="17" s="1"/>
  <c r="D1086" i="17"/>
  <c r="E1086" i="17" s="1"/>
  <c r="D1087" i="17"/>
  <c r="E1087" i="17" s="1"/>
  <c r="D1088" i="17"/>
  <c r="E1088" i="17" s="1"/>
  <c r="D1089" i="17"/>
  <c r="E1089" i="17" s="1"/>
  <c r="D1090" i="17"/>
  <c r="E1090" i="17" s="1"/>
  <c r="D1091" i="17"/>
  <c r="E1091" i="17" s="1"/>
  <c r="D1092" i="17"/>
  <c r="E1092" i="17" s="1"/>
  <c r="D1093" i="17"/>
  <c r="E1093" i="17" s="1"/>
  <c r="D1094" i="17"/>
  <c r="E1094" i="17" s="1"/>
  <c r="D1095" i="17"/>
  <c r="E1095" i="17" s="1"/>
  <c r="D1096" i="17"/>
  <c r="E1096" i="17" s="1"/>
  <c r="D1097" i="17"/>
  <c r="E1097" i="17" s="1"/>
  <c r="D1098" i="17"/>
  <c r="E1098" i="17" s="1"/>
  <c r="D1099" i="17"/>
  <c r="E1099" i="17" s="1"/>
  <c r="D1100" i="17"/>
  <c r="E1100" i="17" s="1"/>
  <c r="D1101" i="17"/>
  <c r="E1101" i="17" s="1"/>
  <c r="D1102" i="17"/>
  <c r="E1102" i="17" s="1"/>
  <c r="D1103" i="17"/>
  <c r="E1103" i="17" s="1"/>
  <c r="D1104" i="17"/>
  <c r="E1104" i="17" s="1"/>
  <c r="D1105" i="17"/>
  <c r="E1105" i="17" s="1"/>
  <c r="D1106" i="17"/>
  <c r="E1106" i="17" s="1"/>
  <c r="D1107" i="17"/>
  <c r="E1107" i="17" s="1"/>
  <c r="D1108" i="17"/>
  <c r="E1108" i="17" s="1"/>
  <c r="D1109" i="17"/>
  <c r="E1109" i="17" s="1"/>
  <c r="D1110" i="17"/>
  <c r="E1110" i="17" s="1"/>
  <c r="D1111" i="17"/>
  <c r="E1111" i="17" s="1"/>
  <c r="D1112" i="17"/>
  <c r="E1112" i="17" s="1"/>
  <c r="D1113" i="17"/>
  <c r="E1113" i="17" s="1"/>
  <c r="D1114" i="17"/>
  <c r="E1114" i="17" s="1"/>
  <c r="D1115" i="17"/>
  <c r="E1115" i="17" s="1"/>
  <c r="D1116" i="17"/>
  <c r="E1116" i="17" s="1"/>
  <c r="D1117" i="17"/>
  <c r="E1117" i="17" s="1"/>
  <c r="D1118" i="17"/>
  <c r="E1118" i="17" s="1"/>
  <c r="D1119" i="17"/>
  <c r="E1119" i="17" s="1"/>
  <c r="D1120" i="17"/>
  <c r="E1120" i="17" s="1"/>
  <c r="D1121" i="17"/>
  <c r="E1121" i="17" s="1"/>
  <c r="D1122" i="17"/>
  <c r="E1122" i="17" s="1"/>
  <c r="D1123" i="17"/>
  <c r="E1123" i="17" s="1"/>
  <c r="D1124" i="17"/>
  <c r="E1124" i="17" s="1"/>
  <c r="D1125" i="17"/>
  <c r="E1125" i="17" s="1"/>
  <c r="D1126" i="17"/>
  <c r="E1126" i="17" s="1"/>
  <c r="D1127" i="17"/>
  <c r="E1127" i="17" s="1"/>
  <c r="D1128" i="17"/>
  <c r="E1128" i="17" s="1"/>
  <c r="D1129" i="17"/>
  <c r="E1129" i="17" s="1"/>
  <c r="D1130" i="17"/>
  <c r="E1130" i="17" s="1"/>
  <c r="D1131" i="17"/>
  <c r="E1131" i="17" s="1"/>
  <c r="D1132" i="17"/>
  <c r="E1132" i="17" s="1"/>
  <c r="D1133" i="17"/>
  <c r="E1133" i="17" s="1"/>
  <c r="D1134" i="17"/>
  <c r="E1134" i="17" s="1"/>
  <c r="D1135" i="17"/>
  <c r="E1135" i="17" s="1"/>
  <c r="D1136" i="17"/>
  <c r="E1136" i="17" s="1"/>
  <c r="D1137" i="17"/>
  <c r="E1137" i="17" s="1"/>
  <c r="D1138" i="17"/>
  <c r="E1138" i="17" s="1"/>
  <c r="D1139" i="17"/>
  <c r="E1139" i="17" s="1"/>
  <c r="D1140" i="17"/>
  <c r="E1140" i="17" s="1"/>
  <c r="D1141" i="17"/>
  <c r="E1141" i="17" s="1"/>
  <c r="D1142" i="17"/>
  <c r="E1142" i="17" s="1"/>
  <c r="D1143" i="17"/>
  <c r="E1143" i="17" s="1"/>
  <c r="D1144" i="17"/>
  <c r="E1144" i="17" s="1"/>
  <c r="D1145" i="17"/>
  <c r="E1145" i="17" s="1"/>
  <c r="D1146" i="17"/>
  <c r="E1146" i="17" s="1"/>
  <c r="D1147" i="17"/>
  <c r="E1147" i="17" s="1"/>
  <c r="D1148" i="17"/>
  <c r="E1148" i="17" s="1"/>
  <c r="D1149" i="17"/>
  <c r="E1149" i="17" s="1"/>
  <c r="D1150" i="17"/>
  <c r="E1150" i="17" s="1"/>
  <c r="D1151" i="17"/>
  <c r="E1151" i="17" s="1"/>
  <c r="D1152" i="17"/>
  <c r="E1152" i="17" s="1"/>
  <c r="D1153" i="17"/>
  <c r="E1153" i="17" s="1"/>
  <c r="D1154" i="17"/>
  <c r="E1154" i="17" s="1"/>
  <c r="D1155" i="17"/>
  <c r="E1155" i="17" s="1"/>
  <c r="D1156" i="17"/>
  <c r="E1156" i="17" s="1"/>
  <c r="D1157" i="17"/>
  <c r="E1157" i="17" s="1"/>
  <c r="D1158" i="17"/>
  <c r="E1158" i="17" s="1"/>
  <c r="D1159" i="17"/>
  <c r="E1159" i="17" s="1"/>
  <c r="D1160" i="17"/>
  <c r="E1160" i="17" s="1"/>
  <c r="D1161" i="17"/>
  <c r="E1161" i="17" s="1"/>
  <c r="D1162" i="17"/>
  <c r="E1162" i="17" s="1"/>
  <c r="D1163" i="17"/>
  <c r="E1163" i="17" s="1"/>
  <c r="D1164" i="17"/>
  <c r="E1164" i="17" s="1"/>
  <c r="D1165" i="17"/>
  <c r="E1165" i="17" s="1"/>
  <c r="D1166" i="17"/>
  <c r="E1166" i="17" s="1"/>
  <c r="D1167" i="17"/>
  <c r="E1167" i="17" s="1"/>
  <c r="D1168" i="17"/>
  <c r="E1168" i="17" s="1"/>
  <c r="D1169" i="17"/>
  <c r="E1169" i="17" s="1"/>
  <c r="D1170" i="17"/>
  <c r="E1170" i="17" s="1"/>
  <c r="D1171" i="17"/>
  <c r="E1171" i="17" s="1"/>
  <c r="D1172" i="17"/>
  <c r="E1172" i="17" s="1"/>
  <c r="D1173" i="17"/>
  <c r="E1173" i="17" s="1"/>
  <c r="D1174" i="17"/>
  <c r="E1174" i="17" s="1"/>
  <c r="D1175" i="17"/>
  <c r="E1175" i="17" s="1"/>
  <c r="D1176" i="17"/>
  <c r="E1176" i="17" s="1"/>
  <c r="D1177" i="17"/>
  <c r="E1177" i="17" s="1"/>
  <c r="D1178" i="17"/>
  <c r="E1178" i="17" s="1"/>
  <c r="D1179" i="17"/>
  <c r="E1179" i="17" s="1"/>
  <c r="D1180" i="17"/>
  <c r="E1180" i="17" s="1"/>
  <c r="D1181" i="17"/>
  <c r="E1181" i="17" s="1"/>
  <c r="D1182" i="17"/>
  <c r="E1182" i="17" s="1"/>
  <c r="D1183" i="17"/>
  <c r="E1183" i="17" s="1"/>
  <c r="D1184" i="17"/>
  <c r="E1184" i="17" s="1"/>
  <c r="D1185" i="17"/>
  <c r="E1185" i="17" s="1"/>
  <c r="D1186" i="17"/>
  <c r="E1186" i="17" s="1"/>
  <c r="D1187" i="17"/>
  <c r="E1187" i="17" s="1"/>
  <c r="D1188" i="17"/>
  <c r="E1188" i="17" s="1"/>
  <c r="D1189" i="17"/>
  <c r="E1189" i="17" s="1"/>
  <c r="D1190" i="17"/>
  <c r="E1190" i="17" s="1"/>
  <c r="D1191" i="17"/>
  <c r="E1191" i="17" s="1"/>
  <c r="D1192" i="17"/>
  <c r="E1192" i="17" s="1"/>
  <c r="D1193" i="17"/>
  <c r="E1193" i="17" s="1"/>
  <c r="D1194" i="17"/>
  <c r="E1194" i="17" s="1"/>
  <c r="D1195" i="17"/>
  <c r="E1195" i="17" s="1"/>
  <c r="D1196" i="17"/>
  <c r="E1196" i="17" s="1"/>
  <c r="D1197" i="17"/>
  <c r="E1197" i="17" s="1"/>
  <c r="D1198" i="17"/>
  <c r="E1198" i="17" s="1"/>
  <c r="D1199" i="17"/>
  <c r="E1199" i="17" s="1"/>
  <c r="D1200" i="17"/>
  <c r="E1200" i="17" s="1"/>
  <c r="D1201" i="17"/>
  <c r="E1201" i="17" s="1"/>
  <c r="D1202" i="17"/>
  <c r="E1202" i="17" s="1"/>
  <c r="D1203" i="17"/>
  <c r="E1203" i="17" s="1"/>
  <c r="D1204" i="17"/>
  <c r="E1204" i="17" s="1"/>
  <c r="D1205" i="17"/>
  <c r="E1205" i="17" s="1"/>
  <c r="D1206" i="17"/>
  <c r="E1206" i="17" s="1"/>
  <c r="D1207" i="17"/>
  <c r="E1207" i="17" s="1"/>
  <c r="D1208" i="17"/>
  <c r="E1208" i="17" s="1"/>
  <c r="D1209" i="17"/>
  <c r="E1209" i="17" s="1"/>
  <c r="D1210" i="17"/>
  <c r="E1210" i="17" s="1"/>
  <c r="D1211" i="17"/>
  <c r="E1211" i="17" s="1"/>
  <c r="D1212" i="17"/>
  <c r="E1212" i="17" s="1"/>
  <c r="D1213" i="17"/>
  <c r="E1213" i="17" s="1"/>
  <c r="D1214" i="17"/>
  <c r="E1214" i="17" s="1"/>
  <c r="D1215" i="17"/>
  <c r="E1215" i="17" s="1"/>
  <c r="D1216" i="17"/>
  <c r="E1216" i="17" s="1"/>
  <c r="D1217" i="17"/>
  <c r="E1217" i="17" s="1"/>
  <c r="D1218" i="17"/>
  <c r="E1218" i="17" s="1"/>
  <c r="D1219" i="17"/>
  <c r="E1219" i="17" s="1"/>
  <c r="D1220" i="17"/>
  <c r="E1220" i="17" s="1"/>
  <c r="D1221" i="17"/>
  <c r="E1221" i="17" s="1"/>
  <c r="D1222" i="17"/>
  <c r="E1222" i="17" s="1"/>
  <c r="D1223" i="17"/>
  <c r="E1223" i="17" s="1"/>
  <c r="D1224" i="17"/>
  <c r="E1224" i="17" s="1"/>
  <c r="D1225" i="17"/>
  <c r="E1225" i="17" s="1"/>
  <c r="D1226" i="17"/>
  <c r="E1226" i="17" s="1"/>
  <c r="D1227" i="17"/>
  <c r="E1227" i="17" s="1"/>
  <c r="D1228" i="17"/>
  <c r="E1228" i="17" s="1"/>
  <c r="D1229" i="17"/>
  <c r="E1229" i="17" s="1"/>
  <c r="D1230" i="17"/>
  <c r="E1230" i="17" s="1"/>
  <c r="D1231" i="17"/>
  <c r="E1231" i="17" s="1"/>
  <c r="D1232" i="17"/>
  <c r="E1232" i="17" s="1"/>
  <c r="D1233" i="17"/>
  <c r="E1233" i="17" s="1"/>
  <c r="D1234" i="17"/>
  <c r="E1234" i="17" s="1"/>
  <c r="D1235" i="17"/>
  <c r="E1235" i="17" s="1"/>
  <c r="D1236" i="17"/>
  <c r="E1236" i="17" s="1"/>
  <c r="D1237" i="17"/>
  <c r="E1237" i="17" s="1"/>
  <c r="D1238" i="17"/>
  <c r="E1238" i="17" s="1"/>
  <c r="D1239" i="17"/>
  <c r="E1239" i="17" s="1"/>
  <c r="D1240" i="17"/>
  <c r="E1240" i="17" s="1"/>
  <c r="D1241" i="17"/>
  <c r="E1241" i="17" s="1"/>
  <c r="D1242" i="17"/>
  <c r="E1242" i="17" s="1"/>
  <c r="D1243" i="17"/>
  <c r="E1243" i="17" s="1"/>
  <c r="D1244" i="17"/>
  <c r="E1244" i="17" s="1"/>
  <c r="D1245" i="17"/>
  <c r="E1245" i="17" s="1"/>
  <c r="D1246" i="17"/>
  <c r="E1246" i="17" s="1"/>
  <c r="D1247" i="17"/>
  <c r="E1247" i="17" s="1"/>
  <c r="D1248" i="17"/>
  <c r="E1248" i="17" s="1"/>
  <c r="D1249" i="17"/>
  <c r="E1249" i="17" s="1"/>
  <c r="D1250" i="17"/>
  <c r="E1250" i="17" s="1"/>
  <c r="D1251" i="17"/>
  <c r="E1251" i="17" s="1"/>
  <c r="D1252" i="17"/>
  <c r="E1252" i="17" s="1"/>
  <c r="D1253" i="17"/>
  <c r="E1253" i="17" s="1"/>
  <c r="D1254" i="17"/>
  <c r="E1254" i="17" s="1"/>
  <c r="D1255" i="17"/>
  <c r="E1255" i="17" s="1"/>
  <c r="D1256" i="17"/>
  <c r="E1256" i="17" s="1"/>
  <c r="D1257" i="17"/>
  <c r="E1257" i="17" s="1"/>
  <c r="D1258" i="17"/>
  <c r="E1258" i="17" s="1"/>
  <c r="D1259" i="17"/>
  <c r="E1259" i="17" s="1"/>
  <c r="D1260" i="17"/>
  <c r="E1260" i="17" s="1"/>
  <c r="D1261" i="17"/>
  <c r="E1261" i="17" s="1"/>
  <c r="D1262" i="17"/>
  <c r="E1262" i="17" s="1"/>
  <c r="D1263" i="17"/>
  <c r="E1263" i="17" s="1"/>
  <c r="D1264" i="17"/>
  <c r="E1264" i="17" s="1"/>
  <c r="D1265" i="17"/>
  <c r="E1265" i="17" s="1"/>
  <c r="D1266" i="17"/>
  <c r="E1266" i="17" s="1"/>
  <c r="D1267" i="17"/>
  <c r="E1267" i="17" s="1"/>
  <c r="D1268" i="17"/>
  <c r="E1268" i="17" s="1"/>
  <c r="D1269" i="17"/>
  <c r="E1269" i="17" s="1"/>
  <c r="D1270" i="17"/>
  <c r="E1270" i="17" s="1"/>
  <c r="D1271" i="17"/>
  <c r="E1271" i="17" s="1"/>
  <c r="D1272" i="17"/>
  <c r="E1272" i="17" s="1"/>
  <c r="D1273" i="17"/>
  <c r="E1273" i="17" s="1"/>
  <c r="D1274" i="17"/>
  <c r="E1274" i="17" s="1"/>
  <c r="D1275" i="17"/>
  <c r="E1275" i="17" s="1"/>
  <c r="D1276" i="17"/>
  <c r="E1276" i="17" s="1"/>
  <c r="D1277" i="17"/>
  <c r="E1277" i="17" s="1"/>
  <c r="D1278" i="17"/>
  <c r="E1278" i="17" s="1"/>
  <c r="D1279" i="17"/>
  <c r="E1279" i="17" s="1"/>
  <c r="D1280" i="17"/>
  <c r="E1280" i="17" s="1"/>
  <c r="D1281" i="17"/>
  <c r="E1281" i="17" s="1"/>
  <c r="D1282" i="17"/>
  <c r="E1282" i="17" s="1"/>
  <c r="D1283" i="17"/>
  <c r="E1283" i="17" s="1"/>
  <c r="D1284" i="17"/>
  <c r="E1284" i="17" s="1"/>
  <c r="D1285" i="17"/>
  <c r="E1285" i="17" s="1"/>
  <c r="D1286" i="17"/>
  <c r="E1286" i="17" s="1"/>
  <c r="D1287" i="17"/>
  <c r="E1287" i="17" s="1"/>
  <c r="D1288" i="17"/>
  <c r="E1288" i="17" s="1"/>
  <c r="D1289" i="17"/>
  <c r="E1289" i="17" s="1"/>
  <c r="D1290" i="17"/>
  <c r="E1290" i="17" s="1"/>
  <c r="D1291" i="17"/>
  <c r="E1291" i="17" s="1"/>
  <c r="D1292" i="17"/>
  <c r="E1292" i="17" s="1"/>
  <c r="D1293" i="17"/>
  <c r="E1293" i="17" s="1"/>
  <c r="D1294" i="17"/>
  <c r="E1294" i="17" s="1"/>
  <c r="D1295" i="17"/>
  <c r="E1295" i="17" s="1"/>
  <c r="D1296" i="17"/>
  <c r="E1296" i="17" s="1"/>
  <c r="D1297" i="17"/>
  <c r="E1297" i="17" s="1"/>
  <c r="D1298" i="17"/>
  <c r="E1298" i="17" s="1"/>
  <c r="D1299" i="17"/>
  <c r="E1299" i="17" s="1"/>
  <c r="D1300" i="17"/>
  <c r="E1300" i="17" s="1"/>
  <c r="D1301" i="17"/>
  <c r="E1301" i="17" s="1"/>
  <c r="D1302" i="17"/>
  <c r="E1302" i="17" s="1"/>
  <c r="D1303" i="17"/>
  <c r="E1303" i="17" s="1"/>
  <c r="D1304" i="17"/>
  <c r="E1304" i="17" s="1"/>
  <c r="D1305" i="17"/>
  <c r="E1305" i="17" s="1"/>
  <c r="D1306" i="17"/>
  <c r="E1306" i="17" s="1"/>
  <c r="D1307" i="17"/>
  <c r="E1307" i="17" s="1"/>
  <c r="D1308" i="17"/>
  <c r="E1308" i="17" s="1"/>
  <c r="D1309" i="17"/>
  <c r="E1309" i="17" s="1"/>
  <c r="D1310" i="17"/>
  <c r="E1310" i="17" s="1"/>
  <c r="D1311" i="17"/>
  <c r="E1311" i="17" s="1"/>
  <c r="D1312" i="17"/>
  <c r="E1312" i="17" s="1"/>
  <c r="D1313" i="17"/>
  <c r="E1313" i="17" s="1"/>
  <c r="D1314" i="17"/>
  <c r="E1314" i="17" s="1"/>
  <c r="D1315" i="17"/>
  <c r="E1315" i="17" s="1"/>
  <c r="D1316" i="17"/>
  <c r="E1316" i="17" s="1"/>
  <c r="D1317" i="17"/>
  <c r="E1317" i="17" s="1"/>
  <c r="D1318" i="17"/>
  <c r="E1318" i="17" s="1"/>
  <c r="D1319" i="17"/>
  <c r="E1319" i="17" s="1"/>
  <c r="D1320" i="17"/>
  <c r="E1320" i="17" s="1"/>
  <c r="D1321" i="17"/>
  <c r="E1321" i="17" s="1"/>
  <c r="D1322" i="17"/>
  <c r="E1322" i="17" s="1"/>
  <c r="D1323" i="17"/>
  <c r="E1323" i="17" s="1"/>
  <c r="D1324" i="17"/>
  <c r="E1324" i="17" s="1"/>
  <c r="D1325" i="17"/>
  <c r="E1325" i="17" s="1"/>
  <c r="D1326" i="17"/>
  <c r="E1326" i="17" s="1"/>
  <c r="D1327" i="17"/>
  <c r="E1327" i="17" s="1"/>
  <c r="D1328" i="17"/>
  <c r="E1328" i="17" s="1"/>
  <c r="D1329" i="17"/>
  <c r="E1329" i="17" s="1"/>
  <c r="D1330" i="17"/>
  <c r="E1330" i="17" s="1"/>
  <c r="D1331" i="17"/>
  <c r="E1331" i="17" s="1"/>
  <c r="D1332" i="17"/>
  <c r="E1332" i="17" s="1"/>
  <c r="D1333" i="17"/>
  <c r="E1333" i="17" s="1"/>
  <c r="D1334" i="17"/>
  <c r="E1334" i="17" s="1"/>
  <c r="D1335" i="17"/>
  <c r="E1335" i="17" s="1"/>
  <c r="D1336" i="17"/>
  <c r="E1336" i="17" s="1"/>
  <c r="D1337" i="17"/>
  <c r="E1337" i="17" s="1"/>
  <c r="D1338" i="17"/>
  <c r="E1338" i="17" s="1"/>
  <c r="D1339" i="17"/>
  <c r="E1339" i="17" s="1"/>
  <c r="D1340" i="17"/>
  <c r="E1340" i="17" s="1"/>
  <c r="D1341" i="17"/>
  <c r="E1341" i="17" s="1"/>
  <c r="D1342" i="17"/>
  <c r="E1342" i="17" s="1"/>
  <c r="D1343" i="17"/>
  <c r="E1343" i="17" s="1"/>
  <c r="D1344" i="17"/>
  <c r="E1344" i="17" s="1"/>
  <c r="D1345" i="17"/>
  <c r="E1345" i="17" s="1"/>
  <c r="D1346" i="17"/>
  <c r="E1346" i="17" s="1"/>
  <c r="D1347" i="17"/>
  <c r="E1347" i="17" s="1"/>
  <c r="D1348" i="17"/>
  <c r="E1348" i="17" s="1"/>
  <c r="D1349" i="17"/>
  <c r="E1349" i="17" s="1"/>
  <c r="D1350" i="17"/>
  <c r="E1350" i="17" s="1"/>
  <c r="D1351" i="17"/>
  <c r="E1351" i="17" s="1"/>
  <c r="D1352" i="17"/>
  <c r="E1352" i="17" s="1"/>
  <c r="D1353" i="17"/>
  <c r="E1353" i="17" s="1"/>
  <c r="D1354" i="17"/>
  <c r="E1354" i="17" s="1"/>
  <c r="D1355" i="17"/>
  <c r="E1355" i="17" s="1"/>
  <c r="D1356" i="17"/>
  <c r="E1356" i="17" s="1"/>
  <c r="D1357" i="17"/>
  <c r="E1357" i="17" s="1"/>
  <c r="D1358" i="17"/>
  <c r="E1358" i="17" s="1"/>
  <c r="D1359" i="17"/>
  <c r="E1359" i="17" s="1"/>
  <c r="D1360" i="17"/>
  <c r="E1360" i="17" s="1"/>
  <c r="D1361" i="17"/>
  <c r="E1361" i="17" s="1"/>
  <c r="D1362" i="17"/>
  <c r="E1362" i="17" s="1"/>
  <c r="D1363" i="17"/>
  <c r="E1363" i="17" s="1"/>
  <c r="D1364" i="17"/>
  <c r="E1364" i="17" s="1"/>
  <c r="D1365" i="17"/>
  <c r="E1365" i="17" s="1"/>
  <c r="D1366" i="17"/>
  <c r="E1366" i="17" s="1"/>
  <c r="D1367" i="17"/>
  <c r="E1367" i="17" s="1"/>
  <c r="D1368" i="17"/>
  <c r="E1368" i="17" s="1"/>
  <c r="D1369" i="17"/>
  <c r="E1369" i="17" s="1"/>
  <c r="D1370" i="17"/>
  <c r="E1370" i="17" s="1"/>
  <c r="D1371" i="17"/>
  <c r="E1371" i="17" s="1"/>
  <c r="D1372" i="17"/>
  <c r="E1372" i="17" s="1"/>
  <c r="D1373" i="17"/>
  <c r="E1373" i="17" s="1"/>
  <c r="D1374" i="17"/>
  <c r="E1374" i="17" s="1"/>
  <c r="D1375" i="17"/>
  <c r="E1375" i="17" s="1"/>
  <c r="D1376" i="17"/>
  <c r="E1376" i="17" s="1"/>
  <c r="D1377" i="17"/>
  <c r="E1377" i="17" s="1"/>
  <c r="D1378" i="17"/>
  <c r="E1378" i="17" s="1"/>
  <c r="D1379" i="17"/>
  <c r="E1379" i="17" s="1"/>
  <c r="D1380" i="17"/>
  <c r="E1380" i="17" s="1"/>
  <c r="D1381" i="17"/>
  <c r="E1381" i="17" s="1"/>
  <c r="D1382" i="17"/>
  <c r="E1382" i="17" s="1"/>
  <c r="D1383" i="17"/>
  <c r="E1383" i="17" s="1"/>
  <c r="D1384" i="17"/>
  <c r="E1384" i="17" s="1"/>
  <c r="D1385" i="17"/>
  <c r="E1385" i="17" s="1"/>
  <c r="D1386" i="17"/>
  <c r="E1386" i="17" s="1"/>
  <c r="D1387" i="17"/>
  <c r="E1387" i="17" s="1"/>
  <c r="D1388" i="17"/>
  <c r="E1388" i="17" s="1"/>
  <c r="D1389" i="17"/>
  <c r="E1389" i="17" s="1"/>
  <c r="D1390" i="17"/>
  <c r="E1390" i="17" s="1"/>
  <c r="D1391" i="17"/>
  <c r="E1391" i="17" s="1"/>
  <c r="D1392" i="17"/>
  <c r="E1392" i="17" s="1"/>
  <c r="D1393" i="17"/>
  <c r="E1393" i="17" s="1"/>
  <c r="D1394" i="17"/>
  <c r="E1394" i="17" s="1"/>
  <c r="D1395" i="17"/>
  <c r="E1395" i="17" s="1"/>
  <c r="D1396" i="17"/>
  <c r="E1396" i="17" s="1"/>
  <c r="D1397" i="17"/>
  <c r="E1397" i="17" s="1"/>
  <c r="D1398" i="17"/>
  <c r="E1398" i="17" s="1"/>
  <c r="D1399" i="17"/>
  <c r="E1399" i="17" s="1"/>
  <c r="D1400" i="17"/>
  <c r="E1400" i="17" s="1"/>
  <c r="D1401" i="17"/>
  <c r="E1401" i="17" s="1"/>
  <c r="D1402" i="17"/>
  <c r="E1402" i="17" s="1"/>
  <c r="D1403" i="17"/>
  <c r="E1403" i="17" s="1"/>
  <c r="D1404" i="17"/>
  <c r="E1404" i="17" s="1"/>
  <c r="D1405" i="17"/>
  <c r="E1405" i="17" s="1"/>
  <c r="D1406" i="17"/>
  <c r="E1406" i="17" s="1"/>
  <c r="D1407" i="17"/>
  <c r="E1407" i="17" s="1"/>
  <c r="D1408" i="17"/>
  <c r="E1408" i="17" s="1"/>
  <c r="D1409" i="17"/>
  <c r="E1409" i="17" s="1"/>
  <c r="D1410" i="17"/>
  <c r="E1410" i="17" s="1"/>
  <c r="D1411" i="17"/>
  <c r="E1411" i="17" s="1"/>
  <c r="D1412" i="17"/>
  <c r="E1412" i="17" s="1"/>
  <c r="D1413" i="17"/>
  <c r="E1413" i="17" s="1"/>
  <c r="D1414" i="17"/>
  <c r="E1414" i="17" s="1"/>
  <c r="D1415" i="17"/>
  <c r="E1415" i="17" s="1"/>
  <c r="D1416" i="17"/>
  <c r="E1416" i="17" s="1"/>
  <c r="D1417" i="17"/>
  <c r="E1417" i="17" s="1"/>
  <c r="D1418" i="17"/>
  <c r="E1418" i="17" s="1"/>
  <c r="D1419" i="17"/>
  <c r="E1419" i="17" s="1"/>
  <c r="D1420" i="17"/>
  <c r="E1420" i="17" s="1"/>
  <c r="D1421" i="17"/>
  <c r="E1421" i="17" s="1"/>
  <c r="D1422" i="17"/>
  <c r="E1422" i="17" s="1"/>
  <c r="D1423" i="17"/>
  <c r="E1423" i="17" s="1"/>
  <c r="D1424" i="17"/>
  <c r="E1424" i="17" s="1"/>
  <c r="D1425" i="17"/>
  <c r="E1425" i="17" s="1"/>
  <c r="D1426" i="17"/>
  <c r="E1426" i="17" s="1"/>
  <c r="D1427" i="17"/>
  <c r="E1427" i="17" s="1"/>
  <c r="D1428" i="17"/>
  <c r="E1428" i="17" s="1"/>
  <c r="D1429" i="17"/>
  <c r="E1429" i="17" s="1"/>
  <c r="D1430" i="17"/>
  <c r="E1430" i="17" s="1"/>
  <c r="D1431" i="17"/>
  <c r="E1431" i="17" s="1"/>
  <c r="D1432" i="17"/>
  <c r="E1432" i="17" s="1"/>
  <c r="D1433" i="17"/>
  <c r="E1433" i="17" s="1"/>
  <c r="D1434" i="17"/>
  <c r="E1434" i="17" s="1"/>
  <c r="D1435" i="17"/>
  <c r="E1435" i="17" s="1"/>
  <c r="D1436" i="17"/>
  <c r="E1436" i="17" s="1"/>
  <c r="D1437" i="17"/>
  <c r="E1437" i="17" s="1"/>
  <c r="D1438" i="17"/>
  <c r="E1438" i="17" s="1"/>
  <c r="D1439" i="17"/>
  <c r="E1439" i="17" s="1"/>
  <c r="D1440" i="17"/>
  <c r="E1440" i="17" s="1"/>
  <c r="D1441" i="17"/>
  <c r="E1441" i="17" s="1"/>
  <c r="D1442" i="17"/>
  <c r="E1442" i="17" s="1"/>
  <c r="D1443" i="17"/>
  <c r="E1443" i="17" s="1"/>
  <c r="D1444" i="17"/>
  <c r="E1444" i="17" s="1"/>
  <c r="D1445" i="17"/>
  <c r="E1445" i="17" s="1"/>
  <c r="D1446" i="17"/>
  <c r="E1446" i="17" s="1"/>
  <c r="D1447" i="17"/>
  <c r="E1447" i="17" s="1"/>
  <c r="D1448" i="17"/>
  <c r="E1448" i="17" s="1"/>
  <c r="D1449" i="17"/>
  <c r="E1449" i="17" s="1"/>
  <c r="D1450" i="17"/>
  <c r="E1450" i="17" s="1"/>
  <c r="D1451" i="17"/>
  <c r="E1451" i="17" s="1"/>
  <c r="D1452" i="17"/>
  <c r="E1452" i="17" s="1"/>
  <c r="D1453" i="17"/>
  <c r="E1453" i="17" s="1"/>
  <c r="D1454" i="17"/>
  <c r="E1454" i="17" s="1"/>
  <c r="D1455" i="17"/>
  <c r="E1455" i="17" s="1"/>
  <c r="D1456" i="17"/>
  <c r="E1456" i="17" s="1"/>
  <c r="D1457" i="17"/>
  <c r="E1457" i="17" s="1"/>
  <c r="D1458" i="17"/>
  <c r="E1458" i="17" s="1"/>
  <c r="D1459" i="17"/>
  <c r="E1459" i="17" s="1"/>
  <c r="D1460" i="17"/>
  <c r="E1460" i="17" s="1"/>
  <c r="D1461" i="17"/>
  <c r="E1461" i="17" s="1"/>
  <c r="D1462" i="17"/>
  <c r="E1462" i="17" s="1"/>
  <c r="D1463" i="17"/>
  <c r="E1463" i="17" s="1"/>
  <c r="D1464" i="17"/>
  <c r="E1464" i="17" s="1"/>
  <c r="D1465" i="17"/>
  <c r="E1465" i="17" s="1"/>
  <c r="D1466" i="17"/>
  <c r="E1466" i="17" s="1"/>
  <c r="D1467" i="17"/>
  <c r="E1467" i="17" s="1"/>
  <c r="D1468" i="17"/>
  <c r="E1468" i="17" s="1"/>
  <c r="D1469" i="17"/>
  <c r="E1469" i="17" s="1"/>
  <c r="D1470" i="17"/>
  <c r="E1470" i="17" s="1"/>
  <c r="D1471" i="17"/>
  <c r="E1471" i="17" s="1"/>
  <c r="D1472" i="17"/>
  <c r="E1472" i="17" s="1"/>
  <c r="D1473" i="17"/>
  <c r="E1473" i="17" s="1"/>
  <c r="D1474" i="17"/>
  <c r="E1474" i="17" s="1"/>
  <c r="D1475" i="17"/>
  <c r="E1475" i="17" s="1"/>
  <c r="D1476" i="17"/>
  <c r="E1476" i="17" s="1"/>
  <c r="D1477" i="17"/>
  <c r="E1477" i="17" s="1"/>
  <c r="D1478" i="17"/>
  <c r="E1478" i="17" s="1"/>
  <c r="D1479" i="17"/>
  <c r="E1479" i="17" s="1"/>
  <c r="D1480" i="17"/>
  <c r="E1480" i="17" s="1"/>
  <c r="D1481" i="17"/>
  <c r="E1481" i="17" s="1"/>
  <c r="D1482" i="17"/>
  <c r="E1482" i="17" s="1"/>
  <c r="D1483" i="17"/>
  <c r="E1483" i="17" s="1"/>
  <c r="D1484" i="17"/>
  <c r="E1484" i="17" s="1"/>
  <c r="D1485" i="17"/>
  <c r="E1485" i="17" s="1"/>
  <c r="D1486" i="17"/>
  <c r="E1486" i="17" s="1"/>
  <c r="D1487" i="17"/>
  <c r="E1487" i="17" s="1"/>
  <c r="D1488" i="17"/>
  <c r="E1488" i="17" s="1"/>
  <c r="D1489" i="17"/>
  <c r="E1489" i="17" s="1"/>
  <c r="D1490" i="17"/>
  <c r="E1490" i="17" s="1"/>
  <c r="D1491" i="17"/>
  <c r="E1491" i="17" s="1"/>
  <c r="D1492" i="17"/>
  <c r="E1492" i="17" s="1"/>
  <c r="D1493" i="17"/>
  <c r="E1493" i="17" s="1"/>
  <c r="D1494" i="17"/>
  <c r="E1494" i="17" s="1"/>
  <c r="D1495" i="17"/>
  <c r="E1495" i="17" s="1"/>
  <c r="D1496" i="17"/>
  <c r="E1496" i="17" s="1"/>
  <c r="D1497" i="17"/>
  <c r="E1497" i="17" s="1"/>
  <c r="D1498" i="17"/>
  <c r="E1498" i="17" s="1"/>
  <c r="D1499" i="17"/>
  <c r="E1499" i="17" s="1"/>
  <c r="D1500" i="17"/>
  <c r="E1500" i="17" s="1"/>
  <c r="D1501" i="17"/>
  <c r="E1501" i="17" s="1"/>
  <c r="D1502" i="17"/>
  <c r="E1502" i="17" s="1"/>
  <c r="D1503" i="17"/>
  <c r="E1503" i="17" s="1"/>
  <c r="D1504" i="17"/>
  <c r="E1504" i="17" s="1"/>
  <c r="D1505" i="17"/>
  <c r="E1505" i="17" s="1"/>
  <c r="D1506" i="17"/>
  <c r="E1506" i="17" s="1"/>
  <c r="D1507" i="17"/>
  <c r="E1507" i="17" s="1"/>
  <c r="D1508" i="17"/>
  <c r="E1508" i="17" s="1"/>
  <c r="D1509" i="17"/>
  <c r="E1509" i="17" s="1"/>
  <c r="D1510" i="17"/>
  <c r="E1510" i="17" s="1"/>
  <c r="D1511" i="17"/>
  <c r="E1511" i="17" s="1"/>
  <c r="D1512" i="17"/>
  <c r="E1512" i="17" s="1"/>
  <c r="D1513" i="17"/>
  <c r="E1513" i="17" s="1"/>
  <c r="D1514" i="17"/>
  <c r="E1514" i="17" s="1"/>
  <c r="D1515" i="17"/>
  <c r="E1515" i="17" s="1"/>
  <c r="D1516" i="17"/>
  <c r="E1516" i="17" s="1"/>
  <c r="D1517" i="17"/>
  <c r="E1517" i="17" s="1"/>
  <c r="D1518" i="17"/>
  <c r="E1518" i="17" s="1"/>
  <c r="D1519" i="17"/>
  <c r="E1519" i="17" s="1"/>
  <c r="D1520" i="17"/>
  <c r="E1520" i="17" s="1"/>
  <c r="D1521" i="17"/>
  <c r="E1521" i="17" s="1"/>
  <c r="D1522" i="17"/>
  <c r="E1522" i="17" s="1"/>
  <c r="D1523" i="17"/>
  <c r="E1523" i="17" s="1"/>
  <c r="D1524" i="17"/>
  <c r="E1524" i="17" s="1"/>
  <c r="D1525" i="17"/>
  <c r="E1525" i="17" s="1"/>
  <c r="D1526" i="17"/>
  <c r="E1526" i="17" s="1"/>
  <c r="D1527" i="17"/>
  <c r="E1527" i="17" s="1"/>
  <c r="D1528" i="17"/>
  <c r="E1528" i="17" s="1"/>
  <c r="D1529" i="17"/>
  <c r="E1529" i="17" s="1"/>
  <c r="D1530" i="17"/>
  <c r="E1530" i="17" s="1"/>
  <c r="D1531" i="17"/>
  <c r="E1531" i="17" s="1"/>
  <c r="D1532" i="17"/>
  <c r="E1532" i="17" s="1"/>
  <c r="D1533" i="17"/>
  <c r="E1533" i="17" s="1"/>
  <c r="D1534" i="17"/>
  <c r="E1534" i="17" s="1"/>
  <c r="D1535" i="17"/>
  <c r="E1535" i="17" s="1"/>
  <c r="D1536" i="17"/>
  <c r="E1536" i="17" s="1"/>
  <c r="D1537" i="17"/>
  <c r="E1537" i="17" s="1"/>
  <c r="D1538" i="17"/>
  <c r="E1538" i="17" s="1"/>
  <c r="D1539" i="17"/>
  <c r="E1539" i="17" s="1"/>
  <c r="D1540" i="17"/>
  <c r="E1540" i="17" s="1"/>
  <c r="D1541" i="17"/>
  <c r="E1541" i="17" s="1"/>
  <c r="D1542" i="17"/>
  <c r="E1542" i="17" s="1"/>
  <c r="D1543" i="17"/>
  <c r="E1543" i="17" s="1"/>
  <c r="D1544" i="17"/>
  <c r="E1544" i="17" s="1"/>
  <c r="D1545" i="17"/>
  <c r="E1545" i="17" s="1"/>
  <c r="D1546" i="17"/>
  <c r="E1546" i="17" s="1"/>
  <c r="D1547" i="17"/>
  <c r="E1547" i="17" s="1"/>
  <c r="D1548" i="17"/>
  <c r="E1548" i="17" s="1"/>
  <c r="D1549" i="17"/>
  <c r="E1549" i="17" s="1"/>
  <c r="D1550" i="17"/>
  <c r="E1550" i="17" s="1"/>
  <c r="D1551" i="17"/>
  <c r="E1551" i="17" s="1"/>
  <c r="D1552" i="17"/>
  <c r="E1552" i="17" s="1"/>
  <c r="D1553" i="17"/>
  <c r="E1553" i="17" s="1"/>
  <c r="D1554" i="17"/>
  <c r="E1554" i="17" s="1"/>
  <c r="D1555" i="17"/>
  <c r="E1555" i="17" s="1"/>
  <c r="D1556" i="17"/>
  <c r="E1556" i="17" s="1"/>
  <c r="D1557" i="17"/>
  <c r="E1557" i="17" s="1"/>
  <c r="D1558" i="17"/>
  <c r="E1558" i="17" s="1"/>
  <c r="D1559" i="17"/>
  <c r="E1559" i="17" s="1"/>
  <c r="D1560" i="17"/>
  <c r="E1560" i="17" s="1"/>
  <c r="D1561" i="17"/>
  <c r="E1561" i="17" s="1"/>
  <c r="D1562" i="17"/>
  <c r="E1562" i="17" s="1"/>
  <c r="D1563" i="17"/>
  <c r="E1563" i="17" s="1"/>
  <c r="D1564" i="17"/>
  <c r="E1564" i="17" s="1"/>
  <c r="D1565" i="17"/>
  <c r="E1565" i="17" s="1"/>
  <c r="D1566" i="17"/>
  <c r="E1566" i="17" s="1"/>
  <c r="D1567" i="17"/>
  <c r="E1567" i="17" s="1"/>
  <c r="D1568" i="17"/>
  <c r="E1568" i="17" s="1"/>
  <c r="D1569" i="17"/>
  <c r="E1569" i="17" s="1"/>
  <c r="D1570" i="17"/>
  <c r="E1570" i="17" s="1"/>
  <c r="D1571" i="17"/>
  <c r="E1571" i="17" s="1"/>
  <c r="D1572" i="17"/>
  <c r="E1572" i="17" s="1"/>
  <c r="D1573" i="17"/>
  <c r="E1573" i="17" s="1"/>
  <c r="D1574" i="17"/>
  <c r="E1574" i="17" s="1"/>
  <c r="D1575" i="17"/>
  <c r="E1575" i="17" s="1"/>
  <c r="D1576" i="17"/>
  <c r="E1576" i="17" s="1"/>
  <c r="D1577" i="17"/>
  <c r="E1577" i="17" s="1"/>
  <c r="D1578" i="17"/>
  <c r="E1578" i="17" s="1"/>
  <c r="D1579" i="17"/>
  <c r="E1579" i="17" s="1"/>
  <c r="D1580" i="17"/>
  <c r="E1580" i="17" s="1"/>
  <c r="D1581" i="17"/>
  <c r="E1581" i="17" s="1"/>
  <c r="D1582" i="17"/>
  <c r="E1582" i="17" s="1"/>
  <c r="D1583" i="17"/>
  <c r="E1583" i="17" s="1"/>
  <c r="D1584" i="17"/>
  <c r="E1584" i="17" s="1"/>
  <c r="D1585" i="17"/>
  <c r="E1585" i="17" s="1"/>
  <c r="D1586" i="17"/>
  <c r="E1586" i="17" s="1"/>
  <c r="D1587" i="17"/>
  <c r="E1587" i="17" s="1"/>
  <c r="D1588" i="17"/>
  <c r="E1588" i="17" s="1"/>
  <c r="D1589" i="17"/>
  <c r="E1589" i="17" s="1"/>
  <c r="D1590" i="17"/>
  <c r="E1590" i="17" s="1"/>
  <c r="D1591" i="17"/>
  <c r="E1591" i="17" s="1"/>
  <c r="D1592" i="17"/>
  <c r="E1592" i="17" s="1"/>
  <c r="D1593" i="17"/>
  <c r="E1593" i="17" s="1"/>
  <c r="D1594" i="17"/>
  <c r="E1594" i="17" s="1"/>
  <c r="D1595" i="17"/>
  <c r="E1595" i="17" s="1"/>
  <c r="D1596" i="17"/>
  <c r="E1596" i="17" s="1"/>
  <c r="D1597" i="17"/>
  <c r="E1597" i="17" s="1"/>
  <c r="D1598" i="17"/>
  <c r="E1598" i="17" s="1"/>
  <c r="D1599" i="17"/>
  <c r="E1599" i="17" s="1"/>
  <c r="D1600" i="17"/>
  <c r="E1600" i="17" s="1"/>
  <c r="D1601" i="17"/>
  <c r="E1601" i="17" s="1"/>
  <c r="D1602" i="17"/>
  <c r="E1602" i="17" s="1"/>
  <c r="D1603" i="17"/>
  <c r="E1603" i="17" s="1"/>
  <c r="D1604" i="17"/>
  <c r="E1604" i="17" s="1"/>
  <c r="D1605" i="17"/>
  <c r="E1605" i="17" s="1"/>
  <c r="D1606" i="17"/>
  <c r="E1606" i="17" s="1"/>
  <c r="D1607" i="17"/>
  <c r="E1607" i="17" s="1"/>
  <c r="D1608" i="17"/>
  <c r="E1608" i="17" s="1"/>
  <c r="D1609" i="17"/>
  <c r="E1609" i="17" s="1"/>
  <c r="D1610" i="17"/>
  <c r="E1610" i="17" s="1"/>
  <c r="D1611" i="17"/>
  <c r="E1611" i="17" s="1"/>
  <c r="D1612" i="17"/>
  <c r="E1612" i="17" s="1"/>
  <c r="D1613" i="17"/>
  <c r="E1613" i="17" s="1"/>
  <c r="D1614" i="17"/>
  <c r="E1614" i="17" s="1"/>
  <c r="D1615" i="17"/>
  <c r="E1615" i="17" s="1"/>
  <c r="D1616" i="17"/>
  <c r="E1616" i="17" s="1"/>
  <c r="D1617" i="17"/>
  <c r="E1617" i="17" s="1"/>
  <c r="D1618" i="17"/>
  <c r="E1618" i="17" s="1"/>
  <c r="D1619" i="17"/>
  <c r="E1619" i="17" s="1"/>
  <c r="D1620" i="17"/>
  <c r="E1620" i="17" s="1"/>
  <c r="D1621" i="17"/>
  <c r="E1621" i="17" s="1"/>
  <c r="D1622" i="17"/>
  <c r="E1622" i="17" s="1"/>
  <c r="D1623" i="17"/>
  <c r="E1623" i="17" s="1"/>
  <c r="D1624" i="17"/>
  <c r="E1624" i="17" s="1"/>
  <c r="D1625" i="17"/>
  <c r="E1625" i="17" s="1"/>
  <c r="D1626" i="17"/>
  <c r="E1626" i="17" s="1"/>
  <c r="D1627" i="17"/>
  <c r="E1627" i="17" s="1"/>
  <c r="D1628" i="17"/>
  <c r="E1628" i="17" s="1"/>
  <c r="D1629" i="17"/>
  <c r="E1629" i="17" s="1"/>
  <c r="D1630" i="17"/>
  <c r="E1630" i="17" s="1"/>
  <c r="D1631" i="17"/>
  <c r="E1631" i="17" s="1"/>
  <c r="D1632" i="17"/>
  <c r="E1632" i="17" s="1"/>
  <c r="D1633" i="17"/>
  <c r="E1633" i="17" s="1"/>
  <c r="D1634" i="17"/>
  <c r="E1634" i="17" s="1"/>
  <c r="D1635" i="17"/>
  <c r="E1635" i="17" s="1"/>
  <c r="D1636" i="17"/>
  <c r="E1636" i="17" s="1"/>
  <c r="D1637" i="17"/>
  <c r="E1637" i="17" s="1"/>
  <c r="D1638" i="17"/>
  <c r="E1638" i="17" s="1"/>
  <c r="D1639" i="17"/>
  <c r="E1639" i="17" s="1"/>
  <c r="D1640" i="17"/>
  <c r="E1640" i="17" s="1"/>
  <c r="D1641" i="17"/>
  <c r="E1641" i="17" s="1"/>
  <c r="D1642" i="17"/>
  <c r="E1642" i="17" s="1"/>
  <c r="D1643" i="17"/>
  <c r="E1643" i="17" s="1"/>
  <c r="D1644" i="17"/>
  <c r="E1644" i="17" s="1"/>
  <c r="D1645" i="17"/>
  <c r="E1645" i="17" s="1"/>
  <c r="D1646" i="17"/>
  <c r="E1646" i="17" s="1"/>
  <c r="D1647" i="17"/>
  <c r="E1647" i="17" s="1"/>
  <c r="D1648" i="17"/>
  <c r="E1648" i="17" s="1"/>
  <c r="D1649" i="17"/>
  <c r="E1649" i="17" s="1"/>
  <c r="D1650" i="17"/>
  <c r="E1650" i="17" s="1"/>
  <c r="D1651" i="17"/>
  <c r="E1651" i="17" s="1"/>
  <c r="D1652" i="17"/>
  <c r="E1652" i="17" s="1"/>
  <c r="D1653" i="17"/>
  <c r="E1653" i="17" s="1"/>
  <c r="D1654" i="17"/>
  <c r="E1654" i="17" s="1"/>
  <c r="D1655" i="17"/>
  <c r="E1655" i="17" s="1"/>
  <c r="D1656" i="17"/>
  <c r="E1656" i="17" s="1"/>
  <c r="D1657" i="17"/>
  <c r="E1657" i="17" s="1"/>
  <c r="D1658" i="17"/>
  <c r="E1658" i="17" s="1"/>
  <c r="D1659" i="17"/>
  <c r="E1659" i="17" s="1"/>
  <c r="D1660" i="17"/>
  <c r="E1660" i="17" s="1"/>
  <c r="D1661" i="17"/>
  <c r="E1661" i="17" s="1"/>
  <c r="D1662" i="17"/>
  <c r="E1662" i="17" s="1"/>
  <c r="D1663" i="17"/>
  <c r="E1663" i="17" s="1"/>
  <c r="D1664" i="17"/>
  <c r="E1664" i="17" s="1"/>
  <c r="D1665" i="17"/>
  <c r="E1665" i="17" s="1"/>
  <c r="D1666" i="17"/>
  <c r="E1666" i="17" s="1"/>
  <c r="D1667" i="17"/>
  <c r="E1667" i="17" s="1"/>
  <c r="D1668" i="17"/>
  <c r="E1668" i="17" s="1"/>
  <c r="D1669" i="17"/>
  <c r="E1669" i="17" s="1"/>
  <c r="D1670" i="17"/>
  <c r="E1670" i="17" s="1"/>
  <c r="D1671" i="17"/>
  <c r="E1671" i="17" s="1"/>
  <c r="D1672" i="17"/>
  <c r="E1672" i="17" s="1"/>
  <c r="D1673" i="17"/>
  <c r="E1673" i="17" s="1"/>
  <c r="D1674" i="17"/>
  <c r="E1674" i="17" s="1"/>
  <c r="D1675" i="17"/>
  <c r="E1675" i="17" s="1"/>
  <c r="D1676" i="17"/>
  <c r="E1676" i="17" s="1"/>
  <c r="D1677" i="17"/>
  <c r="E1677" i="17" s="1"/>
  <c r="D1678" i="17"/>
  <c r="E1678" i="17" s="1"/>
  <c r="D1679" i="17"/>
  <c r="E1679" i="17" s="1"/>
  <c r="D1680" i="17"/>
  <c r="E1680" i="17" s="1"/>
  <c r="D1681" i="17"/>
  <c r="E1681" i="17" s="1"/>
  <c r="D1682" i="17"/>
  <c r="E1682" i="17" s="1"/>
  <c r="D1683" i="17"/>
  <c r="E1683" i="17" s="1"/>
  <c r="D1684" i="17"/>
  <c r="E1684" i="17" s="1"/>
  <c r="D1685" i="17"/>
  <c r="E1685" i="17" s="1"/>
  <c r="D1686" i="17"/>
  <c r="E1686" i="17" s="1"/>
  <c r="D1687" i="17"/>
  <c r="E1687" i="17" s="1"/>
  <c r="D1688" i="17"/>
  <c r="E1688" i="17" s="1"/>
  <c r="D1689" i="17"/>
  <c r="E1689" i="17" s="1"/>
  <c r="D1690" i="17"/>
  <c r="E1690" i="17" s="1"/>
  <c r="D1691" i="17"/>
  <c r="E1691" i="17" s="1"/>
  <c r="D1692" i="17"/>
  <c r="E1692" i="17" s="1"/>
  <c r="D1693" i="17"/>
  <c r="E1693" i="17" s="1"/>
  <c r="D1694" i="17"/>
  <c r="E1694" i="17" s="1"/>
  <c r="D1695" i="17"/>
  <c r="E1695" i="17" s="1"/>
  <c r="D1696" i="17"/>
  <c r="E1696" i="17" s="1"/>
  <c r="D1697" i="17"/>
  <c r="E1697" i="17" s="1"/>
  <c r="D1698" i="17"/>
  <c r="E1698" i="17" s="1"/>
  <c r="D1699" i="17"/>
  <c r="E1699" i="17" s="1"/>
  <c r="D1700" i="17"/>
  <c r="E1700" i="17" s="1"/>
  <c r="D1701" i="17"/>
  <c r="E1701" i="17" s="1"/>
  <c r="D1702" i="17"/>
  <c r="E1702" i="17" s="1"/>
  <c r="D1703" i="17"/>
  <c r="E1703" i="17" s="1"/>
  <c r="D1704" i="17"/>
  <c r="E1704" i="17" s="1"/>
  <c r="D1705" i="17"/>
  <c r="E1705" i="17" s="1"/>
  <c r="D1706" i="17"/>
  <c r="E1706" i="17" s="1"/>
  <c r="D1707" i="17"/>
  <c r="E1707" i="17" s="1"/>
  <c r="D1708" i="17"/>
  <c r="E1708" i="17" s="1"/>
  <c r="D1709" i="17"/>
  <c r="E1709" i="17" s="1"/>
  <c r="D1710" i="17"/>
  <c r="E1710" i="17" s="1"/>
  <c r="D1711" i="17"/>
  <c r="E1711" i="17" s="1"/>
  <c r="D1712" i="17"/>
  <c r="E1712" i="17" s="1"/>
  <c r="D1713" i="17"/>
  <c r="E1713" i="17" s="1"/>
  <c r="D1714" i="17"/>
  <c r="E1714" i="17" s="1"/>
  <c r="D1715" i="17"/>
  <c r="E1715" i="17" s="1"/>
  <c r="D1716" i="17"/>
  <c r="E1716" i="17" s="1"/>
  <c r="D1717" i="17"/>
  <c r="E1717" i="17" s="1"/>
  <c r="D1718" i="17"/>
  <c r="E1718" i="17" s="1"/>
  <c r="D1719" i="17"/>
  <c r="E1719" i="17" s="1"/>
  <c r="D1720" i="17"/>
  <c r="E1720" i="17" s="1"/>
  <c r="D1721" i="17"/>
  <c r="E1721" i="17" s="1"/>
  <c r="D1722" i="17"/>
  <c r="E1722" i="17" s="1"/>
  <c r="D1723" i="17"/>
  <c r="E1723" i="17" s="1"/>
  <c r="D1724" i="17"/>
  <c r="E1724" i="17" s="1"/>
  <c r="D1725" i="17"/>
  <c r="E1725" i="17" s="1"/>
  <c r="D1726" i="17"/>
  <c r="E1726" i="17" s="1"/>
  <c r="D1727" i="17"/>
  <c r="E1727" i="17" s="1"/>
  <c r="D1728" i="17"/>
  <c r="E1728" i="17" s="1"/>
  <c r="D1729" i="17"/>
  <c r="E1729" i="17" s="1"/>
  <c r="D1730" i="17"/>
  <c r="E1730" i="17" s="1"/>
  <c r="D1731" i="17"/>
  <c r="E1731" i="17" s="1"/>
  <c r="D1732" i="17"/>
  <c r="E1732" i="17" s="1"/>
  <c r="D1733" i="17"/>
  <c r="E1733" i="17" s="1"/>
  <c r="D1734" i="17"/>
  <c r="E1734" i="17" s="1"/>
  <c r="D1735" i="17"/>
  <c r="E1735" i="17" s="1"/>
  <c r="D1736" i="17"/>
  <c r="E1736" i="17" s="1"/>
  <c r="D1737" i="17"/>
  <c r="E1737" i="17" s="1"/>
  <c r="D1738" i="17"/>
  <c r="E1738" i="17" s="1"/>
  <c r="D1739" i="17"/>
  <c r="E1739" i="17" s="1"/>
  <c r="D1740" i="17"/>
  <c r="E1740" i="17" s="1"/>
  <c r="D1741" i="17"/>
  <c r="E1741" i="17" s="1"/>
  <c r="D1742" i="17"/>
  <c r="E1742" i="17" s="1"/>
  <c r="D1743" i="17"/>
  <c r="E1743" i="17" s="1"/>
  <c r="D1744" i="17"/>
  <c r="E1744" i="17" s="1"/>
  <c r="D1745" i="17"/>
  <c r="E1745" i="17" s="1"/>
  <c r="D1746" i="17"/>
  <c r="E1746" i="17" s="1"/>
  <c r="D1747" i="17"/>
  <c r="E1747" i="17" s="1"/>
  <c r="D1748" i="17"/>
  <c r="E1748" i="17" s="1"/>
  <c r="D1749" i="17"/>
  <c r="E1749" i="17" s="1"/>
  <c r="D1750" i="17"/>
  <c r="E1750" i="17" s="1"/>
  <c r="D1751" i="17"/>
  <c r="E1751" i="17" s="1"/>
  <c r="D1752" i="17"/>
  <c r="E1752" i="17" s="1"/>
  <c r="D1753" i="17"/>
  <c r="E1753" i="17" s="1"/>
  <c r="D1754" i="17"/>
  <c r="E1754" i="17" s="1"/>
  <c r="D1755" i="17"/>
  <c r="E1755" i="17" s="1"/>
  <c r="D1756" i="17"/>
  <c r="E1756" i="17" s="1"/>
  <c r="D1757" i="17"/>
  <c r="E1757" i="17" s="1"/>
  <c r="D1758" i="17"/>
  <c r="E1758" i="17" s="1"/>
  <c r="D1759" i="17"/>
  <c r="E1759" i="17" s="1"/>
  <c r="D1760" i="17"/>
  <c r="E1760" i="17" s="1"/>
  <c r="D1761" i="17"/>
  <c r="E1761" i="17" s="1"/>
  <c r="D1762" i="17"/>
  <c r="E1762" i="17" s="1"/>
  <c r="D1763" i="17"/>
  <c r="E1763" i="17" s="1"/>
  <c r="D1764" i="17"/>
  <c r="E1764" i="17" s="1"/>
  <c r="D1765" i="17"/>
  <c r="E1765" i="17" s="1"/>
  <c r="D1766" i="17"/>
  <c r="E1766" i="17" s="1"/>
  <c r="D1767" i="17"/>
  <c r="E1767" i="17" s="1"/>
  <c r="D1768" i="17"/>
  <c r="E1768" i="17" s="1"/>
  <c r="D1769" i="17"/>
  <c r="E1769" i="17" s="1"/>
  <c r="D1770" i="17"/>
  <c r="E1770" i="17" s="1"/>
  <c r="D1771" i="17"/>
  <c r="E1771" i="17" s="1"/>
  <c r="D1772" i="17"/>
  <c r="E1772" i="17" s="1"/>
  <c r="D1773" i="17"/>
  <c r="E1773" i="17" s="1"/>
  <c r="D1774" i="17"/>
  <c r="E1774" i="17" s="1"/>
  <c r="D1775" i="17"/>
  <c r="E1775" i="17" s="1"/>
  <c r="D1776" i="17"/>
  <c r="E1776" i="17" s="1"/>
  <c r="D1777" i="17"/>
  <c r="E1777" i="17" s="1"/>
  <c r="D1778" i="17"/>
  <c r="E1778" i="17" s="1"/>
  <c r="D1779" i="17"/>
  <c r="E1779" i="17" s="1"/>
  <c r="D1780" i="17"/>
  <c r="E1780" i="17" s="1"/>
  <c r="D1781" i="17"/>
  <c r="E1781" i="17" s="1"/>
  <c r="D1782" i="17"/>
  <c r="E1782" i="17" s="1"/>
  <c r="D1783" i="17"/>
  <c r="E1783" i="17" s="1"/>
  <c r="D1784" i="17"/>
  <c r="E1784" i="17" s="1"/>
  <c r="D1785" i="17"/>
  <c r="E1785" i="17" s="1"/>
  <c r="D1786" i="17"/>
  <c r="E1786" i="17" s="1"/>
  <c r="D1787" i="17"/>
  <c r="E1787" i="17" s="1"/>
  <c r="D1788" i="17"/>
  <c r="E1788" i="17" s="1"/>
  <c r="D1789" i="17"/>
  <c r="E1789" i="17" s="1"/>
  <c r="D1790" i="17"/>
  <c r="E1790" i="17" s="1"/>
  <c r="D1791" i="17"/>
  <c r="E1791" i="17" s="1"/>
  <c r="D1792" i="17"/>
  <c r="E1792" i="17" s="1"/>
  <c r="D1793" i="17"/>
  <c r="E1793" i="17" s="1"/>
  <c r="D1794" i="17"/>
  <c r="E1794" i="17" s="1"/>
  <c r="D1795" i="17"/>
  <c r="E1795" i="17" s="1"/>
  <c r="D1796" i="17"/>
  <c r="E1796" i="17" s="1"/>
  <c r="D1797" i="17"/>
  <c r="E1797" i="17" s="1"/>
  <c r="D1798" i="17"/>
  <c r="E1798" i="17" s="1"/>
  <c r="D1799" i="17"/>
  <c r="E1799" i="17" s="1"/>
  <c r="D1800" i="17"/>
  <c r="E1800" i="17" s="1"/>
  <c r="D1801" i="17"/>
  <c r="E1801" i="17" s="1"/>
  <c r="D1802" i="17"/>
  <c r="E1802" i="17" s="1"/>
  <c r="D1803" i="17"/>
  <c r="E1803" i="17" s="1"/>
  <c r="D1804" i="17"/>
  <c r="E1804" i="17" s="1"/>
  <c r="D1805" i="17"/>
  <c r="E1805" i="17" s="1"/>
  <c r="D1806" i="17"/>
  <c r="E1806" i="17" s="1"/>
  <c r="D1807" i="17"/>
  <c r="E1807" i="17" s="1"/>
  <c r="D1808" i="17"/>
  <c r="E1808" i="17" s="1"/>
  <c r="D1809" i="17"/>
  <c r="E1809" i="17" s="1"/>
  <c r="D1810" i="17"/>
  <c r="E1810" i="17" s="1"/>
  <c r="D1811" i="17"/>
  <c r="E1811" i="17" s="1"/>
  <c r="D1812" i="17"/>
  <c r="E1812" i="17" s="1"/>
  <c r="D1813" i="17"/>
  <c r="E1813" i="17" s="1"/>
  <c r="D1814" i="17"/>
  <c r="E1814" i="17" s="1"/>
  <c r="D1815" i="17"/>
  <c r="E1815" i="17" s="1"/>
  <c r="D1816" i="17"/>
  <c r="E1816" i="17" s="1"/>
  <c r="D1817" i="17"/>
  <c r="E1817" i="17" s="1"/>
  <c r="D1818" i="17"/>
  <c r="E1818" i="17" s="1"/>
  <c r="D1819" i="17"/>
  <c r="E1819" i="17" s="1"/>
  <c r="D1820" i="17"/>
  <c r="E1820" i="17" s="1"/>
  <c r="D1821" i="17"/>
  <c r="E1821" i="17" s="1"/>
  <c r="D1822" i="17"/>
  <c r="E1822" i="17" s="1"/>
  <c r="D1823" i="17"/>
  <c r="E1823" i="17" s="1"/>
  <c r="D1824" i="17"/>
  <c r="E1824" i="17" s="1"/>
  <c r="D1825" i="17"/>
  <c r="E1825" i="17" s="1"/>
  <c r="D1826" i="17"/>
  <c r="E1826" i="17" s="1"/>
  <c r="D1827" i="17"/>
  <c r="E1827" i="17" s="1"/>
  <c r="D1828" i="17"/>
  <c r="E1828" i="17" s="1"/>
  <c r="D1829" i="17"/>
  <c r="E1829" i="17" s="1"/>
  <c r="D1830" i="17"/>
  <c r="E1830" i="17" s="1"/>
  <c r="D1831" i="17"/>
  <c r="E1831" i="17" s="1"/>
  <c r="D1832" i="17"/>
  <c r="E1832" i="17" s="1"/>
  <c r="D1833" i="17"/>
  <c r="E1833" i="17" s="1"/>
  <c r="D1834" i="17"/>
  <c r="E1834" i="17" s="1"/>
  <c r="D1835" i="17"/>
  <c r="E1835" i="17" s="1"/>
  <c r="D1836" i="17"/>
  <c r="E1836" i="17" s="1"/>
  <c r="D1837" i="17"/>
  <c r="E1837" i="17" s="1"/>
  <c r="D1838" i="17"/>
  <c r="E1838" i="17" s="1"/>
  <c r="D1839" i="17"/>
  <c r="E1839" i="17" s="1"/>
  <c r="D1840" i="17"/>
  <c r="E1840" i="17" s="1"/>
  <c r="D1841" i="17"/>
  <c r="E1841" i="17" s="1"/>
  <c r="D1842" i="17"/>
  <c r="E1842" i="17" s="1"/>
  <c r="D1843" i="17"/>
  <c r="E1843" i="17" s="1"/>
  <c r="D1844" i="17"/>
  <c r="E1844" i="17" s="1"/>
  <c r="D1845" i="17"/>
  <c r="E1845" i="17" s="1"/>
  <c r="D1846" i="17"/>
  <c r="E1846" i="17" s="1"/>
  <c r="D1847" i="17"/>
  <c r="E1847" i="17" s="1"/>
  <c r="D1848" i="17"/>
  <c r="E1848" i="17" s="1"/>
  <c r="D1849" i="17"/>
  <c r="E1849" i="17" s="1"/>
  <c r="D1850" i="17"/>
  <c r="E1850" i="17" s="1"/>
  <c r="D1851" i="17"/>
  <c r="E1851" i="17" s="1"/>
  <c r="D1852" i="17"/>
  <c r="E1852" i="17" s="1"/>
  <c r="D1853" i="17"/>
  <c r="E1853" i="17" s="1"/>
  <c r="D1854" i="17"/>
  <c r="E1854" i="17" s="1"/>
  <c r="D1855" i="17"/>
  <c r="E1855" i="17" s="1"/>
  <c r="D1856" i="17"/>
  <c r="E1856" i="17" s="1"/>
  <c r="D1857" i="17"/>
  <c r="E1857" i="17" s="1"/>
  <c r="D1858" i="17"/>
  <c r="E1858" i="17" s="1"/>
  <c r="D1859" i="17"/>
  <c r="E1859" i="17" s="1"/>
  <c r="D1860" i="17"/>
  <c r="E1860" i="17" s="1"/>
  <c r="D1861" i="17"/>
  <c r="E1861" i="17" s="1"/>
  <c r="D1862" i="17"/>
  <c r="E1862" i="17" s="1"/>
  <c r="D1863" i="17"/>
  <c r="E1863" i="17" s="1"/>
  <c r="D1864" i="17"/>
  <c r="E1864" i="17" s="1"/>
  <c r="D1865" i="17"/>
  <c r="E1865" i="17" s="1"/>
  <c r="D1866" i="17"/>
  <c r="E1866" i="17" s="1"/>
  <c r="D1867" i="17"/>
  <c r="E1867" i="17" s="1"/>
  <c r="D1868" i="17"/>
  <c r="E1868" i="17" s="1"/>
  <c r="D1869" i="17"/>
  <c r="E1869" i="17" s="1"/>
  <c r="D1870" i="17"/>
  <c r="E1870" i="17" s="1"/>
  <c r="D1871" i="17"/>
  <c r="E1871" i="17" s="1"/>
  <c r="D1872" i="17"/>
  <c r="E1872" i="17" s="1"/>
  <c r="D1873" i="17"/>
  <c r="E1873" i="17" s="1"/>
  <c r="D1874" i="17"/>
  <c r="E1874" i="17" s="1"/>
  <c r="D1875" i="17"/>
  <c r="E1875" i="17" s="1"/>
  <c r="D1876" i="17"/>
  <c r="E1876" i="17" s="1"/>
  <c r="D1877" i="17"/>
  <c r="E1877" i="17" s="1"/>
  <c r="D1878" i="17"/>
  <c r="E1878" i="17" s="1"/>
  <c r="D1879" i="17"/>
  <c r="E1879" i="17" s="1"/>
  <c r="D1880" i="17"/>
  <c r="E1880" i="17" s="1"/>
  <c r="D1881" i="17"/>
  <c r="E1881" i="17" s="1"/>
  <c r="D1882" i="17"/>
  <c r="E1882" i="17" s="1"/>
  <c r="D1883" i="17"/>
  <c r="E1883" i="17" s="1"/>
  <c r="D1884" i="17"/>
  <c r="E1884" i="17" s="1"/>
  <c r="D1885" i="17"/>
  <c r="E1885" i="17" s="1"/>
  <c r="D1886" i="17"/>
  <c r="E1886" i="17" s="1"/>
  <c r="D1887" i="17"/>
  <c r="E1887" i="17" s="1"/>
  <c r="D1888" i="17"/>
  <c r="E1888" i="17" s="1"/>
  <c r="D1889" i="17"/>
  <c r="E1889" i="17" s="1"/>
  <c r="D1890" i="17"/>
  <c r="E1890" i="17" s="1"/>
  <c r="D1891" i="17"/>
  <c r="E1891" i="17" s="1"/>
  <c r="D1892" i="17"/>
  <c r="E1892" i="17" s="1"/>
  <c r="D1893" i="17"/>
  <c r="E1893" i="17" s="1"/>
  <c r="D1894" i="17"/>
  <c r="E1894" i="17" s="1"/>
  <c r="D1895" i="17"/>
  <c r="E1895" i="17" s="1"/>
  <c r="D1896" i="17"/>
  <c r="E1896" i="17" s="1"/>
  <c r="D1897" i="17"/>
  <c r="E1897" i="17" s="1"/>
  <c r="D1898" i="17"/>
  <c r="E1898" i="17" s="1"/>
  <c r="D1899" i="17"/>
  <c r="E1899" i="17" s="1"/>
  <c r="D1900" i="17"/>
  <c r="E1900" i="17" s="1"/>
  <c r="D1901" i="17"/>
  <c r="E1901" i="17" s="1"/>
  <c r="D1902" i="17"/>
  <c r="E1902" i="17" s="1"/>
  <c r="D1903" i="17"/>
  <c r="E1903" i="17" s="1"/>
  <c r="D1904" i="17"/>
  <c r="E1904" i="17" s="1"/>
  <c r="D1905" i="17"/>
  <c r="E1905" i="17" s="1"/>
  <c r="D1906" i="17"/>
  <c r="E1906" i="17" s="1"/>
  <c r="D1907" i="17"/>
  <c r="E1907" i="17" s="1"/>
  <c r="D1908" i="17"/>
  <c r="E1908" i="17" s="1"/>
  <c r="D1909" i="17"/>
  <c r="E1909" i="17" s="1"/>
  <c r="D1910" i="17"/>
  <c r="E1910" i="17" s="1"/>
  <c r="D1911" i="17"/>
  <c r="E1911" i="17" s="1"/>
  <c r="D1912" i="17"/>
  <c r="E1912" i="17" s="1"/>
  <c r="D1913" i="17"/>
  <c r="E1913" i="17" s="1"/>
  <c r="D1914" i="17"/>
  <c r="E1914" i="17" s="1"/>
  <c r="D1915" i="17"/>
  <c r="E1915" i="17" s="1"/>
  <c r="D1916" i="17"/>
  <c r="E1916" i="17" s="1"/>
  <c r="D1917" i="17"/>
  <c r="E1917" i="17" s="1"/>
  <c r="D1918" i="17"/>
  <c r="E1918" i="17" s="1"/>
  <c r="D1919" i="17"/>
  <c r="E1919" i="17" s="1"/>
  <c r="D1920" i="17"/>
  <c r="E1920" i="17" s="1"/>
  <c r="D1921" i="17"/>
  <c r="E1921" i="17" s="1"/>
  <c r="D1922" i="17"/>
  <c r="E1922" i="17" s="1"/>
  <c r="D1923" i="17"/>
  <c r="E1923" i="17" s="1"/>
  <c r="D1924" i="17"/>
  <c r="E1924" i="17" s="1"/>
  <c r="D1925" i="17"/>
  <c r="E1925" i="17" s="1"/>
  <c r="D1926" i="17"/>
  <c r="E1926" i="17" s="1"/>
  <c r="D1927" i="17"/>
  <c r="E1927" i="17" s="1"/>
  <c r="D1928" i="17"/>
  <c r="E1928" i="17" s="1"/>
  <c r="D1929" i="17"/>
  <c r="E1929" i="17" s="1"/>
  <c r="D1930" i="17"/>
  <c r="E1930" i="17" s="1"/>
  <c r="D1931" i="17"/>
  <c r="E1931" i="17" s="1"/>
  <c r="D1932" i="17"/>
  <c r="E1932" i="17" s="1"/>
  <c r="D1933" i="17"/>
  <c r="E1933" i="17" s="1"/>
  <c r="D1934" i="17"/>
  <c r="E1934" i="17" s="1"/>
  <c r="D1935" i="17"/>
  <c r="E1935" i="17" s="1"/>
  <c r="D1936" i="17"/>
  <c r="E1936" i="17" s="1"/>
  <c r="D1937" i="17"/>
  <c r="E1937" i="17" s="1"/>
  <c r="D1938" i="17"/>
  <c r="E1938" i="17" s="1"/>
  <c r="D1939" i="17"/>
  <c r="E1939" i="17" s="1"/>
  <c r="D1940" i="17"/>
  <c r="E1940" i="17" s="1"/>
  <c r="D1941" i="17"/>
  <c r="E1941" i="17" s="1"/>
  <c r="D1942" i="17"/>
  <c r="E1942" i="17" s="1"/>
  <c r="D1943" i="17"/>
  <c r="E1943" i="17" s="1"/>
  <c r="D1944" i="17"/>
  <c r="E1944" i="17" s="1"/>
  <c r="D1945" i="17"/>
  <c r="E1945" i="17" s="1"/>
  <c r="D1946" i="17"/>
  <c r="E1946" i="17" s="1"/>
  <c r="D1947" i="17"/>
  <c r="E1947" i="17" s="1"/>
  <c r="D1948" i="17"/>
  <c r="E1948" i="17" s="1"/>
  <c r="D1949" i="17"/>
  <c r="E1949" i="17" s="1"/>
  <c r="D1950" i="17"/>
  <c r="E1950" i="17" s="1"/>
  <c r="D1951" i="17"/>
  <c r="E1951" i="17" s="1"/>
  <c r="D1952" i="17"/>
  <c r="E1952" i="17" s="1"/>
  <c r="D1953" i="17"/>
  <c r="E1953" i="17" s="1"/>
  <c r="D1954" i="17"/>
  <c r="E1954" i="17" s="1"/>
  <c r="D1955" i="17"/>
  <c r="E1955" i="17" s="1"/>
  <c r="D1956" i="17"/>
  <c r="E1956" i="17" s="1"/>
  <c r="D1957" i="17"/>
  <c r="E1957" i="17" s="1"/>
  <c r="D1958" i="17"/>
  <c r="E1958" i="17" s="1"/>
  <c r="D1959" i="17"/>
  <c r="E1959" i="17" s="1"/>
  <c r="D1960" i="17"/>
  <c r="E1960" i="17" s="1"/>
  <c r="D1961" i="17"/>
  <c r="E1961" i="17" s="1"/>
  <c r="D1962" i="17"/>
  <c r="E1962" i="17" s="1"/>
  <c r="D1963" i="17"/>
  <c r="E1963" i="17" s="1"/>
  <c r="D1964" i="17"/>
  <c r="E1964" i="17" s="1"/>
  <c r="D1965" i="17"/>
  <c r="E1965" i="17" s="1"/>
  <c r="D1966" i="17"/>
  <c r="E1966" i="17" s="1"/>
  <c r="D1967" i="17"/>
  <c r="E1967" i="17" s="1"/>
  <c r="D1968" i="17"/>
  <c r="E1968" i="17" s="1"/>
  <c r="D1969" i="17"/>
  <c r="E1969" i="17" s="1"/>
  <c r="D1970" i="17"/>
  <c r="E1970" i="17" s="1"/>
  <c r="D1971" i="17"/>
  <c r="E1971" i="17" s="1"/>
  <c r="D1972" i="17"/>
  <c r="E1972" i="17" s="1"/>
  <c r="D1973" i="17"/>
  <c r="E1973" i="17" s="1"/>
  <c r="D1974" i="17"/>
  <c r="E1974" i="17" s="1"/>
  <c r="D1975" i="17"/>
  <c r="E1975" i="17" s="1"/>
  <c r="D1976" i="17"/>
  <c r="E1976" i="17" s="1"/>
  <c r="D1977" i="17"/>
  <c r="E1977" i="17" s="1"/>
  <c r="D1978" i="17"/>
  <c r="E1978" i="17" s="1"/>
  <c r="D1979" i="17"/>
  <c r="E1979" i="17" s="1"/>
  <c r="D1980" i="17"/>
  <c r="E1980" i="17" s="1"/>
  <c r="D1981" i="17"/>
  <c r="E1981" i="17" s="1"/>
  <c r="D1982" i="17"/>
  <c r="E1982" i="17" s="1"/>
  <c r="D1983" i="17"/>
  <c r="E1983" i="17" s="1"/>
  <c r="D1984" i="17"/>
  <c r="E1984" i="17" s="1"/>
  <c r="D1985" i="17"/>
  <c r="E1985" i="17" s="1"/>
  <c r="D1986" i="17"/>
  <c r="E1986" i="17" s="1"/>
  <c r="D1987" i="17"/>
  <c r="E1987" i="17" s="1"/>
  <c r="D1988" i="17"/>
  <c r="E1988" i="17" s="1"/>
  <c r="D1989" i="17"/>
  <c r="E1989" i="17" s="1"/>
  <c r="D1990" i="17"/>
  <c r="E1990" i="17" s="1"/>
  <c r="D1991" i="17"/>
  <c r="E1991" i="17" s="1"/>
  <c r="D1992" i="17"/>
  <c r="E1992" i="17" s="1"/>
  <c r="D1993" i="17"/>
  <c r="E1993" i="17" s="1"/>
  <c r="D1994" i="17"/>
  <c r="E1994" i="17" s="1"/>
  <c r="D1995" i="17"/>
  <c r="E1995" i="17" s="1"/>
  <c r="D1996" i="17"/>
  <c r="E1996" i="17" s="1"/>
  <c r="D1997" i="17"/>
  <c r="E1997" i="17" s="1"/>
  <c r="D1998" i="17"/>
  <c r="E1998" i="17" s="1"/>
  <c r="D1999" i="17"/>
  <c r="E1999" i="17" s="1"/>
  <c r="D2000" i="17"/>
  <c r="E2000" i="17" s="1"/>
  <c r="D2001" i="17"/>
  <c r="E2001" i="17" s="1"/>
  <c r="D2002" i="17"/>
  <c r="E2002" i="17" s="1"/>
  <c r="D2003" i="17"/>
  <c r="E2003" i="17" s="1"/>
  <c r="D2004" i="17"/>
  <c r="E2004" i="17" s="1"/>
  <c r="D2005" i="17"/>
  <c r="E2005" i="17" s="1"/>
  <c r="D2006" i="17"/>
  <c r="E2006" i="17" s="1"/>
  <c r="D2007" i="17"/>
  <c r="E2007" i="17" s="1"/>
  <c r="D2008" i="17"/>
  <c r="E2008" i="17" s="1"/>
  <c r="D2009" i="17"/>
  <c r="E2009" i="17" s="1"/>
  <c r="D2010" i="17"/>
  <c r="E2010" i="17" s="1"/>
  <c r="D2011" i="17"/>
  <c r="E2011" i="17" s="1"/>
  <c r="D2012" i="17"/>
  <c r="E2012" i="17" s="1"/>
  <c r="D2013" i="17"/>
  <c r="E2013" i="17" s="1"/>
  <c r="D2014" i="17"/>
  <c r="E2014" i="17" s="1"/>
  <c r="D2015" i="17"/>
  <c r="E2015" i="17" s="1"/>
  <c r="D2016" i="17"/>
  <c r="E2016" i="17" s="1"/>
  <c r="D2017" i="17"/>
  <c r="E2017" i="17" s="1"/>
  <c r="D2018" i="17"/>
  <c r="E2018" i="17" s="1"/>
  <c r="D2019" i="17"/>
  <c r="E2019" i="17" s="1"/>
  <c r="D2020" i="17"/>
  <c r="E2020" i="17" s="1"/>
  <c r="D2021" i="17"/>
  <c r="E2021" i="17" s="1"/>
  <c r="D2022" i="17"/>
  <c r="E2022" i="17" s="1"/>
  <c r="D2023" i="17"/>
  <c r="E2023" i="17" s="1"/>
  <c r="D2024" i="17"/>
  <c r="E2024" i="17" s="1"/>
  <c r="D2025" i="17"/>
  <c r="E2025" i="17" s="1"/>
  <c r="D2026" i="17"/>
  <c r="E2026" i="17" s="1"/>
  <c r="D2027" i="17"/>
  <c r="E2027" i="17" s="1"/>
  <c r="D2028" i="17"/>
  <c r="E2028" i="17" s="1"/>
  <c r="D2029" i="17"/>
  <c r="E2029" i="17" s="1"/>
  <c r="D2030" i="17"/>
  <c r="E2030" i="17" s="1"/>
  <c r="D2031" i="17"/>
  <c r="E2031" i="17" s="1"/>
  <c r="D2032" i="17"/>
  <c r="E2032" i="17" s="1"/>
  <c r="D2033" i="17"/>
  <c r="E2033" i="17" s="1"/>
  <c r="D2034" i="17"/>
  <c r="E2034" i="17" s="1"/>
  <c r="D2035" i="17"/>
  <c r="E2035" i="17" s="1"/>
  <c r="D2036" i="17"/>
  <c r="E2036" i="17" s="1"/>
  <c r="D2037" i="17"/>
  <c r="E2037" i="17" s="1"/>
  <c r="D2038" i="17"/>
  <c r="E2038" i="17" s="1"/>
  <c r="D2039" i="17"/>
  <c r="E2039" i="17" s="1"/>
  <c r="D2040" i="17"/>
  <c r="E2040" i="17" s="1"/>
  <c r="D2041" i="17"/>
  <c r="E2041" i="17" s="1"/>
  <c r="D2042" i="17"/>
  <c r="E2042" i="17" s="1"/>
  <c r="D2043" i="17"/>
  <c r="E2043" i="17" s="1"/>
  <c r="D2044" i="17"/>
  <c r="E2044" i="17" s="1"/>
  <c r="D2045" i="17"/>
  <c r="E2045" i="17" s="1"/>
  <c r="D2046" i="17"/>
  <c r="E2046" i="17" s="1"/>
  <c r="D2047" i="17"/>
  <c r="E2047" i="17" s="1"/>
  <c r="D2048" i="17"/>
  <c r="E2048" i="17" s="1"/>
  <c r="D2049" i="17"/>
  <c r="E2049" i="17" s="1"/>
  <c r="D2050" i="17"/>
  <c r="E2050" i="17" s="1"/>
  <c r="D2051" i="17"/>
  <c r="E2051" i="17" s="1"/>
  <c r="D2052" i="17"/>
  <c r="E2052" i="17" s="1"/>
  <c r="D2053" i="17"/>
  <c r="E2053" i="17" s="1"/>
  <c r="D2054" i="17"/>
  <c r="E2054" i="17" s="1"/>
  <c r="D2055" i="17"/>
  <c r="E2055" i="17" s="1"/>
  <c r="D2056" i="17"/>
  <c r="E2056" i="17" s="1"/>
  <c r="D2057" i="17"/>
  <c r="E2057" i="17" s="1"/>
  <c r="D2058" i="17"/>
  <c r="E2058" i="17" s="1"/>
  <c r="D2059" i="17"/>
  <c r="E2059" i="17" s="1"/>
  <c r="D2060" i="17"/>
  <c r="E2060" i="17" s="1"/>
  <c r="D2061" i="17"/>
  <c r="E2061" i="17" s="1"/>
  <c r="D2062" i="17"/>
  <c r="E2062" i="17" s="1"/>
  <c r="D2063" i="17"/>
  <c r="E2063" i="17" s="1"/>
  <c r="D2064" i="17"/>
  <c r="E2064" i="17" s="1"/>
  <c r="D2065" i="17"/>
  <c r="E2065" i="17" s="1"/>
  <c r="D2066" i="17"/>
  <c r="E2066" i="17" s="1"/>
  <c r="D2067" i="17"/>
  <c r="E2067" i="17" s="1"/>
  <c r="D2068" i="17"/>
  <c r="E2068" i="17" s="1"/>
  <c r="D2069" i="17"/>
  <c r="E2069" i="17" s="1"/>
  <c r="D2070" i="17"/>
  <c r="E2070" i="17" s="1"/>
  <c r="D2071" i="17"/>
  <c r="E2071" i="17" s="1"/>
  <c r="D2072" i="17"/>
  <c r="E2072" i="17" s="1"/>
  <c r="D2073" i="17"/>
  <c r="E2073" i="17" s="1"/>
  <c r="D2074" i="17"/>
  <c r="E2074" i="17" s="1"/>
  <c r="D2075" i="17"/>
  <c r="E2075" i="17" s="1"/>
  <c r="D2076" i="17"/>
  <c r="E2076" i="17" s="1"/>
  <c r="D2077" i="17"/>
  <c r="E2077" i="17" s="1"/>
  <c r="D2078" i="17"/>
  <c r="E2078" i="17" s="1"/>
  <c r="D2079" i="17"/>
  <c r="E2079" i="17" s="1"/>
  <c r="D2080" i="17"/>
  <c r="E2080" i="17" s="1"/>
  <c r="D2081" i="17"/>
  <c r="E2081" i="17" s="1"/>
  <c r="D2082" i="17"/>
  <c r="E2082" i="17" s="1"/>
  <c r="D2083" i="17"/>
  <c r="E2083" i="17" s="1"/>
  <c r="D2084" i="17"/>
  <c r="E2084" i="17" s="1"/>
  <c r="D2085" i="17"/>
  <c r="E2085" i="17" s="1"/>
  <c r="D2086" i="17"/>
  <c r="E2086" i="17" s="1"/>
  <c r="D2087" i="17"/>
  <c r="E2087" i="17" s="1"/>
  <c r="D2088" i="17"/>
  <c r="E2088" i="17" s="1"/>
  <c r="D2089" i="17"/>
  <c r="E2089" i="17" s="1"/>
  <c r="D2090" i="17"/>
  <c r="E2090" i="17" s="1"/>
  <c r="D2091" i="17"/>
  <c r="E2091" i="17" s="1"/>
  <c r="D2092" i="17"/>
  <c r="E2092" i="17" s="1"/>
  <c r="D2093" i="17"/>
  <c r="E2093" i="17" s="1"/>
  <c r="D2094" i="17"/>
  <c r="E2094" i="17" s="1"/>
  <c r="D2095" i="17"/>
  <c r="E2095" i="17" s="1"/>
  <c r="D2096" i="17"/>
  <c r="E2096" i="17" s="1"/>
  <c r="D2097" i="17"/>
  <c r="E2097" i="17" s="1"/>
  <c r="D2098" i="17"/>
  <c r="E2098" i="17" s="1"/>
  <c r="D2099" i="17"/>
  <c r="E2099" i="17" s="1"/>
  <c r="D2100" i="17"/>
  <c r="E2100" i="17" s="1"/>
  <c r="D2101" i="17"/>
  <c r="E2101" i="17" s="1"/>
  <c r="D2102" i="17"/>
  <c r="E2102" i="17" s="1"/>
  <c r="D2103" i="17"/>
  <c r="E2103" i="17" s="1"/>
  <c r="D2104" i="17"/>
  <c r="E2104" i="17" s="1"/>
  <c r="D2105" i="17"/>
  <c r="E2105" i="17" s="1"/>
  <c r="D2106" i="17"/>
  <c r="E2106" i="17" s="1"/>
  <c r="D2107" i="17"/>
  <c r="E2107" i="17" s="1"/>
  <c r="D2108" i="17"/>
  <c r="E2108" i="17" s="1"/>
  <c r="D2109" i="17"/>
  <c r="E2109" i="17" s="1"/>
  <c r="D2110" i="17"/>
  <c r="E2110" i="17" s="1"/>
  <c r="D2111" i="17"/>
  <c r="E2111" i="17" s="1"/>
  <c r="D2112" i="17"/>
  <c r="E2112" i="17" s="1"/>
  <c r="D2113" i="17"/>
  <c r="E2113" i="17" s="1"/>
  <c r="D2114" i="17"/>
  <c r="E2114" i="17" s="1"/>
  <c r="D2115" i="17"/>
  <c r="E2115" i="17" s="1"/>
  <c r="D2116" i="17"/>
  <c r="E2116" i="17" s="1"/>
  <c r="D2117" i="17"/>
  <c r="E2117" i="17" s="1"/>
  <c r="D2118" i="17"/>
  <c r="E2118" i="17" s="1"/>
  <c r="D2119" i="17"/>
  <c r="E2119" i="17" s="1"/>
  <c r="D2120" i="17"/>
  <c r="E2120" i="17" s="1"/>
  <c r="D2121" i="17"/>
  <c r="E2121" i="17" s="1"/>
  <c r="D2122" i="17"/>
  <c r="E2122" i="17" s="1"/>
  <c r="D2123" i="17"/>
  <c r="E2123" i="17" s="1"/>
  <c r="D2124" i="17"/>
  <c r="E2124" i="17" s="1"/>
  <c r="D2125" i="17"/>
  <c r="E2125" i="17" s="1"/>
  <c r="D2126" i="17"/>
  <c r="E2126" i="17" s="1"/>
  <c r="D2127" i="17"/>
  <c r="E2127" i="17" s="1"/>
  <c r="D2128" i="17"/>
  <c r="E2128" i="17" s="1"/>
  <c r="D2129" i="17"/>
  <c r="E2129" i="17" s="1"/>
  <c r="D2130" i="17"/>
  <c r="E2130" i="17" s="1"/>
  <c r="D2131" i="17"/>
  <c r="E2131" i="17" s="1"/>
  <c r="D2132" i="17"/>
  <c r="E2132" i="17" s="1"/>
  <c r="D2133" i="17"/>
  <c r="E2133" i="17" s="1"/>
  <c r="D2134" i="17"/>
  <c r="E2134" i="17" s="1"/>
  <c r="D2135" i="17"/>
  <c r="E2135" i="17" s="1"/>
  <c r="D2136" i="17"/>
  <c r="E2136" i="17" s="1"/>
  <c r="D2137" i="17"/>
  <c r="E2137" i="17" s="1"/>
  <c r="D2138" i="17"/>
  <c r="E2138" i="17" s="1"/>
  <c r="D2139" i="17"/>
  <c r="E2139" i="17" s="1"/>
  <c r="D2140" i="17"/>
  <c r="E2140" i="17" s="1"/>
  <c r="D2141" i="17"/>
  <c r="E2141" i="17" s="1"/>
  <c r="D2142" i="17"/>
  <c r="E2142" i="17" s="1"/>
  <c r="D2143" i="17"/>
  <c r="E2143" i="17" s="1"/>
  <c r="D2144" i="17"/>
  <c r="E2144" i="17" s="1"/>
  <c r="D2145" i="17"/>
  <c r="E2145" i="17" s="1"/>
  <c r="D2146" i="17"/>
  <c r="E2146" i="17" s="1"/>
  <c r="D2147" i="17"/>
  <c r="E2147" i="17" s="1"/>
  <c r="D2148" i="17"/>
  <c r="E2148" i="17" s="1"/>
  <c r="D2149" i="17"/>
  <c r="E2149" i="17" s="1"/>
  <c r="D2150" i="17"/>
  <c r="E2150" i="17" s="1"/>
  <c r="D2151" i="17"/>
  <c r="E2151" i="17" s="1"/>
  <c r="D2152" i="17"/>
  <c r="E2152" i="17" s="1"/>
  <c r="D2153" i="17"/>
  <c r="E2153" i="17" s="1"/>
  <c r="D2154" i="17"/>
  <c r="E2154" i="17" s="1"/>
  <c r="D2155" i="17"/>
  <c r="E2155" i="17" s="1"/>
  <c r="D2156" i="17"/>
  <c r="E2156" i="17" s="1"/>
  <c r="D2157" i="17"/>
  <c r="E2157" i="17" s="1"/>
  <c r="D2158" i="17"/>
  <c r="E2158" i="17" s="1"/>
  <c r="D2159" i="17"/>
  <c r="E2159" i="17" s="1"/>
  <c r="D2160" i="17"/>
  <c r="E2160" i="17" s="1"/>
  <c r="D2161" i="17"/>
  <c r="E2161" i="17" s="1"/>
  <c r="D2162" i="17"/>
  <c r="E2162" i="17" s="1"/>
  <c r="D2163" i="17"/>
  <c r="E2163" i="17" s="1"/>
  <c r="D2164" i="17"/>
  <c r="E2164" i="17" s="1"/>
  <c r="D2165" i="17"/>
  <c r="E2165" i="17" s="1"/>
  <c r="D2166" i="17"/>
  <c r="E2166" i="17" s="1"/>
  <c r="D2167" i="17"/>
  <c r="E2167" i="17" s="1"/>
  <c r="D2168" i="17"/>
  <c r="E2168" i="17" s="1"/>
  <c r="D2169" i="17"/>
  <c r="E2169" i="17" s="1"/>
  <c r="D2170" i="17"/>
  <c r="E2170" i="17" s="1"/>
  <c r="D2171" i="17"/>
  <c r="E2171" i="17" s="1"/>
  <c r="D2172" i="17"/>
  <c r="E2172" i="17" s="1"/>
  <c r="D2173" i="17"/>
  <c r="E2173" i="17" s="1"/>
  <c r="D2174" i="17"/>
  <c r="E2174" i="17" s="1"/>
  <c r="D2175" i="17"/>
  <c r="E2175" i="17" s="1"/>
  <c r="D2176" i="17"/>
  <c r="E2176" i="17" s="1"/>
  <c r="D2177" i="17"/>
  <c r="E2177" i="17" s="1"/>
  <c r="D2178" i="17"/>
  <c r="E2178" i="17" s="1"/>
  <c r="D2179" i="17"/>
  <c r="E2179" i="17" s="1"/>
  <c r="D2180" i="17"/>
  <c r="E2180" i="17" s="1"/>
  <c r="D2181" i="17"/>
  <c r="E2181" i="17" s="1"/>
  <c r="D2182" i="17"/>
  <c r="E2182" i="17" s="1"/>
  <c r="D2183" i="17"/>
  <c r="E2183" i="17" s="1"/>
  <c r="D2184" i="17"/>
  <c r="E2184" i="17" s="1"/>
  <c r="D2185" i="17"/>
  <c r="E2185" i="17" s="1"/>
  <c r="D2186" i="17"/>
  <c r="E2186" i="17" s="1"/>
  <c r="D2187" i="17"/>
  <c r="E2187" i="17" s="1"/>
  <c r="D2188" i="17"/>
  <c r="E2188" i="17" s="1"/>
  <c r="D2189" i="17"/>
  <c r="E2189" i="17" s="1"/>
  <c r="D2190" i="17"/>
  <c r="E2190" i="17" s="1"/>
  <c r="D2191" i="17"/>
  <c r="E2191" i="17" s="1"/>
  <c r="D2192" i="17"/>
  <c r="E2192" i="17" s="1"/>
  <c r="D2193" i="17"/>
  <c r="E2193" i="17" s="1"/>
  <c r="D2194" i="17"/>
  <c r="E2194" i="17" s="1"/>
  <c r="D2195" i="17"/>
  <c r="E2195" i="17" s="1"/>
  <c r="D2196" i="17"/>
  <c r="E2196" i="17" s="1"/>
  <c r="D2197" i="17"/>
  <c r="E2197" i="17" s="1"/>
  <c r="D2198" i="17"/>
  <c r="E2198" i="17" s="1"/>
  <c r="D2199" i="17"/>
  <c r="E2199" i="17" s="1"/>
  <c r="D2200" i="17"/>
  <c r="E2200" i="17" s="1"/>
  <c r="D2201" i="17"/>
  <c r="E2201" i="17" s="1"/>
  <c r="D2202" i="17"/>
  <c r="E2202" i="17" s="1"/>
  <c r="D2203" i="17"/>
  <c r="E2203" i="17" s="1"/>
  <c r="D2204" i="17"/>
  <c r="E2204" i="17" s="1"/>
  <c r="D2205" i="17"/>
  <c r="E2205" i="17" s="1"/>
  <c r="D2206" i="17"/>
  <c r="E2206" i="17" s="1"/>
  <c r="D2207" i="17"/>
  <c r="E2207" i="17" s="1"/>
  <c r="D2208" i="17"/>
  <c r="E2208" i="17" s="1"/>
  <c r="D2209" i="17"/>
  <c r="E2209" i="17" s="1"/>
  <c r="D2210" i="17"/>
  <c r="E2210" i="17" s="1"/>
  <c r="D2211" i="17"/>
  <c r="E2211" i="17" s="1"/>
  <c r="D2212" i="17"/>
  <c r="E2212" i="17" s="1"/>
  <c r="D2213" i="17"/>
  <c r="E2213" i="17" s="1"/>
  <c r="D2214" i="17"/>
  <c r="E2214" i="17" s="1"/>
  <c r="D2215" i="17"/>
  <c r="E2215" i="17" s="1"/>
  <c r="D2216" i="17"/>
  <c r="E2216" i="17" s="1"/>
  <c r="D2217" i="17"/>
  <c r="E2217" i="17" s="1"/>
  <c r="D2218" i="17"/>
  <c r="E2218" i="17" s="1"/>
  <c r="D2219" i="17"/>
  <c r="E2219" i="17" s="1"/>
  <c r="D2220" i="17"/>
  <c r="E2220" i="17" s="1"/>
  <c r="D2221" i="17"/>
  <c r="E2221" i="17" s="1"/>
  <c r="D2222" i="17"/>
  <c r="E2222" i="17" s="1"/>
  <c r="D2223" i="17"/>
  <c r="E2223" i="17" s="1"/>
  <c r="D2224" i="17"/>
  <c r="E2224" i="17" s="1"/>
  <c r="D2225" i="17"/>
  <c r="E2225" i="17" s="1"/>
  <c r="D2226" i="17"/>
  <c r="E2226" i="17" s="1"/>
  <c r="D2227" i="17"/>
  <c r="E2227" i="17" s="1"/>
  <c r="D2228" i="17"/>
  <c r="E2228" i="17" s="1"/>
  <c r="D2229" i="17"/>
  <c r="E2229" i="17" s="1"/>
  <c r="D2230" i="17"/>
  <c r="E2230" i="17" s="1"/>
  <c r="D2231" i="17"/>
  <c r="E2231" i="17" s="1"/>
  <c r="D2232" i="17"/>
  <c r="E2232" i="17" s="1"/>
  <c r="D2233" i="17"/>
  <c r="E2233" i="17" s="1"/>
  <c r="D2234" i="17"/>
  <c r="E2234" i="17" s="1"/>
  <c r="D2235" i="17"/>
  <c r="E2235" i="17" s="1"/>
  <c r="D2236" i="17"/>
  <c r="E2236" i="17" s="1"/>
  <c r="D2237" i="17"/>
  <c r="E2237" i="17" s="1"/>
  <c r="D2238" i="17"/>
  <c r="E2238" i="17" s="1"/>
  <c r="D2239" i="17"/>
  <c r="E2239" i="17" s="1"/>
  <c r="D2240" i="17"/>
  <c r="E2240" i="17" s="1"/>
  <c r="D2241" i="17"/>
  <c r="E2241" i="17" s="1"/>
  <c r="D2242" i="17"/>
  <c r="E2242" i="17" s="1"/>
  <c r="D2243" i="17"/>
  <c r="E2243" i="17" s="1"/>
  <c r="D2244" i="17"/>
  <c r="E2244" i="17" s="1"/>
  <c r="D2245" i="17"/>
  <c r="E2245" i="17" s="1"/>
  <c r="D2246" i="17"/>
  <c r="E2246" i="17" s="1"/>
  <c r="D2247" i="17"/>
  <c r="E2247" i="17" s="1"/>
  <c r="D2248" i="17"/>
  <c r="E2248" i="17" s="1"/>
  <c r="D2249" i="17"/>
  <c r="E2249" i="17" s="1"/>
  <c r="D2250" i="17"/>
  <c r="E2250" i="17" s="1"/>
  <c r="D2251" i="17"/>
  <c r="E2251" i="17" s="1"/>
  <c r="D2252" i="17"/>
  <c r="E2252" i="17" s="1"/>
  <c r="D2253" i="17"/>
  <c r="E2253" i="17" s="1"/>
  <c r="D2254" i="17"/>
  <c r="E2254" i="17" s="1"/>
  <c r="D2255" i="17"/>
  <c r="E2255" i="17" s="1"/>
  <c r="D2256" i="17"/>
  <c r="E2256" i="17" s="1"/>
  <c r="D2257" i="17"/>
  <c r="E2257" i="17" s="1"/>
  <c r="D2258" i="17"/>
  <c r="E2258" i="17" s="1"/>
  <c r="D2259" i="17"/>
  <c r="E2259" i="17" s="1"/>
  <c r="D2260" i="17"/>
  <c r="E2260" i="17" s="1"/>
  <c r="D2261" i="17"/>
  <c r="E2261" i="17" s="1"/>
  <c r="D2262" i="17"/>
  <c r="E2262" i="17" s="1"/>
  <c r="D2263" i="17"/>
  <c r="E2263" i="17" s="1"/>
  <c r="D2264" i="17"/>
  <c r="E2264" i="17" s="1"/>
  <c r="D2265" i="17"/>
  <c r="E2265" i="17" s="1"/>
  <c r="D2266" i="17"/>
  <c r="E2266" i="17" s="1"/>
  <c r="D2267" i="17"/>
  <c r="E2267" i="17" s="1"/>
  <c r="D2268" i="17"/>
  <c r="E2268" i="17" s="1"/>
  <c r="D2269" i="17"/>
  <c r="E2269" i="17" s="1"/>
  <c r="D2270" i="17"/>
  <c r="E2270" i="17" s="1"/>
  <c r="D2271" i="17"/>
  <c r="E2271" i="17" s="1"/>
  <c r="D2272" i="17"/>
  <c r="E2272" i="17" s="1"/>
  <c r="D2273" i="17"/>
  <c r="E2273" i="17" s="1"/>
  <c r="D2274" i="17"/>
  <c r="E2274" i="17" s="1"/>
  <c r="D2275" i="17"/>
  <c r="E2275" i="17" s="1"/>
  <c r="D2276" i="17"/>
  <c r="E2276" i="17" s="1"/>
  <c r="D2277" i="17"/>
  <c r="E2277" i="17" s="1"/>
  <c r="D2278" i="17"/>
  <c r="E2278" i="17" s="1"/>
  <c r="D2279" i="17"/>
  <c r="E2279" i="17" s="1"/>
  <c r="D2280" i="17"/>
  <c r="E2280" i="17" s="1"/>
  <c r="D2281" i="17"/>
  <c r="E2281" i="17" s="1"/>
  <c r="D2282" i="17"/>
  <c r="E2282" i="17" s="1"/>
  <c r="D2283" i="17"/>
  <c r="E2283" i="17" s="1"/>
  <c r="D2284" i="17"/>
  <c r="E2284" i="17" s="1"/>
  <c r="D2285" i="17"/>
  <c r="E2285" i="17" s="1"/>
  <c r="D2286" i="17"/>
  <c r="E2286" i="17" s="1"/>
  <c r="D2287" i="17"/>
  <c r="E2287" i="17" s="1"/>
  <c r="D2288" i="17"/>
  <c r="E2288" i="17" s="1"/>
  <c r="D2289" i="17"/>
  <c r="E2289" i="17" s="1"/>
  <c r="D2290" i="17"/>
  <c r="E2290" i="17" s="1"/>
  <c r="D2291" i="17"/>
  <c r="E2291" i="17" s="1"/>
  <c r="D2292" i="17"/>
  <c r="E2292" i="17" s="1"/>
  <c r="D2293" i="17"/>
  <c r="E2293" i="17" s="1"/>
  <c r="D2294" i="17"/>
  <c r="E2294" i="17" s="1"/>
  <c r="D2295" i="17"/>
  <c r="E2295" i="17" s="1"/>
  <c r="D2296" i="17"/>
  <c r="E2296" i="17" s="1"/>
  <c r="D2297" i="17"/>
  <c r="E2297" i="17" s="1"/>
  <c r="D2298" i="17"/>
  <c r="E2298" i="17" s="1"/>
  <c r="D2299" i="17"/>
  <c r="E2299" i="17" s="1"/>
  <c r="D2300" i="17"/>
  <c r="E2300" i="17" s="1"/>
  <c r="D2301" i="17"/>
  <c r="E2301" i="17" s="1"/>
  <c r="D2302" i="17"/>
  <c r="E2302" i="17" s="1"/>
  <c r="D2303" i="17"/>
  <c r="E2303" i="17" s="1"/>
  <c r="D2304" i="17"/>
  <c r="E2304" i="17" s="1"/>
  <c r="D2305" i="17"/>
  <c r="E2305" i="17" s="1"/>
  <c r="D2306" i="17"/>
  <c r="E2306" i="17" s="1"/>
  <c r="D2307" i="17"/>
  <c r="E2307" i="17" s="1"/>
  <c r="D2308" i="17"/>
  <c r="E2308" i="17" s="1"/>
  <c r="D2309" i="17"/>
  <c r="E2309" i="17" s="1"/>
  <c r="D2310" i="17"/>
  <c r="E2310" i="17" s="1"/>
  <c r="D2311" i="17"/>
  <c r="E2311" i="17" s="1"/>
  <c r="D2312" i="17"/>
  <c r="E2312" i="17" s="1"/>
  <c r="D2313" i="17"/>
  <c r="E2313" i="17" s="1"/>
  <c r="D2314" i="17"/>
  <c r="E2314" i="17" s="1"/>
  <c r="D2315" i="17"/>
  <c r="E2315" i="17" s="1"/>
  <c r="D2316" i="17"/>
  <c r="E2316" i="17" s="1"/>
  <c r="D2317" i="17"/>
  <c r="E2317" i="17" s="1"/>
  <c r="D2318" i="17"/>
  <c r="E2318" i="17" s="1"/>
  <c r="D2319" i="17"/>
  <c r="E2319" i="17" s="1"/>
  <c r="D2320" i="17"/>
  <c r="E2320" i="17" s="1"/>
  <c r="D2321" i="17"/>
  <c r="E2321" i="17" s="1"/>
  <c r="D2322" i="17"/>
  <c r="E2322" i="17" s="1"/>
  <c r="D2323" i="17"/>
  <c r="E2323" i="17" s="1"/>
  <c r="D2324" i="17"/>
  <c r="E2324" i="17" s="1"/>
  <c r="D2325" i="17"/>
  <c r="E2325" i="17" s="1"/>
  <c r="D2326" i="17"/>
  <c r="E2326" i="17" s="1"/>
  <c r="D2327" i="17"/>
  <c r="E2327" i="17" s="1"/>
  <c r="D2328" i="17"/>
  <c r="E2328" i="17" s="1"/>
  <c r="D2329" i="17"/>
  <c r="E2329" i="17" s="1"/>
  <c r="D2330" i="17"/>
  <c r="E2330" i="17" s="1"/>
  <c r="D2331" i="17"/>
  <c r="E2331" i="17" s="1"/>
  <c r="D2332" i="17"/>
  <c r="E2332" i="17" s="1"/>
  <c r="D2333" i="17"/>
  <c r="E2333" i="17" s="1"/>
  <c r="D2334" i="17"/>
  <c r="E2334" i="17" s="1"/>
  <c r="D2335" i="17"/>
  <c r="E2335" i="17" s="1"/>
  <c r="D2336" i="17"/>
  <c r="E2336" i="17" s="1"/>
  <c r="D2337" i="17"/>
  <c r="E2337" i="17" s="1"/>
  <c r="D2338" i="17"/>
  <c r="E2338" i="17" s="1"/>
  <c r="D2339" i="17"/>
  <c r="E2339" i="17" s="1"/>
  <c r="D2340" i="17"/>
  <c r="E2340" i="17" s="1"/>
  <c r="D2341" i="17"/>
  <c r="E2341" i="17" s="1"/>
  <c r="D2342" i="17"/>
  <c r="E2342" i="17" s="1"/>
  <c r="D2343" i="17"/>
  <c r="E2343" i="17" s="1"/>
  <c r="D2344" i="17"/>
  <c r="E2344" i="17" s="1"/>
  <c r="D2345" i="17"/>
  <c r="E2345" i="17" s="1"/>
  <c r="D2346" i="17"/>
  <c r="E2346" i="17" s="1"/>
  <c r="D2347" i="17"/>
  <c r="E2347" i="17" s="1"/>
  <c r="D2348" i="17"/>
  <c r="E2348" i="17" s="1"/>
  <c r="D2349" i="17"/>
  <c r="E2349" i="17" s="1"/>
  <c r="D2350" i="17"/>
  <c r="E2350" i="17" s="1"/>
  <c r="D2351" i="17"/>
  <c r="E2351" i="17" s="1"/>
  <c r="D2352" i="17"/>
  <c r="E2352" i="17" s="1"/>
  <c r="D2353" i="17"/>
  <c r="E2353" i="17" s="1"/>
  <c r="D2354" i="17"/>
  <c r="E2354" i="17" s="1"/>
  <c r="D2355" i="17"/>
  <c r="E2355" i="17" s="1"/>
  <c r="D2356" i="17"/>
  <c r="E2356" i="17" s="1"/>
  <c r="D2357" i="17"/>
  <c r="E2357" i="17" s="1"/>
  <c r="D2358" i="17"/>
  <c r="E2358" i="17" s="1"/>
  <c r="D2359" i="17"/>
  <c r="E2359" i="17" s="1"/>
  <c r="D2360" i="17"/>
  <c r="E2360" i="17" s="1"/>
  <c r="D2361" i="17"/>
  <c r="E2361" i="17" s="1"/>
  <c r="D2362" i="17"/>
  <c r="E2362" i="17" s="1"/>
  <c r="D2363" i="17"/>
  <c r="E2363" i="17" s="1"/>
  <c r="D2364" i="17"/>
  <c r="E2364" i="17" s="1"/>
  <c r="D2365" i="17"/>
  <c r="E2365" i="17" s="1"/>
  <c r="D2366" i="17"/>
  <c r="E2366" i="17" s="1"/>
  <c r="D2367" i="17"/>
  <c r="E2367" i="17" s="1"/>
  <c r="D2368" i="17"/>
  <c r="E2368" i="17" s="1"/>
  <c r="D2369" i="17"/>
  <c r="E2369" i="17" s="1"/>
  <c r="D2370" i="17"/>
  <c r="E2370" i="17" s="1"/>
  <c r="D2371" i="17"/>
  <c r="E2371" i="17" s="1"/>
  <c r="D2372" i="17"/>
  <c r="E2372" i="17" s="1"/>
  <c r="D2373" i="17"/>
  <c r="E2373" i="17" s="1"/>
  <c r="D2374" i="17"/>
  <c r="E2374" i="17" s="1"/>
  <c r="D2375" i="17"/>
  <c r="E2375" i="17" s="1"/>
  <c r="D2376" i="17"/>
  <c r="E2376" i="17" s="1"/>
  <c r="D2377" i="17"/>
  <c r="E2377" i="17" s="1"/>
  <c r="D2378" i="17"/>
  <c r="E2378" i="17" s="1"/>
  <c r="D2379" i="17"/>
  <c r="E2379" i="17" s="1"/>
  <c r="D2380" i="17"/>
  <c r="E2380" i="17" s="1"/>
  <c r="D2381" i="17"/>
  <c r="E2381" i="17" s="1"/>
  <c r="D2382" i="17"/>
  <c r="E2382" i="17" s="1"/>
  <c r="D2383" i="17"/>
  <c r="E2383" i="17" s="1"/>
  <c r="D2384" i="17"/>
  <c r="E2384" i="17" s="1"/>
  <c r="D2385" i="17"/>
  <c r="E2385" i="17" s="1"/>
  <c r="D2386" i="17"/>
  <c r="E2386" i="17" s="1"/>
  <c r="D2387" i="17"/>
  <c r="E2387" i="17" s="1"/>
  <c r="D2388" i="17"/>
  <c r="E2388" i="17" s="1"/>
  <c r="D2389" i="17"/>
  <c r="E2389" i="17" s="1"/>
  <c r="D2390" i="17"/>
  <c r="E2390" i="17" s="1"/>
  <c r="D2391" i="17"/>
  <c r="E2391" i="17" s="1"/>
  <c r="D2392" i="17"/>
  <c r="E2392" i="17" s="1"/>
  <c r="D2393" i="17"/>
  <c r="E2393" i="17" s="1"/>
  <c r="D2394" i="17"/>
  <c r="E2394" i="17" s="1"/>
  <c r="D2395" i="17"/>
  <c r="E2395" i="17" s="1"/>
  <c r="D2396" i="17"/>
  <c r="E2396" i="17" s="1"/>
  <c r="D2397" i="17"/>
  <c r="E2397" i="17" s="1"/>
  <c r="D2398" i="17"/>
  <c r="E2398" i="17" s="1"/>
  <c r="D2399" i="17"/>
  <c r="E2399" i="17" s="1"/>
  <c r="D2400" i="17"/>
  <c r="E2400" i="17" s="1"/>
  <c r="D2401" i="17"/>
  <c r="E2401" i="17" s="1"/>
  <c r="D2402" i="17"/>
  <c r="E2402" i="17" s="1"/>
  <c r="D2403" i="17"/>
  <c r="E2403" i="17" s="1"/>
  <c r="D2404" i="17"/>
  <c r="E2404" i="17" s="1"/>
  <c r="D2405" i="17"/>
  <c r="E2405" i="17" s="1"/>
  <c r="D2406" i="17"/>
  <c r="E2406" i="17" s="1"/>
  <c r="D2407" i="17"/>
  <c r="E2407" i="17" s="1"/>
  <c r="D2408" i="17"/>
  <c r="E2408" i="17" s="1"/>
  <c r="D2409" i="17"/>
  <c r="E2409" i="17" s="1"/>
  <c r="D2410" i="17"/>
  <c r="E2410" i="17" s="1"/>
  <c r="D2411" i="17"/>
  <c r="E2411" i="17" s="1"/>
  <c r="D2412" i="17"/>
  <c r="E2412" i="17" s="1"/>
  <c r="D2413" i="17"/>
  <c r="E2413" i="17" s="1"/>
  <c r="D2414" i="17"/>
  <c r="E2414" i="17" s="1"/>
  <c r="D2415" i="17"/>
  <c r="E2415" i="17" s="1"/>
  <c r="D2416" i="17"/>
  <c r="E2416" i="17" s="1"/>
  <c r="D2417" i="17"/>
  <c r="E2417" i="17" s="1"/>
  <c r="D2418" i="17"/>
  <c r="E2418" i="17" s="1"/>
  <c r="D2419" i="17"/>
  <c r="E2419" i="17" s="1"/>
  <c r="D2420" i="17"/>
  <c r="E2420" i="17" s="1"/>
  <c r="D2421" i="17"/>
  <c r="E2421" i="17" s="1"/>
  <c r="D2422" i="17"/>
  <c r="E2422" i="17" s="1"/>
  <c r="D2423" i="17"/>
  <c r="E2423" i="17" s="1"/>
  <c r="D2424" i="17"/>
  <c r="E2424" i="17" s="1"/>
  <c r="D2425" i="17"/>
  <c r="E2425" i="17" s="1"/>
  <c r="D2426" i="17"/>
  <c r="E2426" i="17" s="1"/>
  <c r="D2427" i="17"/>
  <c r="E2427" i="17" s="1"/>
  <c r="D2428" i="17"/>
  <c r="E2428" i="17" s="1"/>
  <c r="D2429" i="17"/>
  <c r="E2429" i="17" s="1"/>
  <c r="D2430" i="17"/>
  <c r="E2430" i="17" s="1"/>
  <c r="D2431" i="17"/>
  <c r="E2431" i="17" s="1"/>
  <c r="D2432" i="17"/>
  <c r="E2432" i="17" s="1"/>
  <c r="D2433" i="17"/>
  <c r="E2433" i="17" s="1"/>
  <c r="D2434" i="17"/>
  <c r="E2434" i="17" s="1"/>
  <c r="D2435" i="17"/>
  <c r="E2435" i="17" s="1"/>
  <c r="D2436" i="17"/>
  <c r="E2436" i="17" s="1"/>
  <c r="D2437" i="17"/>
  <c r="E2437" i="17" s="1"/>
  <c r="D2438" i="17"/>
  <c r="E2438" i="17" s="1"/>
  <c r="D2439" i="17"/>
  <c r="E2439" i="17" s="1"/>
  <c r="D2440" i="17"/>
  <c r="E2440" i="17" s="1"/>
  <c r="D2441" i="17"/>
  <c r="E2441" i="17" s="1"/>
  <c r="D2442" i="17"/>
  <c r="E2442" i="17" s="1"/>
  <c r="D2443" i="17"/>
  <c r="E2443" i="17" s="1"/>
  <c r="D2444" i="17"/>
  <c r="E2444" i="17" s="1"/>
  <c r="D2445" i="17"/>
  <c r="E2445" i="17" s="1"/>
  <c r="D2446" i="17"/>
  <c r="E2446" i="17" s="1"/>
  <c r="D2447" i="17"/>
  <c r="E2447" i="17" s="1"/>
  <c r="D2448" i="17"/>
  <c r="E2448" i="17" s="1"/>
  <c r="D2449" i="17"/>
  <c r="E2449" i="17" s="1"/>
  <c r="D2450" i="17"/>
  <c r="E2450" i="17" s="1"/>
  <c r="D2451" i="17"/>
  <c r="E2451" i="17" s="1"/>
  <c r="D2452" i="17"/>
  <c r="E2452" i="17" s="1"/>
  <c r="D2453" i="17"/>
  <c r="E2453" i="17" s="1"/>
  <c r="D2454" i="17"/>
  <c r="E2454" i="17" s="1"/>
  <c r="D2455" i="17"/>
  <c r="E2455" i="17" s="1"/>
  <c r="D2456" i="17"/>
  <c r="E2456" i="17" s="1"/>
  <c r="D2457" i="17"/>
  <c r="E2457" i="17" s="1"/>
  <c r="D2458" i="17"/>
  <c r="E2458" i="17" s="1"/>
  <c r="D2459" i="17"/>
  <c r="E2459" i="17" s="1"/>
  <c r="D2460" i="17"/>
  <c r="E2460" i="17" s="1"/>
  <c r="D2461" i="17"/>
  <c r="E2461" i="17" s="1"/>
  <c r="D2462" i="17"/>
  <c r="E2462" i="17" s="1"/>
  <c r="D2463" i="17"/>
  <c r="E2463" i="17" s="1"/>
  <c r="D2464" i="17"/>
  <c r="E2464" i="17" s="1"/>
  <c r="D2465" i="17"/>
  <c r="E2465" i="17" s="1"/>
  <c r="D2466" i="17"/>
  <c r="E2466" i="17" s="1"/>
  <c r="D2467" i="17"/>
  <c r="E2467" i="17" s="1"/>
  <c r="D2468" i="17"/>
  <c r="E2468" i="17" s="1"/>
  <c r="D2469" i="17"/>
  <c r="E2469" i="17" s="1"/>
  <c r="D2470" i="17"/>
  <c r="E2470" i="17" s="1"/>
  <c r="D2471" i="17"/>
  <c r="E2471" i="17" s="1"/>
  <c r="D2472" i="17"/>
  <c r="E2472" i="17" s="1"/>
  <c r="D2473" i="17"/>
  <c r="E2473" i="17" s="1"/>
  <c r="D2474" i="17"/>
  <c r="E2474" i="17" s="1"/>
  <c r="D2475" i="17"/>
  <c r="E2475" i="17" s="1"/>
  <c r="D2476" i="17"/>
  <c r="E2476" i="17" s="1"/>
  <c r="D2477" i="17"/>
  <c r="E2477" i="17" s="1"/>
  <c r="D2478" i="17"/>
  <c r="E2478" i="17" s="1"/>
  <c r="D2479" i="17"/>
  <c r="E2479" i="17" s="1"/>
  <c r="D2480" i="17"/>
  <c r="E2480" i="17" s="1"/>
  <c r="D2481" i="17"/>
  <c r="E2481" i="17" s="1"/>
  <c r="D2482" i="17"/>
  <c r="E2482" i="17" s="1"/>
  <c r="D2483" i="17"/>
  <c r="E2483" i="17" s="1"/>
  <c r="D2484" i="17"/>
  <c r="E2484" i="17" s="1"/>
  <c r="D2485" i="17"/>
  <c r="E2485" i="17" s="1"/>
  <c r="D2486" i="17"/>
  <c r="E2486" i="17" s="1"/>
  <c r="D2487" i="17"/>
  <c r="E2487" i="17" s="1"/>
  <c r="D2488" i="17"/>
  <c r="E2488" i="17" s="1"/>
  <c r="D2489" i="17"/>
  <c r="E2489" i="17" s="1"/>
  <c r="D2490" i="17"/>
  <c r="E2490" i="17" s="1"/>
  <c r="D2491" i="17"/>
  <c r="E2491" i="17" s="1"/>
  <c r="D2492" i="17"/>
  <c r="E2492" i="17" s="1"/>
  <c r="D2493" i="17"/>
  <c r="E2493" i="17" s="1"/>
  <c r="D2494" i="17"/>
  <c r="E2494" i="17" s="1"/>
  <c r="D2495" i="17"/>
  <c r="E2495" i="17" s="1"/>
  <c r="D2496" i="17"/>
  <c r="E2496" i="17" s="1"/>
  <c r="D2497" i="17"/>
  <c r="E2497" i="17" s="1"/>
  <c r="D2498" i="17"/>
  <c r="E2498" i="17" s="1"/>
  <c r="D2499" i="17"/>
  <c r="E2499" i="17" s="1"/>
  <c r="D2500" i="17"/>
  <c r="E2500" i="17" s="1"/>
  <c r="D2501" i="17"/>
  <c r="E2501" i="17" s="1"/>
  <c r="D2502" i="17"/>
  <c r="E2502" i="17" s="1"/>
  <c r="D2503" i="17"/>
  <c r="E2503" i="17" s="1"/>
  <c r="D2504" i="17"/>
  <c r="E2504" i="17" s="1"/>
  <c r="D2505" i="17"/>
  <c r="E2505" i="17" s="1"/>
  <c r="D2506" i="17"/>
  <c r="E2506" i="17" s="1"/>
  <c r="D2507" i="17"/>
  <c r="E2507" i="17" s="1"/>
  <c r="D2508" i="17"/>
  <c r="E2508" i="17" s="1"/>
  <c r="D2509" i="17"/>
  <c r="E2509" i="17" s="1"/>
  <c r="D2510" i="17"/>
  <c r="E2510" i="17" s="1"/>
  <c r="D2511" i="17"/>
  <c r="E2511" i="17" s="1"/>
  <c r="D2512" i="17"/>
  <c r="E2512" i="17" s="1"/>
  <c r="D2513" i="17"/>
  <c r="E2513" i="17" s="1"/>
  <c r="D2514" i="17"/>
  <c r="E2514" i="17" s="1"/>
  <c r="D2515" i="17"/>
  <c r="E2515" i="17" s="1"/>
  <c r="D2516" i="17"/>
  <c r="E2516" i="17" s="1"/>
  <c r="D2517" i="17"/>
  <c r="E2517" i="17" s="1"/>
  <c r="D2518" i="17"/>
  <c r="E2518" i="17" s="1"/>
  <c r="D2519" i="17"/>
  <c r="E2519" i="17" s="1"/>
  <c r="D2520" i="17"/>
  <c r="E2520" i="17" s="1"/>
  <c r="D2521" i="17"/>
  <c r="E2521" i="17" s="1"/>
  <c r="D2522" i="17"/>
  <c r="E2522" i="17" s="1"/>
  <c r="D2523" i="17"/>
  <c r="E2523" i="17" s="1"/>
  <c r="D2524" i="17"/>
  <c r="E2524" i="17" s="1"/>
  <c r="D2525" i="17"/>
  <c r="E2525" i="17" s="1"/>
  <c r="D2526" i="17"/>
  <c r="E2526" i="17" s="1"/>
  <c r="D2527" i="17"/>
  <c r="E2527" i="17" s="1"/>
  <c r="D2528" i="17"/>
  <c r="E2528" i="17" s="1"/>
  <c r="D2529" i="17"/>
  <c r="E2529" i="17" s="1"/>
  <c r="D2530" i="17"/>
  <c r="E2530" i="17" s="1"/>
  <c r="D2531" i="17"/>
  <c r="E2531" i="17" s="1"/>
  <c r="D2532" i="17"/>
  <c r="E2532" i="17" s="1"/>
  <c r="D2533" i="17"/>
  <c r="E2533" i="17" s="1"/>
  <c r="D2534" i="17"/>
  <c r="E2534" i="17" s="1"/>
  <c r="D2535" i="17"/>
  <c r="E2535" i="17" s="1"/>
  <c r="D2536" i="17"/>
  <c r="E2536" i="17" s="1"/>
  <c r="D2537" i="17"/>
  <c r="E2537" i="17" s="1"/>
  <c r="D2538" i="17"/>
  <c r="E2538" i="17" s="1"/>
  <c r="D2539" i="17"/>
  <c r="E2539" i="17" s="1"/>
  <c r="D2540" i="17"/>
  <c r="E2540" i="17" s="1"/>
  <c r="D2541" i="17"/>
  <c r="E2541" i="17" s="1"/>
  <c r="D2542" i="17"/>
  <c r="E2542" i="17" s="1"/>
  <c r="D2543" i="17"/>
  <c r="E2543" i="17" s="1"/>
  <c r="D2544" i="17"/>
  <c r="E2544" i="17" s="1"/>
  <c r="D2545" i="17"/>
  <c r="E2545" i="17" s="1"/>
  <c r="D2546" i="17"/>
  <c r="E2546" i="17" s="1"/>
  <c r="D2547" i="17"/>
  <c r="E2547" i="17" s="1"/>
  <c r="D2548" i="17"/>
  <c r="E2548" i="17" s="1"/>
  <c r="D2549" i="17"/>
  <c r="E2549" i="17" s="1"/>
  <c r="D2550" i="17"/>
  <c r="E2550" i="17" s="1"/>
  <c r="D2551" i="17"/>
  <c r="E2551" i="17" s="1"/>
  <c r="D2552" i="17"/>
  <c r="E2552" i="17" s="1"/>
  <c r="D2553" i="17"/>
  <c r="E2553" i="17" s="1"/>
  <c r="D2554" i="17"/>
  <c r="E2554" i="17" s="1"/>
  <c r="D2555" i="17"/>
  <c r="E2555" i="17" s="1"/>
  <c r="D2556" i="17"/>
  <c r="E2556" i="17" s="1"/>
  <c r="D2557" i="17"/>
  <c r="E2557" i="17" s="1"/>
  <c r="D2558" i="17"/>
  <c r="E2558" i="17" s="1"/>
  <c r="D2559" i="17"/>
  <c r="E2559" i="17" s="1"/>
  <c r="D2560" i="17"/>
  <c r="E2560" i="17" s="1"/>
  <c r="D2561" i="17"/>
  <c r="E2561" i="17" s="1"/>
  <c r="D2562" i="17"/>
  <c r="E2562" i="17" s="1"/>
  <c r="D2563" i="17"/>
  <c r="E2563" i="17" s="1"/>
  <c r="D2564" i="17"/>
  <c r="E2564" i="17" s="1"/>
  <c r="D2565" i="17"/>
  <c r="E2565" i="17" s="1"/>
  <c r="D2566" i="17"/>
  <c r="E2566" i="17" s="1"/>
  <c r="D2567" i="17"/>
  <c r="E2567" i="17" s="1"/>
  <c r="D2568" i="17"/>
  <c r="E2568" i="17" s="1"/>
  <c r="D2569" i="17"/>
  <c r="E2569" i="17" s="1"/>
  <c r="D2570" i="17"/>
  <c r="E2570" i="17" s="1"/>
  <c r="D2571" i="17"/>
  <c r="E2571" i="17" s="1"/>
  <c r="D2572" i="17"/>
  <c r="E2572" i="17" s="1"/>
  <c r="D2573" i="17"/>
  <c r="E2573" i="17" s="1"/>
  <c r="D2574" i="17"/>
  <c r="E2574" i="17" s="1"/>
  <c r="D2575" i="17"/>
  <c r="E2575" i="17" s="1"/>
  <c r="D2576" i="17"/>
  <c r="E2576" i="17" s="1"/>
  <c r="D2577" i="17"/>
  <c r="E2577" i="17" s="1"/>
  <c r="D2578" i="17"/>
  <c r="E2578" i="17" s="1"/>
  <c r="D2579" i="17"/>
  <c r="E2579" i="17" s="1"/>
  <c r="D2580" i="17"/>
  <c r="E2580" i="17" s="1"/>
  <c r="D2581" i="17"/>
  <c r="E2581" i="17" s="1"/>
  <c r="D2582" i="17"/>
  <c r="E2582" i="17" s="1"/>
  <c r="D2583" i="17"/>
  <c r="E2583" i="17" s="1"/>
  <c r="D2584" i="17"/>
  <c r="E2584" i="17" s="1"/>
  <c r="D2585" i="17"/>
  <c r="E2585" i="17" s="1"/>
  <c r="D2586" i="17"/>
  <c r="E2586" i="17" s="1"/>
  <c r="D2587" i="17"/>
  <c r="E2587" i="17" s="1"/>
  <c r="D2588" i="17"/>
  <c r="E2588" i="17" s="1"/>
  <c r="D2589" i="17"/>
  <c r="E2589" i="17" s="1"/>
  <c r="D2590" i="17"/>
  <c r="E2590" i="17" s="1"/>
  <c r="D2591" i="17"/>
  <c r="E2591" i="17" s="1"/>
  <c r="D2592" i="17"/>
  <c r="E2592" i="17" s="1"/>
  <c r="D2593" i="17"/>
  <c r="E2593" i="17" s="1"/>
  <c r="D2594" i="17"/>
  <c r="E2594" i="17" s="1"/>
  <c r="D2595" i="17"/>
  <c r="E2595" i="17" s="1"/>
  <c r="D2596" i="17"/>
  <c r="E2596" i="17" s="1"/>
  <c r="D2597" i="17"/>
  <c r="E2597" i="17" s="1"/>
  <c r="D2598" i="17"/>
  <c r="E2598" i="17" s="1"/>
  <c r="D2599" i="17"/>
  <c r="E2599" i="17" s="1"/>
  <c r="D2600" i="17"/>
  <c r="E2600" i="17" s="1"/>
  <c r="D2601" i="17"/>
  <c r="E2601" i="17" s="1"/>
  <c r="D2602" i="17"/>
  <c r="E2602" i="17" s="1"/>
  <c r="D2603" i="17"/>
  <c r="E2603" i="17" s="1"/>
  <c r="D2604" i="17"/>
  <c r="E2604" i="17" s="1"/>
  <c r="D2605" i="17"/>
  <c r="E2605" i="17" s="1"/>
  <c r="D2606" i="17"/>
  <c r="E2606" i="17" s="1"/>
  <c r="D2607" i="17"/>
  <c r="E2607" i="17" s="1"/>
  <c r="D2608" i="17"/>
  <c r="E2608" i="17" s="1"/>
  <c r="D2609" i="17"/>
  <c r="E2609" i="17" s="1"/>
  <c r="D2610" i="17"/>
  <c r="E2610" i="17" s="1"/>
  <c r="D2611" i="17"/>
  <c r="E2611" i="17" s="1"/>
  <c r="D2612" i="17"/>
  <c r="E2612" i="17" s="1"/>
  <c r="D2613" i="17"/>
  <c r="E2613" i="17" s="1"/>
  <c r="D2614" i="17"/>
  <c r="E2614" i="17" s="1"/>
  <c r="D2615" i="17"/>
  <c r="E2615" i="17" s="1"/>
  <c r="D2616" i="17"/>
  <c r="E2616" i="17" s="1"/>
  <c r="D2617" i="17"/>
  <c r="E2617" i="17" s="1"/>
  <c r="D2618" i="17"/>
  <c r="E2618" i="17" s="1"/>
  <c r="D2619" i="17"/>
  <c r="E2619" i="17" s="1"/>
  <c r="D2620" i="17"/>
  <c r="E2620" i="17" s="1"/>
  <c r="D2621" i="17"/>
  <c r="E2621" i="17" s="1"/>
  <c r="D2622" i="17"/>
  <c r="E2622" i="17" s="1"/>
  <c r="D2623" i="17"/>
  <c r="E2623" i="17" s="1"/>
  <c r="D2624" i="17"/>
  <c r="E2624" i="17" s="1"/>
  <c r="D2625" i="17"/>
  <c r="E2625" i="17" s="1"/>
  <c r="D2626" i="17"/>
  <c r="E2626" i="17" s="1"/>
  <c r="D2627" i="17"/>
  <c r="E2627" i="17" s="1"/>
  <c r="D2628" i="17"/>
  <c r="E2628" i="17" s="1"/>
  <c r="D2629" i="17"/>
  <c r="E2629" i="17" s="1"/>
  <c r="D2630" i="17"/>
  <c r="E2630" i="17" s="1"/>
  <c r="D2631" i="17"/>
  <c r="E2631" i="17" s="1"/>
  <c r="D2632" i="17"/>
  <c r="E2632" i="17" s="1"/>
  <c r="D2633" i="17"/>
  <c r="E2633" i="17" s="1"/>
  <c r="D2634" i="17"/>
  <c r="E2634" i="17" s="1"/>
  <c r="D2635" i="17"/>
  <c r="E2635" i="17" s="1"/>
  <c r="D2636" i="17"/>
  <c r="E2636" i="17" s="1"/>
  <c r="D2637" i="17"/>
  <c r="E2637" i="17" s="1"/>
  <c r="D2638" i="17"/>
  <c r="E2638" i="17" s="1"/>
  <c r="D2639" i="17"/>
  <c r="E2639" i="17" s="1"/>
  <c r="D2640" i="17"/>
  <c r="E2640" i="17" s="1"/>
  <c r="D2641" i="17"/>
  <c r="E2641" i="17" s="1"/>
  <c r="D2642" i="17"/>
  <c r="E2642" i="17" s="1"/>
  <c r="D2643" i="17"/>
  <c r="E2643" i="17" s="1"/>
  <c r="D2644" i="17"/>
  <c r="E2644" i="17" s="1"/>
  <c r="D2645" i="17"/>
  <c r="E2645" i="17" s="1"/>
  <c r="D2646" i="17"/>
  <c r="E2646" i="17" s="1"/>
  <c r="D2647" i="17"/>
  <c r="E2647" i="17" s="1"/>
  <c r="D2648" i="17"/>
  <c r="E2648" i="17" s="1"/>
  <c r="D2649" i="17"/>
  <c r="E2649" i="17" s="1"/>
  <c r="D2650" i="17"/>
  <c r="E2650" i="17" s="1"/>
  <c r="D2651" i="17"/>
  <c r="E2651" i="17" s="1"/>
  <c r="D2652" i="17"/>
  <c r="E2652" i="17" s="1"/>
  <c r="D2653" i="17"/>
  <c r="E2653" i="17" s="1"/>
  <c r="D2654" i="17"/>
  <c r="E2654" i="17" s="1"/>
  <c r="D2655" i="17"/>
  <c r="E2655" i="17" s="1"/>
  <c r="D2656" i="17"/>
  <c r="E2656" i="17" s="1"/>
  <c r="D2657" i="17"/>
  <c r="E2657" i="17" s="1"/>
  <c r="D2658" i="17"/>
  <c r="E2658" i="17" s="1"/>
  <c r="D2659" i="17"/>
  <c r="E2659" i="17" s="1"/>
  <c r="D2660" i="17"/>
  <c r="E2660" i="17" s="1"/>
  <c r="D2661" i="17"/>
  <c r="E2661" i="17" s="1"/>
  <c r="D2662" i="17"/>
  <c r="E2662" i="17" s="1"/>
  <c r="D2663" i="17"/>
  <c r="E2663" i="17" s="1"/>
  <c r="D2664" i="17"/>
  <c r="E2664" i="17" s="1"/>
  <c r="D2665" i="17"/>
  <c r="E2665" i="17" s="1"/>
  <c r="D2666" i="17"/>
  <c r="E2666" i="17" s="1"/>
  <c r="D2667" i="17"/>
  <c r="E2667" i="17" s="1"/>
  <c r="D2668" i="17"/>
  <c r="E2668" i="17" s="1"/>
  <c r="D2669" i="17"/>
  <c r="E2669" i="17" s="1"/>
  <c r="D2670" i="17"/>
  <c r="E2670" i="17" s="1"/>
  <c r="D2671" i="17"/>
  <c r="E2671" i="17" s="1"/>
  <c r="D2672" i="17"/>
  <c r="E2672" i="17" s="1"/>
  <c r="D2673" i="17"/>
  <c r="E2673" i="17" s="1"/>
  <c r="D2674" i="17"/>
  <c r="E2674" i="17" s="1"/>
  <c r="D2675" i="17"/>
  <c r="E2675" i="17" s="1"/>
  <c r="D2676" i="17"/>
  <c r="E2676" i="17" s="1"/>
  <c r="D2677" i="17"/>
  <c r="E2677" i="17" s="1"/>
  <c r="D2678" i="17"/>
  <c r="E2678" i="17" s="1"/>
  <c r="D2679" i="17"/>
  <c r="E2679" i="17" s="1"/>
  <c r="D2680" i="17"/>
  <c r="E2680" i="17" s="1"/>
  <c r="D2681" i="17"/>
  <c r="E2681" i="17" s="1"/>
  <c r="D2682" i="17"/>
  <c r="E2682" i="17" s="1"/>
  <c r="D2683" i="17"/>
  <c r="E2683" i="17" s="1"/>
  <c r="D2684" i="17"/>
  <c r="E2684" i="17" s="1"/>
  <c r="D2685" i="17"/>
  <c r="E2685" i="17" s="1"/>
  <c r="D2686" i="17"/>
  <c r="E2686" i="17" s="1"/>
  <c r="D2687" i="17"/>
  <c r="E2687" i="17" s="1"/>
  <c r="D2688" i="17"/>
  <c r="E2688" i="17" s="1"/>
  <c r="D2689" i="17"/>
  <c r="E2689" i="17" s="1"/>
  <c r="D2690" i="17"/>
  <c r="E2690" i="17" s="1"/>
  <c r="D2691" i="17"/>
  <c r="E2691" i="17" s="1"/>
  <c r="D2692" i="17"/>
  <c r="E2692" i="17" s="1"/>
  <c r="D2693" i="17"/>
  <c r="E2693" i="17" s="1"/>
  <c r="D2694" i="17"/>
  <c r="E2694" i="17" s="1"/>
  <c r="D2695" i="17"/>
  <c r="E2695" i="17" s="1"/>
  <c r="D2696" i="17"/>
  <c r="E2696" i="17" s="1"/>
  <c r="D2697" i="17"/>
  <c r="E2697" i="17" s="1"/>
  <c r="D2698" i="17"/>
  <c r="E2698" i="17" s="1"/>
  <c r="D2699" i="17"/>
  <c r="E2699" i="17" s="1"/>
  <c r="D2700" i="17"/>
  <c r="E2700" i="17" s="1"/>
  <c r="D2701" i="17"/>
  <c r="E2701" i="17" s="1"/>
  <c r="D2702" i="17"/>
  <c r="E2702" i="17" s="1"/>
  <c r="D2703" i="17"/>
  <c r="E2703" i="17" s="1"/>
  <c r="D2704" i="17"/>
  <c r="E2704" i="17" s="1"/>
  <c r="D2705" i="17"/>
  <c r="E2705" i="17" s="1"/>
  <c r="D2706" i="17"/>
  <c r="E2706" i="17" s="1"/>
  <c r="D2707" i="17"/>
  <c r="E2707" i="17" s="1"/>
  <c r="D2708" i="17"/>
  <c r="E2708" i="17" s="1"/>
  <c r="D2709" i="17"/>
  <c r="E2709" i="17" s="1"/>
  <c r="D2710" i="17"/>
  <c r="E2710" i="17" s="1"/>
  <c r="D2711" i="17"/>
  <c r="E2711" i="17" s="1"/>
  <c r="D2712" i="17"/>
  <c r="E2712" i="17" s="1"/>
  <c r="D2713" i="17"/>
  <c r="E2713" i="17" s="1"/>
  <c r="D2714" i="17"/>
  <c r="E2714" i="17" s="1"/>
  <c r="D2715" i="17"/>
  <c r="E2715" i="17" s="1"/>
  <c r="D2716" i="17"/>
  <c r="E2716" i="17" s="1"/>
  <c r="D2717" i="17"/>
  <c r="E2717" i="17" s="1"/>
  <c r="D2718" i="17"/>
  <c r="E2718" i="17" s="1"/>
  <c r="D2719" i="17"/>
  <c r="E2719" i="17" s="1"/>
  <c r="D2720" i="17"/>
  <c r="E2720" i="17" s="1"/>
  <c r="D2721" i="17"/>
  <c r="E2721" i="17" s="1"/>
  <c r="D2722" i="17"/>
  <c r="E2722" i="17" s="1"/>
  <c r="D2723" i="17"/>
  <c r="E2723" i="17" s="1"/>
  <c r="D2724" i="17"/>
  <c r="E2724" i="17" s="1"/>
  <c r="D2725" i="17"/>
  <c r="E2725" i="17" s="1"/>
  <c r="D2726" i="17"/>
  <c r="E2726" i="17" s="1"/>
  <c r="D2727" i="17"/>
  <c r="E2727" i="17" s="1"/>
  <c r="D2728" i="17"/>
  <c r="E2728" i="17" s="1"/>
  <c r="D2729" i="17"/>
  <c r="E2729" i="17" s="1"/>
  <c r="D2730" i="17"/>
  <c r="E2730" i="17" s="1"/>
  <c r="D2731" i="17"/>
  <c r="E2731" i="17" s="1"/>
  <c r="D2732" i="17"/>
  <c r="E2732" i="17" s="1"/>
  <c r="D2733" i="17"/>
  <c r="E2733" i="17" s="1"/>
  <c r="D2734" i="17"/>
  <c r="E2734" i="17" s="1"/>
  <c r="D2735" i="17"/>
  <c r="E2735" i="17" s="1"/>
  <c r="D2736" i="17"/>
  <c r="E2736" i="17" s="1"/>
  <c r="D2737" i="17"/>
  <c r="E2737" i="17" s="1"/>
  <c r="D2738" i="17"/>
  <c r="E2738" i="17" s="1"/>
  <c r="D2739" i="17"/>
  <c r="E2739" i="17" s="1"/>
  <c r="D2740" i="17"/>
  <c r="E2740" i="17" s="1"/>
  <c r="D2741" i="17"/>
  <c r="E2741" i="17" s="1"/>
  <c r="D2742" i="17"/>
  <c r="E2742" i="17" s="1"/>
  <c r="D2743" i="17"/>
  <c r="E2743" i="17" s="1"/>
  <c r="D2744" i="17"/>
  <c r="E2744" i="17" s="1"/>
  <c r="D2745" i="17"/>
  <c r="E2745" i="17" s="1"/>
  <c r="D2746" i="17"/>
  <c r="E2746" i="17" s="1"/>
  <c r="D2747" i="17"/>
  <c r="E2747" i="17" s="1"/>
  <c r="D2748" i="17"/>
  <c r="E2748" i="17" s="1"/>
  <c r="D2749" i="17"/>
  <c r="E2749" i="17" s="1"/>
  <c r="D2750" i="17"/>
  <c r="E2750" i="17" s="1"/>
  <c r="D2751" i="17"/>
  <c r="E2751" i="17" s="1"/>
  <c r="D2752" i="17"/>
  <c r="E2752" i="17" s="1"/>
  <c r="D2753" i="17"/>
  <c r="E2753" i="17" s="1"/>
  <c r="D2754" i="17"/>
  <c r="E2754" i="17" s="1"/>
  <c r="D2755" i="17"/>
  <c r="E2755" i="17" s="1"/>
  <c r="D2756" i="17"/>
  <c r="E2756" i="17" s="1"/>
  <c r="D2757" i="17"/>
  <c r="E2757" i="17" s="1"/>
  <c r="D2758" i="17"/>
  <c r="E2758" i="17" s="1"/>
  <c r="D2759" i="17"/>
  <c r="E2759" i="17" s="1"/>
  <c r="D2760" i="17"/>
  <c r="E2760" i="17" s="1"/>
  <c r="D2761" i="17"/>
  <c r="E2761" i="17" s="1"/>
  <c r="D2762" i="17"/>
  <c r="E2762" i="17" s="1"/>
  <c r="D2763" i="17"/>
  <c r="E2763" i="17" s="1"/>
  <c r="D2764" i="17"/>
  <c r="E2764" i="17" s="1"/>
  <c r="D2765" i="17"/>
  <c r="E2765" i="17" s="1"/>
  <c r="D2766" i="17"/>
  <c r="E2766" i="17" s="1"/>
  <c r="D2767" i="17"/>
  <c r="E2767" i="17" s="1"/>
  <c r="D2768" i="17"/>
  <c r="E2768" i="17" s="1"/>
  <c r="D2769" i="17"/>
  <c r="E2769" i="17" s="1"/>
  <c r="D2770" i="17"/>
  <c r="E2770" i="17" s="1"/>
  <c r="D2771" i="17"/>
  <c r="E2771" i="17" s="1"/>
  <c r="D2772" i="17"/>
  <c r="E2772" i="17" s="1"/>
  <c r="D2773" i="17"/>
  <c r="E2773" i="17" s="1"/>
  <c r="D2774" i="17"/>
  <c r="E2774" i="17" s="1"/>
  <c r="D2775" i="17"/>
  <c r="E2775" i="17" s="1"/>
  <c r="D2776" i="17"/>
  <c r="E2776" i="17" s="1"/>
  <c r="D2777" i="17"/>
  <c r="E2777" i="17" s="1"/>
  <c r="D2778" i="17"/>
  <c r="E2778" i="17" s="1"/>
  <c r="D2779" i="17"/>
  <c r="E2779" i="17" s="1"/>
  <c r="D2780" i="17"/>
  <c r="E2780" i="17" s="1"/>
  <c r="D2781" i="17"/>
  <c r="E2781" i="17" s="1"/>
  <c r="D2782" i="17"/>
  <c r="E2782" i="17" s="1"/>
  <c r="D2783" i="17"/>
  <c r="E2783" i="17" s="1"/>
  <c r="D2784" i="17"/>
  <c r="E2784" i="17" s="1"/>
  <c r="D2785" i="17"/>
  <c r="E2785" i="17" s="1"/>
  <c r="D2786" i="17"/>
  <c r="E2786" i="17" s="1"/>
  <c r="D2787" i="17"/>
  <c r="E2787" i="17" s="1"/>
  <c r="D2788" i="17"/>
  <c r="E2788" i="17" s="1"/>
  <c r="D2789" i="17"/>
  <c r="E2789" i="17" s="1"/>
  <c r="D2790" i="17"/>
  <c r="E2790" i="17" s="1"/>
  <c r="D2791" i="17"/>
  <c r="E2791" i="17" s="1"/>
  <c r="D2792" i="17"/>
  <c r="E2792" i="17" s="1"/>
  <c r="D2793" i="17"/>
  <c r="E2793" i="17" s="1"/>
  <c r="D2794" i="17"/>
  <c r="E2794" i="17" s="1"/>
  <c r="D2795" i="17"/>
  <c r="E2795" i="17" s="1"/>
  <c r="D2796" i="17"/>
  <c r="E2796" i="17" s="1"/>
  <c r="D2797" i="17"/>
  <c r="E2797" i="17" s="1"/>
  <c r="D2798" i="17"/>
  <c r="E2798" i="17" s="1"/>
  <c r="D2799" i="17"/>
  <c r="E2799" i="17" s="1"/>
  <c r="D2800" i="17"/>
  <c r="E2800" i="17" s="1"/>
  <c r="D2801" i="17"/>
  <c r="E2801" i="17" s="1"/>
  <c r="D2802" i="17"/>
  <c r="E2802" i="17" s="1"/>
  <c r="D2803" i="17"/>
  <c r="E2803" i="17" s="1"/>
  <c r="D2804" i="17"/>
  <c r="E2804" i="17" s="1"/>
  <c r="D2805" i="17"/>
  <c r="E2805" i="17" s="1"/>
  <c r="D2806" i="17"/>
  <c r="E2806" i="17" s="1"/>
  <c r="D2807" i="17"/>
  <c r="E2807" i="17" s="1"/>
  <c r="D2808" i="17"/>
  <c r="E2808" i="17" s="1"/>
  <c r="D2809" i="17"/>
  <c r="E2809" i="17" s="1"/>
  <c r="D2810" i="17"/>
  <c r="E2810" i="17" s="1"/>
  <c r="D2811" i="17"/>
  <c r="E2811" i="17" s="1"/>
  <c r="D2812" i="17"/>
  <c r="E2812" i="17" s="1"/>
  <c r="D2813" i="17"/>
  <c r="E2813" i="17" s="1"/>
  <c r="D2814" i="17"/>
  <c r="E2814" i="17" s="1"/>
  <c r="D2815" i="17"/>
  <c r="E2815" i="17" s="1"/>
  <c r="D2816" i="17"/>
  <c r="E2816" i="17" s="1"/>
  <c r="D2817" i="17"/>
  <c r="E2817" i="17" s="1"/>
  <c r="D2818" i="17"/>
  <c r="E2818" i="17" s="1"/>
  <c r="D2819" i="17"/>
  <c r="E2819" i="17" s="1"/>
  <c r="D2820" i="17"/>
  <c r="E2820" i="17" s="1"/>
  <c r="D2821" i="17"/>
  <c r="E2821" i="17" s="1"/>
  <c r="D2822" i="17"/>
  <c r="E2822" i="17" s="1"/>
  <c r="D2823" i="17"/>
  <c r="E2823" i="17" s="1"/>
  <c r="D2824" i="17"/>
  <c r="E2824" i="17" s="1"/>
  <c r="D2825" i="17"/>
  <c r="E2825" i="17" s="1"/>
  <c r="D2826" i="17"/>
  <c r="E2826" i="17" s="1"/>
  <c r="D2827" i="17"/>
  <c r="E2827" i="17" s="1"/>
  <c r="D2828" i="17"/>
  <c r="E2828" i="17" s="1"/>
  <c r="D2829" i="17"/>
  <c r="E2829" i="17" s="1"/>
  <c r="D2830" i="17"/>
  <c r="E2830" i="17" s="1"/>
  <c r="D2831" i="17"/>
  <c r="E2831" i="17" s="1"/>
  <c r="D2832" i="17"/>
  <c r="E2832" i="17" s="1"/>
  <c r="D2833" i="17"/>
  <c r="E2833" i="17" s="1"/>
  <c r="D2834" i="17"/>
  <c r="E2834" i="17" s="1"/>
  <c r="D2835" i="17"/>
  <c r="E2835" i="17" s="1"/>
  <c r="D2836" i="17"/>
  <c r="E2836" i="17" s="1"/>
  <c r="D2837" i="17"/>
  <c r="E2837" i="17" s="1"/>
  <c r="D2838" i="17"/>
  <c r="E2838" i="17" s="1"/>
  <c r="D2839" i="17"/>
  <c r="E2839" i="17" s="1"/>
  <c r="D2840" i="17"/>
  <c r="E2840" i="17" s="1"/>
  <c r="D2841" i="17"/>
  <c r="E2841" i="17" s="1"/>
  <c r="D2842" i="17"/>
  <c r="E2842" i="17" s="1"/>
  <c r="D2843" i="17"/>
  <c r="E2843" i="17" s="1"/>
  <c r="D2844" i="17"/>
  <c r="E2844" i="17" s="1"/>
  <c r="D2845" i="17"/>
  <c r="E2845" i="17" s="1"/>
  <c r="D2846" i="17"/>
  <c r="E2846" i="17" s="1"/>
  <c r="D2847" i="17"/>
  <c r="E2847" i="17" s="1"/>
  <c r="D2848" i="17"/>
  <c r="E2848" i="17" s="1"/>
  <c r="D2849" i="17"/>
  <c r="E2849" i="17" s="1"/>
  <c r="D2850" i="17"/>
  <c r="E2850" i="17" s="1"/>
  <c r="D2851" i="17"/>
  <c r="E2851" i="17" s="1"/>
  <c r="D2852" i="17"/>
  <c r="E2852" i="17" s="1"/>
  <c r="D2853" i="17"/>
  <c r="E2853" i="17" s="1"/>
  <c r="D2854" i="17"/>
  <c r="E2854" i="17" s="1"/>
  <c r="D2855" i="17"/>
  <c r="E2855" i="17" s="1"/>
  <c r="D2856" i="17"/>
  <c r="E2856" i="17" s="1"/>
  <c r="D2857" i="17"/>
  <c r="E2857" i="17" s="1"/>
  <c r="D2858" i="17"/>
  <c r="E2858" i="17" s="1"/>
  <c r="D2859" i="17"/>
  <c r="E2859" i="17" s="1"/>
  <c r="D2860" i="17"/>
  <c r="E2860" i="17" s="1"/>
  <c r="D2861" i="17"/>
  <c r="E2861" i="17" s="1"/>
  <c r="D2862" i="17"/>
  <c r="E2862" i="17" s="1"/>
  <c r="D2863" i="17"/>
  <c r="E2863" i="17" s="1"/>
  <c r="D2864" i="17"/>
  <c r="E2864" i="17" s="1"/>
  <c r="D2865" i="17"/>
  <c r="E2865" i="17" s="1"/>
  <c r="D2866" i="17"/>
  <c r="E2866" i="17" s="1"/>
  <c r="D2867" i="17"/>
  <c r="E2867" i="17" s="1"/>
  <c r="D2868" i="17"/>
  <c r="E2868" i="17" s="1"/>
  <c r="D2869" i="17"/>
  <c r="E2869" i="17" s="1"/>
  <c r="D2870" i="17"/>
  <c r="E2870" i="17" s="1"/>
  <c r="D2871" i="17"/>
  <c r="E2871" i="17" s="1"/>
  <c r="D2872" i="17"/>
  <c r="E2872" i="17" s="1"/>
  <c r="D2873" i="17"/>
  <c r="E2873" i="17" s="1"/>
  <c r="D2874" i="17"/>
  <c r="E2874" i="17" s="1"/>
  <c r="D2875" i="17"/>
  <c r="E2875" i="17" s="1"/>
  <c r="D2876" i="17"/>
  <c r="E2876" i="17" s="1"/>
  <c r="D2877" i="17"/>
  <c r="E2877" i="17" s="1"/>
  <c r="D2878" i="17"/>
  <c r="E2878" i="17" s="1"/>
  <c r="D2879" i="17"/>
  <c r="E2879" i="17" s="1"/>
  <c r="D2880" i="17"/>
  <c r="E2880" i="17" s="1"/>
  <c r="D2881" i="17"/>
  <c r="E2881" i="17" s="1"/>
  <c r="D2882" i="17"/>
  <c r="E2882" i="17" s="1"/>
  <c r="D2883" i="17"/>
  <c r="E2883" i="17" s="1"/>
  <c r="D2884" i="17"/>
  <c r="E2884" i="17" s="1"/>
  <c r="D2885" i="17"/>
  <c r="E2885" i="17" s="1"/>
  <c r="D2886" i="17"/>
  <c r="E2886" i="17" s="1"/>
  <c r="D2887" i="17"/>
  <c r="E2887" i="17" s="1"/>
  <c r="D2888" i="17"/>
  <c r="E2888" i="17" s="1"/>
  <c r="D2889" i="17"/>
  <c r="E2889" i="17" s="1"/>
  <c r="D2890" i="17"/>
  <c r="E2890" i="17" s="1"/>
  <c r="D2891" i="17"/>
  <c r="E2891" i="17" s="1"/>
  <c r="D2892" i="17"/>
  <c r="E2892" i="17" s="1"/>
  <c r="D2893" i="17"/>
  <c r="E2893" i="17" s="1"/>
  <c r="D2894" i="17"/>
  <c r="E2894" i="17" s="1"/>
  <c r="D2895" i="17"/>
  <c r="E2895" i="17" s="1"/>
  <c r="D2896" i="17"/>
  <c r="E2896" i="17" s="1"/>
  <c r="D2897" i="17"/>
  <c r="E2897" i="17" s="1"/>
  <c r="D2898" i="17"/>
  <c r="E2898" i="17" s="1"/>
  <c r="D2899" i="17"/>
  <c r="E2899" i="17" s="1"/>
  <c r="D2900" i="17"/>
  <c r="E2900" i="17" s="1"/>
  <c r="D2901" i="17"/>
  <c r="E2901" i="17" s="1"/>
  <c r="D2902" i="17"/>
  <c r="E2902" i="17" s="1"/>
  <c r="D2903" i="17"/>
  <c r="E2903" i="17" s="1"/>
  <c r="D2904" i="17"/>
  <c r="E2904" i="17" s="1"/>
  <c r="D2905" i="17"/>
  <c r="E2905" i="17" s="1"/>
  <c r="D2906" i="17"/>
  <c r="E2906" i="17" s="1"/>
  <c r="D2907" i="17"/>
  <c r="E2907" i="17" s="1"/>
  <c r="D2908" i="17"/>
  <c r="E2908" i="17" s="1"/>
  <c r="D2909" i="17"/>
  <c r="E2909" i="17" s="1"/>
  <c r="D2910" i="17"/>
  <c r="E2910" i="17" s="1"/>
  <c r="D2911" i="17"/>
  <c r="E2911" i="17" s="1"/>
  <c r="D2912" i="17"/>
  <c r="E2912" i="17" s="1"/>
  <c r="D2913" i="17"/>
  <c r="E2913" i="17" s="1"/>
  <c r="D2914" i="17"/>
  <c r="E2914" i="17" s="1"/>
  <c r="D2915" i="17"/>
  <c r="E2915" i="17" s="1"/>
  <c r="D2916" i="17"/>
  <c r="E2916" i="17" s="1"/>
  <c r="D2917" i="17"/>
  <c r="E2917" i="17" s="1"/>
  <c r="D2918" i="17"/>
  <c r="E2918" i="17" s="1"/>
  <c r="D2919" i="17"/>
  <c r="E2919" i="17" s="1"/>
  <c r="D2920" i="17"/>
  <c r="E2920" i="17" s="1"/>
  <c r="D2921" i="17"/>
  <c r="E2921" i="17" s="1"/>
  <c r="D2922" i="17"/>
  <c r="E2922" i="17" s="1"/>
  <c r="D2923" i="17"/>
  <c r="E2923" i="17" s="1"/>
  <c r="D2924" i="17"/>
  <c r="E2924" i="17" s="1"/>
  <c r="D2925" i="17"/>
  <c r="E2925" i="17" s="1"/>
  <c r="D2926" i="17"/>
  <c r="E2926" i="17" s="1"/>
  <c r="D2927" i="17"/>
  <c r="E2927" i="17" s="1"/>
  <c r="D2928" i="17"/>
  <c r="E2928" i="17" s="1"/>
  <c r="D2929" i="17"/>
  <c r="E2929" i="17" s="1"/>
  <c r="D2930" i="17"/>
  <c r="E2930" i="17" s="1"/>
  <c r="D2931" i="17"/>
  <c r="E2931" i="17" s="1"/>
  <c r="D2932" i="17"/>
  <c r="E2932" i="17" s="1"/>
  <c r="D2933" i="17"/>
  <c r="E2933" i="17" s="1"/>
  <c r="D2934" i="17"/>
  <c r="E2934" i="17" s="1"/>
  <c r="D2935" i="17"/>
  <c r="E2935" i="17" s="1"/>
  <c r="D2936" i="17"/>
  <c r="E2936" i="17" s="1"/>
  <c r="D2937" i="17"/>
  <c r="E2937" i="17" s="1"/>
  <c r="D2938" i="17"/>
  <c r="E2938" i="17" s="1"/>
  <c r="D2939" i="17"/>
  <c r="E2939" i="17" s="1"/>
  <c r="D2940" i="17"/>
  <c r="E2940" i="17" s="1"/>
  <c r="D2941" i="17"/>
  <c r="E2941" i="17" s="1"/>
  <c r="D2942" i="17"/>
  <c r="E2942" i="17" s="1"/>
  <c r="D2943" i="17"/>
  <c r="E2943" i="17" s="1"/>
  <c r="D2944" i="17"/>
  <c r="E2944" i="17" s="1"/>
  <c r="D2945" i="17"/>
  <c r="E2945" i="17" s="1"/>
  <c r="D2946" i="17"/>
  <c r="E2946" i="17" s="1"/>
  <c r="D2947" i="17"/>
  <c r="E2947" i="17" s="1"/>
  <c r="D2948" i="17"/>
  <c r="E2948" i="17" s="1"/>
  <c r="D2949" i="17"/>
  <c r="E2949" i="17" s="1"/>
  <c r="D2950" i="17"/>
  <c r="E2950" i="17" s="1"/>
  <c r="D2951" i="17"/>
  <c r="E2951" i="17" s="1"/>
  <c r="D2952" i="17"/>
  <c r="E2952" i="17" s="1"/>
  <c r="D2953" i="17"/>
  <c r="E2953" i="17" s="1"/>
  <c r="D2954" i="17"/>
  <c r="E2954" i="17" s="1"/>
  <c r="D2955" i="17"/>
  <c r="E2955" i="17" s="1"/>
  <c r="D2956" i="17"/>
  <c r="E2956" i="17" s="1"/>
  <c r="D2957" i="17"/>
  <c r="E2957" i="17" s="1"/>
  <c r="D2958" i="17"/>
  <c r="E2958" i="17" s="1"/>
  <c r="D2959" i="17"/>
  <c r="E2959" i="17" s="1"/>
  <c r="D2960" i="17"/>
  <c r="E2960" i="17" s="1"/>
  <c r="D2961" i="17"/>
  <c r="E2961" i="17" s="1"/>
  <c r="D2962" i="17"/>
  <c r="E2962" i="17" s="1"/>
  <c r="D2963" i="17"/>
  <c r="E2963" i="17" s="1"/>
  <c r="D2964" i="17"/>
  <c r="E2964" i="17" s="1"/>
  <c r="D2965" i="17"/>
  <c r="E2965" i="17" s="1"/>
  <c r="D2966" i="17"/>
  <c r="E2966" i="17" s="1"/>
  <c r="D2967" i="17"/>
  <c r="E2967" i="17" s="1"/>
  <c r="D2968" i="17"/>
  <c r="E2968" i="17" s="1"/>
  <c r="D2969" i="17"/>
  <c r="E2969" i="17" s="1"/>
  <c r="D2970" i="17"/>
  <c r="E2970" i="17" s="1"/>
  <c r="D2971" i="17"/>
  <c r="E2971" i="17" s="1"/>
  <c r="D2972" i="17"/>
  <c r="E2972" i="17" s="1"/>
  <c r="D2973" i="17"/>
  <c r="E2973" i="17" s="1"/>
  <c r="D2974" i="17"/>
  <c r="E2974" i="17" s="1"/>
  <c r="D2975" i="17"/>
  <c r="E2975" i="17" s="1"/>
  <c r="D2976" i="17"/>
  <c r="E2976" i="17" s="1"/>
  <c r="D2977" i="17"/>
  <c r="E2977" i="17" s="1"/>
  <c r="D2978" i="17"/>
  <c r="E2978" i="17" s="1"/>
  <c r="D2979" i="17"/>
  <c r="E2979" i="17" s="1"/>
  <c r="D2980" i="17"/>
  <c r="E2980" i="17" s="1"/>
  <c r="D2981" i="17"/>
  <c r="E2981" i="17" s="1"/>
  <c r="D2982" i="17"/>
  <c r="E2982" i="17" s="1"/>
  <c r="D2983" i="17"/>
  <c r="E2983" i="17" s="1"/>
  <c r="D2984" i="17"/>
  <c r="E2984" i="17" s="1"/>
  <c r="D2985" i="17"/>
  <c r="E2985" i="17" s="1"/>
  <c r="D2986" i="17"/>
  <c r="E2986" i="17" s="1"/>
  <c r="D2987" i="17"/>
  <c r="E2987" i="17" s="1"/>
  <c r="D2988" i="17"/>
  <c r="E2988" i="17" s="1"/>
  <c r="D2989" i="17"/>
  <c r="E2989" i="17" s="1"/>
  <c r="D2990" i="17"/>
  <c r="E2990" i="17" s="1"/>
  <c r="D2991" i="17"/>
  <c r="E2991" i="17" s="1"/>
  <c r="D2992" i="17"/>
  <c r="E2992" i="17" s="1"/>
  <c r="D2993" i="17"/>
  <c r="E2993" i="17" s="1"/>
  <c r="D2994" i="17"/>
  <c r="E2994" i="17" s="1"/>
  <c r="D2995" i="17"/>
  <c r="E2995" i="17" s="1"/>
  <c r="D2996" i="17"/>
  <c r="E2996" i="17" s="1"/>
  <c r="D2997" i="17"/>
  <c r="E2997" i="17" s="1"/>
  <c r="D2998" i="17"/>
  <c r="E2998" i="17" s="1"/>
  <c r="D2999" i="17"/>
  <c r="E2999" i="17" s="1"/>
  <c r="D3000" i="17"/>
  <c r="E3000" i="17" s="1"/>
  <c r="D3001" i="17"/>
  <c r="E3001" i="17" s="1"/>
  <c r="D3002" i="17"/>
  <c r="E3002" i="17" s="1"/>
  <c r="D3003" i="17"/>
  <c r="E3003" i="17" s="1"/>
  <c r="D3004" i="17"/>
  <c r="E3004" i="17" s="1"/>
  <c r="D3005" i="17"/>
  <c r="E3005" i="17" s="1"/>
  <c r="D3006" i="17"/>
  <c r="E3006" i="17" s="1"/>
  <c r="D3007" i="17"/>
  <c r="E3007" i="17" s="1"/>
  <c r="D3008" i="17"/>
  <c r="E3008" i="17" s="1"/>
  <c r="D3009" i="17"/>
  <c r="E3009" i="17" s="1"/>
  <c r="D3010" i="17"/>
  <c r="E3010" i="17" s="1"/>
  <c r="D3011" i="17"/>
  <c r="E3011" i="17" s="1"/>
  <c r="D3012" i="17"/>
  <c r="E3012" i="17" s="1"/>
  <c r="D3013" i="17"/>
  <c r="E3013" i="17" s="1"/>
  <c r="D3014" i="17"/>
  <c r="E3014" i="17" s="1"/>
  <c r="D3015" i="17"/>
  <c r="E3015" i="17" s="1"/>
  <c r="D3016" i="17"/>
  <c r="E3016" i="17" s="1"/>
  <c r="D3017" i="17"/>
  <c r="E3017" i="17" s="1"/>
  <c r="D3018" i="17"/>
  <c r="E3018" i="17" s="1"/>
  <c r="D3019" i="17"/>
  <c r="E3019" i="17" s="1"/>
  <c r="D3020" i="17"/>
  <c r="E3020" i="17" s="1"/>
  <c r="D3021" i="17"/>
  <c r="E3021" i="17" s="1"/>
  <c r="D3022" i="17"/>
  <c r="E3022" i="17" s="1"/>
  <c r="D3023" i="17"/>
  <c r="E3023" i="17" s="1"/>
  <c r="D3024" i="17"/>
  <c r="E3024" i="17" s="1"/>
  <c r="D3025" i="17"/>
  <c r="E3025" i="17" s="1"/>
  <c r="D3026" i="17"/>
  <c r="E3026" i="17" s="1"/>
  <c r="D3027" i="17"/>
  <c r="E3027" i="17" s="1"/>
  <c r="D3028" i="17"/>
  <c r="E3028" i="17" s="1"/>
  <c r="D3029" i="17"/>
  <c r="E3029" i="17" s="1"/>
  <c r="D3030" i="17"/>
  <c r="E3030" i="17" s="1"/>
  <c r="D3031" i="17"/>
  <c r="E3031" i="17" s="1"/>
  <c r="D3032" i="17"/>
  <c r="E3032" i="17" s="1"/>
  <c r="D3033" i="17"/>
  <c r="E3033" i="17" s="1"/>
  <c r="D3034" i="17"/>
  <c r="E3034" i="17" s="1"/>
  <c r="D3035" i="17"/>
  <c r="E3035" i="17" s="1"/>
  <c r="D3036" i="17"/>
  <c r="E3036" i="17" s="1"/>
  <c r="D3037" i="17"/>
  <c r="E3037" i="17" s="1"/>
  <c r="D3038" i="17"/>
  <c r="E3038" i="17" s="1"/>
  <c r="D3039" i="17"/>
  <c r="E3039" i="17" s="1"/>
  <c r="D3040" i="17"/>
  <c r="E3040" i="17" s="1"/>
  <c r="D3041" i="17"/>
  <c r="E3041" i="17" s="1"/>
  <c r="D3042" i="17"/>
  <c r="E3042" i="17" s="1"/>
  <c r="D3043" i="17"/>
  <c r="E3043" i="17" s="1"/>
  <c r="D3044" i="17"/>
  <c r="E3044" i="17" s="1"/>
  <c r="D3045" i="17"/>
  <c r="E3045" i="17" s="1"/>
  <c r="D3046" i="17"/>
  <c r="E3046" i="17" s="1"/>
  <c r="D3047" i="17"/>
  <c r="E3047" i="17" s="1"/>
  <c r="D3048" i="17"/>
  <c r="E3048" i="17" s="1"/>
  <c r="D3049" i="17"/>
  <c r="E3049" i="17" s="1"/>
  <c r="D3050" i="17"/>
  <c r="E3050" i="17" s="1"/>
  <c r="D3051" i="17"/>
  <c r="E3051" i="17" s="1"/>
  <c r="D3052" i="17"/>
  <c r="E3052" i="17" s="1"/>
  <c r="D3053" i="17"/>
  <c r="E3053" i="17" s="1"/>
  <c r="D3054" i="17"/>
  <c r="E3054" i="17" s="1"/>
  <c r="D3055" i="17"/>
  <c r="E3055" i="17" s="1"/>
  <c r="D3056" i="17"/>
  <c r="E3056" i="17" s="1"/>
  <c r="D3057" i="17"/>
  <c r="E3057" i="17" s="1"/>
  <c r="D3058" i="17"/>
  <c r="E3058" i="17" s="1"/>
  <c r="D3059" i="17"/>
  <c r="E3059" i="17" s="1"/>
  <c r="D3060" i="17"/>
  <c r="E3060" i="17" s="1"/>
  <c r="D3061" i="17"/>
  <c r="E3061" i="17" s="1"/>
  <c r="D3062" i="17"/>
  <c r="E3062" i="17" s="1"/>
  <c r="D3063" i="17"/>
  <c r="E3063" i="17" s="1"/>
  <c r="D3064" i="17"/>
  <c r="E3064" i="17" s="1"/>
  <c r="D3065" i="17"/>
  <c r="E3065" i="17" s="1"/>
  <c r="D3066" i="17"/>
  <c r="E3066" i="17" s="1"/>
  <c r="D3067" i="17"/>
  <c r="E3067" i="17" s="1"/>
  <c r="D3068" i="17"/>
  <c r="E3068" i="17" s="1"/>
  <c r="D3069" i="17"/>
  <c r="E3069" i="17" s="1"/>
  <c r="D3070" i="17"/>
  <c r="E3070" i="17" s="1"/>
  <c r="D3071" i="17"/>
  <c r="E3071" i="17" s="1"/>
  <c r="D3072" i="17"/>
  <c r="E3072" i="17" s="1"/>
  <c r="D3073" i="17"/>
  <c r="E3073" i="17" s="1"/>
  <c r="D3074" i="17"/>
  <c r="E3074" i="17" s="1"/>
  <c r="D3075" i="17"/>
  <c r="E3075" i="17" s="1"/>
  <c r="D3076" i="17"/>
  <c r="E3076" i="17" s="1"/>
  <c r="D3077" i="17"/>
  <c r="E3077" i="17" s="1"/>
  <c r="D3078" i="17"/>
  <c r="E3078" i="17" s="1"/>
  <c r="D3079" i="17"/>
  <c r="E3079" i="17" s="1"/>
  <c r="D3080" i="17"/>
  <c r="E3080" i="17" s="1"/>
  <c r="D3081" i="17"/>
  <c r="E3081" i="17" s="1"/>
  <c r="D3082" i="17"/>
  <c r="E3082" i="17" s="1"/>
  <c r="D3083" i="17"/>
  <c r="E3083" i="17" s="1"/>
  <c r="D3084" i="17"/>
  <c r="E3084" i="17" s="1"/>
  <c r="D3085" i="17"/>
  <c r="E3085" i="17" s="1"/>
  <c r="D3086" i="17"/>
  <c r="E3086" i="17" s="1"/>
  <c r="D3087" i="17"/>
  <c r="E3087" i="17" s="1"/>
  <c r="D3088" i="17"/>
  <c r="E3088" i="17" s="1"/>
  <c r="D3089" i="17"/>
  <c r="E3089" i="17" s="1"/>
  <c r="D3090" i="17"/>
  <c r="E3090" i="17" s="1"/>
  <c r="D3091" i="17"/>
  <c r="E3091" i="17" s="1"/>
  <c r="D3092" i="17"/>
  <c r="E3092" i="17" s="1"/>
  <c r="D3093" i="17"/>
  <c r="E3093" i="17" s="1"/>
  <c r="D3094" i="17"/>
  <c r="E3094" i="17" s="1"/>
  <c r="D3095" i="17"/>
  <c r="E3095" i="17" s="1"/>
  <c r="D3096" i="17"/>
  <c r="E3096" i="17" s="1"/>
  <c r="D3097" i="17"/>
  <c r="E3097" i="17" s="1"/>
  <c r="D3098" i="17"/>
  <c r="E3098" i="17" s="1"/>
  <c r="D3099" i="17"/>
  <c r="E3099" i="17" s="1"/>
  <c r="D3100" i="17"/>
  <c r="E3100" i="17" s="1"/>
  <c r="D3101" i="17"/>
  <c r="E3101" i="17" s="1"/>
  <c r="D3102" i="17"/>
  <c r="E3102" i="17" s="1"/>
  <c r="D3103" i="17"/>
  <c r="E3103" i="17" s="1"/>
  <c r="D3104" i="17"/>
  <c r="E3104" i="17" s="1"/>
  <c r="D3105" i="17"/>
  <c r="E3105" i="17" s="1"/>
  <c r="D3106" i="17"/>
  <c r="E3106" i="17" s="1"/>
  <c r="D3107" i="17"/>
  <c r="E3107" i="17" s="1"/>
  <c r="D3108" i="17"/>
  <c r="E3108" i="17" s="1"/>
  <c r="D3109" i="17"/>
  <c r="E3109" i="17" s="1"/>
  <c r="D3110" i="17"/>
  <c r="E3110" i="17" s="1"/>
  <c r="D3111" i="17"/>
  <c r="E3111" i="17" s="1"/>
  <c r="D3112" i="17"/>
  <c r="E3112" i="17" s="1"/>
  <c r="D3113" i="17"/>
  <c r="E3113" i="17" s="1"/>
  <c r="D3114" i="17"/>
  <c r="E3114" i="17" s="1"/>
  <c r="D3115" i="17"/>
  <c r="E3115" i="17" s="1"/>
  <c r="D3116" i="17"/>
  <c r="E3116" i="17" s="1"/>
  <c r="D3117" i="17"/>
  <c r="E3117" i="17" s="1"/>
  <c r="D3118" i="17"/>
  <c r="E3118" i="17" s="1"/>
  <c r="D3119" i="17"/>
  <c r="E3119" i="17" s="1"/>
  <c r="D3120" i="17"/>
  <c r="E3120" i="17" s="1"/>
  <c r="D3121" i="17"/>
  <c r="E3121" i="17" s="1"/>
  <c r="D3122" i="17"/>
  <c r="E3122" i="17" s="1"/>
  <c r="D3123" i="17"/>
  <c r="E3123" i="17" s="1"/>
  <c r="D3124" i="17"/>
  <c r="E3124" i="17" s="1"/>
  <c r="D3125" i="17"/>
  <c r="E3125" i="17" s="1"/>
  <c r="D3126" i="17"/>
  <c r="E3126" i="17" s="1"/>
  <c r="D3127" i="17"/>
  <c r="E3127" i="17" s="1"/>
  <c r="D3128" i="17"/>
  <c r="E3128" i="17" s="1"/>
  <c r="D3129" i="17"/>
  <c r="E3129" i="17" s="1"/>
  <c r="D3130" i="17"/>
  <c r="E3130" i="17" s="1"/>
  <c r="D3131" i="17"/>
  <c r="E3131" i="17" s="1"/>
  <c r="D3132" i="17"/>
  <c r="E3132" i="17" s="1"/>
  <c r="D3133" i="17"/>
  <c r="E3133" i="17" s="1"/>
  <c r="D3134" i="17"/>
  <c r="E3134" i="17" s="1"/>
  <c r="D3135" i="17"/>
  <c r="E3135" i="17" s="1"/>
  <c r="D3136" i="17"/>
  <c r="E3136" i="17" s="1"/>
  <c r="D3137" i="17"/>
  <c r="E3137" i="17" s="1"/>
  <c r="D3138" i="17"/>
  <c r="E3138" i="17" s="1"/>
  <c r="D3139" i="17"/>
  <c r="E3139" i="17" s="1"/>
  <c r="D3140" i="17"/>
  <c r="E3140" i="17" s="1"/>
  <c r="D3141" i="17"/>
  <c r="E3141" i="17" s="1"/>
  <c r="D3142" i="17"/>
  <c r="E3142" i="17" s="1"/>
  <c r="D3143" i="17"/>
  <c r="E3143" i="17" s="1"/>
  <c r="D3144" i="17"/>
  <c r="E3144" i="17" s="1"/>
  <c r="D3145" i="17"/>
  <c r="E3145" i="17" s="1"/>
  <c r="D3146" i="17"/>
  <c r="E3146" i="17" s="1"/>
  <c r="D3147" i="17"/>
  <c r="E3147" i="17" s="1"/>
  <c r="D3148" i="17"/>
  <c r="E3148" i="17" s="1"/>
  <c r="D3149" i="17"/>
  <c r="E3149" i="17" s="1"/>
  <c r="D3150" i="17"/>
  <c r="E3150" i="17" s="1"/>
  <c r="D3151" i="17"/>
  <c r="E3151" i="17" s="1"/>
  <c r="D3152" i="17"/>
  <c r="E3152" i="17" s="1"/>
  <c r="D3153" i="17"/>
  <c r="E3153" i="17" s="1"/>
  <c r="D3154" i="17"/>
  <c r="E3154" i="17" s="1"/>
  <c r="D3155" i="17"/>
  <c r="E3155" i="17" s="1"/>
  <c r="D3156" i="17"/>
  <c r="E3156" i="17" s="1"/>
  <c r="D3157" i="17"/>
  <c r="E3157" i="17" s="1"/>
  <c r="D3158" i="17"/>
  <c r="E3158" i="17" s="1"/>
  <c r="D3159" i="17"/>
  <c r="E3159" i="17" s="1"/>
  <c r="D3160" i="17"/>
  <c r="E3160" i="17" s="1"/>
  <c r="D3161" i="17"/>
  <c r="E3161" i="17" s="1"/>
  <c r="D3162" i="17"/>
  <c r="E3162" i="17" s="1"/>
  <c r="D3163" i="17"/>
  <c r="E3163" i="17" s="1"/>
  <c r="D3164" i="17"/>
  <c r="E3164" i="17" s="1"/>
  <c r="D3165" i="17"/>
  <c r="E3165" i="17" s="1"/>
  <c r="D3166" i="17"/>
  <c r="E3166" i="17" s="1"/>
  <c r="D3167" i="17"/>
  <c r="E3167" i="17" s="1"/>
  <c r="D3168" i="17"/>
  <c r="E3168" i="17" s="1"/>
  <c r="D3169" i="17"/>
  <c r="E3169" i="17" s="1"/>
  <c r="D3170" i="17"/>
  <c r="E3170" i="17" s="1"/>
  <c r="D3171" i="17"/>
  <c r="E3171" i="17" s="1"/>
  <c r="D3172" i="17"/>
  <c r="E3172" i="17" s="1"/>
  <c r="D3173" i="17"/>
  <c r="E3173" i="17" s="1"/>
  <c r="D3174" i="17"/>
  <c r="E3174" i="17" s="1"/>
  <c r="D3175" i="17"/>
  <c r="E3175" i="17" s="1"/>
  <c r="D3176" i="17"/>
  <c r="E3176" i="17" s="1"/>
  <c r="D3177" i="17"/>
  <c r="E3177" i="17" s="1"/>
  <c r="D3178" i="17"/>
  <c r="E3178" i="17" s="1"/>
  <c r="D3179" i="17"/>
  <c r="E3179" i="17" s="1"/>
  <c r="D3180" i="17"/>
  <c r="E3180" i="17" s="1"/>
  <c r="D3181" i="17"/>
  <c r="E3181" i="17" s="1"/>
  <c r="D3182" i="17"/>
  <c r="E3182" i="17" s="1"/>
  <c r="D3183" i="17"/>
  <c r="E3183" i="17" s="1"/>
  <c r="D3184" i="17"/>
  <c r="E3184" i="17" s="1"/>
  <c r="D3185" i="17"/>
  <c r="E3185" i="17" s="1"/>
  <c r="D3186" i="17"/>
  <c r="E3186" i="17" s="1"/>
  <c r="D3187" i="17"/>
  <c r="E3187" i="17" s="1"/>
  <c r="D3188" i="17"/>
  <c r="E3188" i="17" s="1"/>
  <c r="D3189" i="17"/>
  <c r="E3189" i="17" s="1"/>
  <c r="D291" i="17"/>
  <c r="E291" i="17" s="1"/>
  <c r="D292" i="17"/>
  <c r="E292" i="17" s="1"/>
  <c r="D293" i="17"/>
  <c r="E293" i="17" s="1"/>
  <c r="D294" i="17"/>
  <c r="E294" i="17" s="1"/>
  <c r="D295" i="17"/>
  <c r="E295" i="17" s="1"/>
  <c r="D296" i="17"/>
  <c r="E296" i="17" s="1"/>
  <c r="D297" i="17"/>
  <c r="E297" i="17" s="1"/>
  <c r="D298" i="17"/>
  <c r="E298" i="17" s="1"/>
  <c r="D299" i="17"/>
  <c r="E299" i="17" s="1"/>
  <c r="D300" i="17"/>
  <c r="E300" i="17" s="1"/>
  <c r="D301" i="17"/>
  <c r="E301" i="17" s="1"/>
  <c r="D302" i="17"/>
  <c r="E302" i="17" s="1"/>
  <c r="D303" i="17"/>
  <c r="E303" i="17" s="1"/>
  <c r="D304" i="17"/>
  <c r="E304" i="17" s="1"/>
  <c r="D305" i="17"/>
  <c r="E305" i="17" s="1"/>
  <c r="D306" i="17"/>
  <c r="E306" i="17" s="1"/>
  <c r="D307" i="17"/>
  <c r="E307" i="17" s="1"/>
  <c r="D308" i="17"/>
  <c r="E308" i="17" s="1"/>
  <c r="D309" i="17"/>
  <c r="E309" i="17" s="1"/>
  <c r="D310" i="17"/>
  <c r="E310" i="17" s="1"/>
  <c r="D311" i="17"/>
  <c r="E311" i="17" s="1"/>
  <c r="D312" i="17"/>
  <c r="E312" i="17" s="1"/>
  <c r="D313" i="17"/>
  <c r="E313" i="17" s="1"/>
  <c r="D314" i="17"/>
  <c r="E314" i="17" s="1"/>
  <c r="D315" i="17"/>
  <c r="E315" i="17" s="1"/>
  <c r="D316" i="17"/>
  <c r="E316" i="17" s="1"/>
  <c r="D317" i="17"/>
  <c r="E317" i="17" s="1"/>
  <c r="D318" i="17"/>
  <c r="E318" i="17" s="1"/>
  <c r="D319" i="17"/>
  <c r="E319" i="17" s="1"/>
  <c r="D320" i="17"/>
  <c r="E320" i="17" s="1"/>
  <c r="D321" i="17"/>
  <c r="E321" i="17" s="1"/>
  <c r="D322" i="17"/>
  <c r="E322" i="17" s="1"/>
  <c r="D323" i="17"/>
  <c r="E323" i="17" s="1"/>
  <c r="D324" i="17"/>
  <c r="E324" i="17" s="1"/>
  <c r="D325" i="17"/>
  <c r="E325" i="17" s="1"/>
  <c r="D326" i="17"/>
  <c r="E326" i="17" s="1"/>
  <c r="D327" i="17"/>
  <c r="E327" i="17" s="1"/>
  <c r="D328" i="17"/>
  <c r="E328" i="17" s="1"/>
  <c r="D329" i="17"/>
  <c r="E329" i="17" s="1"/>
  <c r="D330" i="17"/>
  <c r="E330" i="17" s="1"/>
  <c r="D331" i="17"/>
  <c r="E331" i="17" s="1"/>
  <c r="D332" i="17"/>
  <c r="E332" i="17" s="1"/>
  <c r="D333" i="17"/>
  <c r="E333" i="17" s="1"/>
  <c r="D334" i="17"/>
  <c r="E334" i="17" s="1"/>
  <c r="D335" i="17"/>
  <c r="E335" i="17" s="1"/>
  <c r="D336" i="17"/>
  <c r="E336" i="17" s="1"/>
  <c r="D337" i="17"/>
  <c r="E337" i="17" s="1"/>
  <c r="D338" i="17"/>
  <c r="E338" i="17" s="1"/>
  <c r="D339" i="17"/>
  <c r="E339" i="17" s="1"/>
  <c r="D340" i="17"/>
  <c r="E340" i="17" s="1"/>
  <c r="D341" i="17"/>
  <c r="E341" i="17" s="1"/>
  <c r="D342" i="17"/>
  <c r="E342" i="17" s="1"/>
  <c r="D343" i="17"/>
  <c r="E343" i="17" s="1"/>
  <c r="D344" i="17"/>
  <c r="E344" i="17" s="1"/>
  <c r="D345" i="17"/>
  <c r="E345" i="17" s="1"/>
  <c r="D346" i="17"/>
  <c r="E346" i="17" s="1"/>
  <c r="D347" i="17"/>
  <c r="E347" i="17" s="1"/>
  <c r="D348" i="17"/>
  <c r="E348" i="17" s="1"/>
  <c r="D349" i="17"/>
  <c r="E349" i="17" s="1"/>
  <c r="D350" i="17"/>
  <c r="E350" i="17" s="1"/>
  <c r="D351" i="17"/>
  <c r="E351" i="17" s="1"/>
  <c r="D352" i="17"/>
  <c r="E352" i="17" s="1"/>
  <c r="D353" i="17"/>
  <c r="E353" i="17" s="1"/>
  <c r="D354" i="17"/>
  <c r="E354" i="17" s="1"/>
  <c r="D290" i="17"/>
  <c r="E290" i="17" s="1"/>
  <c r="D234" i="17"/>
  <c r="E234" i="17" s="1"/>
  <c r="D235" i="17"/>
  <c r="E235" i="17" s="1"/>
  <c r="D236" i="17"/>
  <c r="E236" i="17" s="1"/>
  <c r="D237" i="17"/>
  <c r="E237" i="17" s="1"/>
  <c r="D238" i="17"/>
  <c r="E238" i="17" s="1"/>
  <c r="D239" i="17"/>
  <c r="E239" i="17" s="1"/>
  <c r="D240" i="17"/>
  <c r="E240" i="17" s="1"/>
  <c r="D241" i="17"/>
  <c r="E241" i="17" s="1"/>
  <c r="D242" i="17"/>
  <c r="E242" i="17" s="1"/>
  <c r="D243" i="17"/>
  <c r="E243" i="17" s="1"/>
  <c r="D244" i="17"/>
  <c r="E244" i="17" s="1"/>
  <c r="D245" i="17"/>
  <c r="E245" i="17" s="1"/>
  <c r="D246" i="17"/>
  <c r="E246" i="17" s="1"/>
  <c r="D247" i="17"/>
  <c r="E247" i="17" s="1"/>
  <c r="D248" i="17"/>
  <c r="E248" i="17" s="1"/>
  <c r="D249" i="17"/>
  <c r="E249" i="17" s="1"/>
  <c r="D250" i="17"/>
  <c r="E250" i="17" s="1"/>
  <c r="D251" i="17"/>
  <c r="E251" i="17" s="1"/>
  <c r="D252" i="17"/>
  <c r="E252" i="17" s="1"/>
  <c r="D253" i="17"/>
  <c r="E253" i="17" s="1"/>
  <c r="D254" i="17"/>
  <c r="E254" i="17" s="1"/>
  <c r="D255" i="17"/>
  <c r="E255" i="17" s="1"/>
  <c r="D256" i="17"/>
  <c r="E256" i="17" s="1"/>
  <c r="D257" i="17"/>
  <c r="E257" i="17" s="1"/>
  <c r="D258" i="17"/>
  <c r="E258" i="17" s="1"/>
  <c r="D259" i="17"/>
  <c r="E259" i="17" s="1"/>
  <c r="D260" i="17"/>
  <c r="E260" i="17" s="1"/>
  <c r="D261" i="17"/>
  <c r="E261" i="17" s="1"/>
  <c r="D262" i="17"/>
  <c r="E262" i="17" s="1"/>
  <c r="D263" i="17"/>
  <c r="E263" i="17" s="1"/>
  <c r="D264" i="17"/>
  <c r="E264" i="17" s="1"/>
  <c r="D265" i="17"/>
  <c r="E265" i="17" s="1"/>
  <c r="D266" i="17"/>
  <c r="E266" i="17" s="1"/>
  <c r="D267" i="17"/>
  <c r="E267" i="17" s="1"/>
  <c r="D268" i="17"/>
  <c r="E268" i="17" s="1"/>
  <c r="D269" i="17"/>
  <c r="E269" i="17" s="1"/>
  <c r="D270" i="17"/>
  <c r="E270" i="17" s="1"/>
  <c r="D271" i="17"/>
  <c r="E271" i="17" s="1"/>
  <c r="D272" i="17"/>
  <c r="E272" i="17" s="1"/>
  <c r="D273" i="17"/>
  <c r="E273" i="17" s="1"/>
  <c r="D274" i="17"/>
  <c r="E274" i="17" s="1"/>
  <c r="D275" i="17"/>
  <c r="E275" i="17" s="1"/>
  <c r="D276" i="17"/>
  <c r="E276" i="17" s="1"/>
  <c r="D277" i="17"/>
  <c r="E277" i="17" s="1"/>
  <c r="D278" i="17"/>
  <c r="E278" i="17" s="1"/>
  <c r="D279" i="17"/>
  <c r="E279" i="17" s="1"/>
  <c r="D280" i="17"/>
  <c r="E280" i="17" s="1"/>
  <c r="D281" i="17"/>
  <c r="E281" i="17" s="1"/>
  <c r="D282" i="17"/>
  <c r="E282" i="17" s="1"/>
  <c r="D283" i="17"/>
  <c r="E283" i="17" s="1"/>
  <c r="D284" i="17"/>
  <c r="E284" i="17" s="1"/>
  <c r="D285" i="17"/>
  <c r="E285" i="17" s="1"/>
  <c r="D286" i="17"/>
  <c r="E286" i="17" s="1"/>
  <c r="D287" i="17"/>
  <c r="E287" i="17" s="1"/>
  <c r="D288" i="17"/>
  <c r="E288" i="17" s="1"/>
  <c r="D289" i="17"/>
  <c r="E289" i="17" s="1"/>
  <c r="D233" i="17"/>
  <c r="E233" i="17" s="1"/>
  <c r="D158" i="17"/>
  <c r="E158" i="17" s="1"/>
  <c r="D159" i="17"/>
  <c r="E159" i="17" s="1"/>
  <c r="D160" i="17"/>
  <c r="E160" i="17" s="1"/>
  <c r="D161" i="17"/>
  <c r="E161" i="17" s="1"/>
  <c r="D162" i="17"/>
  <c r="E162" i="17" s="1"/>
  <c r="D163" i="17"/>
  <c r="E163" i="17" s="1"/>
  <c r="D164" i="17"/>
  <c r="E164" i="17" s="1"/>
  <c r="D165" i="17"/>
  <c r="E165" i="17" s="1"/>
  <c r="D166" i="17"/>
  <c r="E166" i="17" s="1"/>
  <c r="D167" i="17"/>
  <c r="E167" i="17" s="1"/>
  <c r="D168" i="17"/>
  <c r="E168" i="17" s="1"/>
  <c r="D169" i="17"/>
  <c r="E169" i="17" s="1"/>
  <c r="D170" i="17"/>
  <c r="E170" i="17" s="1"/>
  <c r="D171" i="17"/>
  <c r="E171" i="17" s="1"/>
  <c r="D172" i="17"/>
  <c r="E172" i="17" s="1"/>
  <c r="D173" i="17"/>
  <c r="E173" i="17" s="1"/>
  <c r="D174" i="17"/>
  <c r="E174" i="17" s="1"/>
  <c r="D175" i="17"/>
  <c r="E175" i="17" s="1"/>
  <c r="D176" i="17"/>
  <c r="E176" i="17" s="1"/>
  <c r="D177" i="17"/>
  <c r="E177" i="17" s="1"/>
  <c r="D178" i="17"/>
  <c r="E178" i="17" s="1"/>
  <c r="D179" i="17"/>
  <c r="E179" i="17" s="1"/>
  <c r="D180" i="17"/>
  <c r="E180" i="17" s="1"/>
  <c r="D181" i="17"/>
  <c r="E181" i="17" s="1"/>
  <c r="D182" i="17"/>
  <c r="E182" i="17" s="1"/>
  <c r="D183" i="17"/>
  <c r="E183" i="17" s="1"/>
  <c r="D184" i="17"/>
  <c r="E184" i="17" s="1"/>
  <c r="D185" i="17"/>
  <c r="E185" i="17" s="1"/>
  <c r="D186" i="17"/>
  <c r="E186" i="17" s="1"/>
  <c r="D187" i="17"/>
  <c r="E187" i="17" s="1"/>
  <c r="D188" i="17"/>
  <c r="E188" i="17" s="1"/>
  <c r="D189" i="17"/>
  <c r="E189" i="17" s="1"/>
  <c r="D190" i="17"/>
  <c r="E190" i="17" s="1"/>
  <c r="D191" i="17"/>
  <c r="E191" i="17" s="1"/>
  <c r="D192" i="17"/>
  <c r="E192" i="17" s="1"/>
  <c r="D193" i="17"/>
  <c r="E193" i="17" s="1"/>
  <c r="D194" i="17"/>
  <c r="E194" i="17" s="1"/>
  <c r="D195" i="17"/>
  <c r="E195" i="17" s="1"/>
  <c r="D196" i="17"/>
  <c r="E196" i="17" s="1"/>
  <c r="D197" i="17"/>
  <c r="E197" i="17" s="1"/>
  <c r="D198" i="17"/>
  <c r="E198" i="17" s="1"/>
  <c r="D199" i="17"/>
  <c r="E199" i="17" s="1"/>
  <c r="D200" i="17"/>
  <c r="E200" i="17" s="1"/>
  <c r="D201" i="17"/>
  <c r="E201" i="17" s="1"/>
  <c r="D202" i="17"/>
  <c r="E202" i="17" s="1"/>
  <c r="D203" i="17"/>
  <c r="E203" i="17" s="1"/>
  <c r="D204" i="17"/>
  <c r="E204" i="17" s="1"/>
  <c r="D205" i="17"/>
  <c r="E205" i="17" s="1"/>
  <c r="D206" i="17"/>
  <c r="E206" i="17" s="1"/>
  <c r="D207" i="17"/>
  <c r="E207" i="17" s="1"/>
  <c r="D208" i="17"/>
  <c r="E208" i="17" s="1"/>
  <c r="D209" i="17"/>
  <c r="E209" i="17" s="1"/>
  <c r="D210" i="17"/>
  <c r="E210" i="17" s="1"/>
  <c r="D211" i="17"/>
  <c r="E211" i="17" s="1"/>
  <c r="D212" i="17"/>
  <c r="E212" i="17" s="1"/>
  <c r="D213" i="17"/>
  <c r="E213" i="17" s="1"/>
  <c r="D214" i="17"/>
  <c r="E214" i="17" s="1"/>
  <c r="D215" i="17"/>
  <c r="E215" i="17" s="1"/>
  <c r="D216" i="17"/>
  <c r="E216" i="17" s="1"/>
  <c r="D217" i="17"/>
  <c r="E217" i="17" s="1"/>
  <c r="D218" i="17"/>
  <c r="E218" i="17" s="1"/>
  <c r="D219" i="17"/>
  <c r="E219" i="17" s="1"/>
  <c r="D220" i="17"/>
  <c r="E220" i="17" s="1"/>
  <c r="D221" i="17"/>
  <c r="E221" i="17" s="1"/>
  <c r="D222" i="17"/>
  <c r="E222" i="17" s="1"/>
  <c r="D223" i="17"/>
  <c r="E223" i="17" s="1"/>
  <c r="D224" i="17"/>
  <c r="E224" i="17" s="1"/>
  <c r="D225" i="17"/>
  <c r="E225" i="17" s="1"/>
  <c r="D226" i="17"/>
  <c r="E226" i="17" s="1"/>
  <c r="D227" i="17"/>
  <c r="E227" i="17" s="1"/>
  <c r="D228" i="17"/>
  <c r="E228" i="17" s="1"/>
  <c r="D229" i="17"/>
  <c r="E229" i="17" s="1"/>
  <c r="D230" i="17"/>
  <c r="E230" i="17" s="1"/>
  <c r="D231" i="17"/>
  <c r="E231" i="17" s="1"/>
  <c r="D232" i="17"/>
  <c r="E232" i="17" s="1"/>
  <c r="D143" i="17"/>
  <c r="E143" i="17" s="1"/>
  <c r="D144" i="17"/>
  <c r="E144" i="17" s="1"/>
  <c r="D145" i="17"/>
  <c r="E145" i="17" s="1"/>
  <c r="D146" i="17"/>
  <c r="E146" i="17" s="1"/>
  <c r="D147" i="17"/>
  <c r="E147" i="17" s="1"/>
  <c r="D148" i="17"/>
  <c r="E148" i="17" s="1"/>
  <c r="D149" i="17"/>
  <c r="E149" i="17" s="1"/>
  <c r="D150" i="17"/>
  <c r="E150" i="17" s="1"/>
  <c r="D151" i="17"/>
  <c r="E151" i="17" s="1"/>
  <c r="D152" i="17"/>
  <c r="E152" i="17" s="1"/>
  <c r="D153" i="17"/>
  <c r="E153" i="17" s="1"/>
  <c r="D154" i="17"/>
  <c r="E154" i="17" s="1"/>
  <c r="D155" i="17"/>
  <c r="E155" i="17" s="1"/>
  <c r="D156" i="17"/>
  <c r="E156" i="17" s="1"/>
  <c r="D157" i="17"/>
  <c r="E157" i="17" s="1"/>
  <c r="D133" i="17"/>
  <c r="E133" i="17" s="1"/>
  <c r="D134" i="17"/>
  <c r="E134" i="17" s="1"/>
  <c r="D135" i="17"/>
  <c r="E135" i="17" s="1"/>
  <c r="D136" i="17"/>
  <c r="E136" i="17" s="1"/>
  <c r="D137" i="17"/>
  <c r="E137" i="17" s="1"/>
  <c r="D138" i="17"/>
  <c r="E138" i="17" s="1"/>
  <c r="D139" i="17"/>
  <c r="E139" i="17" s="1"/>
  <c r="D140" i="17"/>
  <c r="E140" i="17" s="1"/>
  <c r="D141" i="17"/>
  <c r="E141" i="17" s="1"/>
  <c r="D142" i="17"/>
  <c r="E142" i="17" s="1"/>
  <c r="D113" i="17"/>
  <c r="E113" i="17" s="1"/>
  <c r="D114" i="17"/>
  <c r="E114" i="17" s="1"/>
  <c r="D115" i="17"/>
  <c r="E115" i="17" s="1"/>
  <c r="D116" i="17"/>
  <c r="E116" i="17" s="1"/>
  <c r="D117" i="17"/>
  <c r="E117" i="17" s="1"/>
  <c r="D118" i="17"/>
  <c r="E118" i="17" s="1"/>
  <c r="D119" i="17"/>
  <c r="E119" i="17" s="1"/>
  <c r="D120" i="17"/>
  <c r="E120" i="17" s="1"/>
  <c r="D121" i="17"/>
  <c r="E121" i="17" s="1"/>
  <c r="D122" i="17"/>
  <c r="E122" i="17" s="1"/>
  <c r="D123" i="17"/>
  <c r="E123" i="17" s="1"/>
  <c r="D124" i="17"/>
  <c r="E124" i="17" s="1"/>
  <c r="D125" i="17"/>
  <c r="E125" i="17" s="1"/>
  <c r="D126" i="17"/>
  <c r="E126" i="17" s="1"/>
  <c r="D127" i="17"/>
  <c r="E127" i="17" s="1"/>
  <c r="D128" i="17"/>
  <c r="E128" i="17" s="1"/>
  <c r="D129" i="17"/>
  <c r="E129" i="17" s="1"/>
  <c r="D130" i="17"/>
  <c r="E130" i="17" s="1"/>
  <c r="D131" i="17"/>
  <c r="E131" i="17" s="1"/>
  <c r="D132" i="17"/>
  <c r="E132" i="17" s="1"/>
  <c r="N135" i="17"/>
  <c r="O135" i="17" s="1"/>
  <c r="P135" i="17" s="1"/>
  <c r="N136" i="17"/>
  <c r="O136" i="17" s="1"/>
  <c r="P136" i="17" s="1"/>
  <c r="N137" i="17"/>
  <c r="O137" i="17" s="1"/>
  <c r="P137" i="17" s="1"/>
  <c r="N138" i="17"/>
  <c r="O138" i="17" s="1"/>
  <c r="P138" i="17" s="1"/>
  <c r="N139" i="17"/>
  <c r="O139" i="17" s="1"/>
  <c r="P139" i="17" s="1"/>
  <c r="N140" i="17"/>
  <c r="O140" i="17" s="1"/>
  <c r="P140" i="17" s="1"/>
  <c r="N141" i="17"/>
  <c r="O141" i="17" s="1"/>
  <c r="P141" i="17" s="1"/>
  <c r="N142" i="17"/>
  <c r="O142" i="17" s="1"/>
  <c r="P142" i="17" s="1"/>
  <c r="N143" i="17"/>
  <c r="O143" i="17"/>
  <c r="P143" i="17" s="1"/>
  <c r="N144" i="17"/>
  <c r="O144" i="17" s="1"/>
  <c r="P144" i="17" s="1"/>
  <c r="N145" i="17"/>
  <c r="O145" i="17" s="1"/>
  <c r="P145" i="17" s="1"/>
  <c r="N146" i="17"/>
  <c r="O146" i="17" s="1"/>
  <c r="P146" i="17" s="1"/>
  <c r="N147" i="17"/>
  <c r="O147" i="17" s="1"/>
  <c r="P147" i="17" s="1"/>
  <c r="N148" i="17"/>
  <c r="O148" i="17" s="1"/>
  <c r="P148" i="17" s="1"/>
  <c r="N149" i="17"/>
  <c r="O149" i="17" s="1"/>
  <c r="P149" i="17" s="1"/>
  <c r="N150" i="17"/>
  <c r="O150" i="17" s="1"/>
  <c r="P150" i="17" s="1"/>
  <c r="N151" i="17"/>
  <c r="O151" i="17" s="1"/>
  <c r="P151" i="17" s="1"/>
  <c r="N152" i="17"/>
  <c r="O152" i="17" s="1"/>
  <c r="P152" i="17" s="1"/>
  <c r="N153" i="17"/>
  <c r="O153" i="17"/>
  <c r="P153" i="17" s="1"/>
  <c r="N154" i="17"/>
  <c r="O154" i="17" s="1"/>
  <c r="P154" i="17" s="1"/>
  <c r="N155" i="17"/>
  <c r="O155" i="17" s="1"/>
  <c r="P155" i="17" s="1"/>
  <c r="N156" i="17"/>
  <c r="O156" i="17" s="1"/>
  <c r="P156" i="17" s="1"/>
  <c r="N157" i="17"/>
  <c r="O157" i="17" s="1"/>
  <c r="P157" i="17" s="1"/>
  <c r="N158" i="17"/>
  <c r="O158" i="17" s="1"/>
  <c r="P158" i="17" s="1"/>
  <c r="N159" i="17"/>
  <c r="O159" i="17" s="1"/>
  <c r="P159" i="17" s="1"/>
  <c r="N160" i="17"/>
  <c r="O160" i="17" s="1"/>
  <c r="P160" i="17" s="1"/>
  <c r="N161" i="17"/>
  <c r="O161" i="17" s="1"/>
  <c r="P161" i="17" s="1"/>
  <c r="N162" i="17"/>
  <c r="O162" i="17" s="1"/>
  <c r="P162" i="17" s="1"/>
  <c r="N163" i="17"/>
  <c r="O163" i="17" s="1"/>
  <c r="P163" i="17" s="1"/>
  <c r="N164" i="17"/>
  <c r="O164" i="17" s="1"/>
  <c r="P164" i="17" s="1"/>
  <c r="N165" i="17"/>
  <c r="O165" i="17" s="1"/>
  <c r="P165" i="17" s="1"/>
  <c r="N166" i="17"/>
  <c r="O166" i="17" s="1"/>
  <c r="P166" i="17" s="1"/>
  <c r="N167" i="17"/>
  <c r="O167" i="17" s="1"/>
  <c r="P167" i="17" s="1"/>
  <c r="N168" i="17"/>
  <c r="O168" i="17" s="1"/>
  <c r="P168" i="17" s="1"/>
  <c r="N169" i="17"/>
  <c r="O169" i="17" s="1"/>
  <c r="P169" i="17" s="1"/>
  <c r="N170" i="17"/>
  <c r="O170" i="17" s="1"/>
  <c r="P170" i="17" s="1"/>
  <c r="N171" i="17"/>
  <c r="O171" i="17" s="1"/>
  <c r="P171" i="17" s="1"/>
  <c r="N172" i="17"/>
  <c r="O172" i="17" s="1"/>
  <c r="P172" i="17" s="1"/>
  <c r="N173" i="17"/>
  <c r="O173" i="17" s="1"/>
  <c r="P173" i="17" s="1"/>
  <c r="N174" i="17"/>
  <c r="O174" i="17" s="1"/>
  <c r="P174" i="17" s="1"/>
  <c r="N175" i="17"/>
  <c r="O175" i="17" s="1"/>
  <c r="P175" i="17" s="1"/>
  <c r="N176" i="17"/>
  <c r="O176" i="17" s="1"/>
  <c r="P176" i="17" s="1"/>
  <c r="N177" i="17"/>
  <c r="O177" i="17" s="1"/>
  <c r="P177" i="17" s="1"/>
  <c r="N178" i="17"/>
  <c r="O178" i="17" s="1"/>
  <c r="P178" i="17" s="1"/>
  <c r="N179" i="17"/>
  <c r="O179" i="17" s="1"/>
  <c r="P179" i="17" s="1"/>
  <c r="N180" i="17"/>
  <c r="O180" i="17" s="1"/>
  <c r="P180" i="17" s="1"/>
  <c r="N181" i="17"/>
  <c r="O181" i="17" s="1"/>
  <c r="P181" i="17" s="1"/>
  <c r="N182" i="17"/>
  <c r="O182" i="17" s="1"/>
  <c r="P182" i="17" s="1"/>
  <c r="N183" i="17"/>
  <c r="O183" i="17" s="1"/>
  <c r="P183" i="17" s="1"/>
  <c r="N184" i="17"/>
  <c r="O184" i="17" s="1"/>
  <c r="P184" i="17" s="1"/>
  <c r="N185" i="17"/>
  <c r="O185" i="17" s="1"/>
  <c r="P185" i="17" s="1"/>
  <c r="N186" i="17"/>
  <c r="O186" i="17" s="1"/>
  <c r="P186" i="17" s="1"/>
  <c r="N187" i="17"/>
  <c r="O187" i="17" s="1"/>
  <c r="P187" i="17" s="1"/>
  <c r="N188" i="17"/>
  <c r="O188" i="17" s="1"/>
  <c r="P188" i="17" s="1"/>
  <c r="N189" i="17"/>
  <c r="O189" i="17" s="1"/>
  <c r="P189" i="17" s="1"/>
  <c r="N190" i="17"/>
  <c r="O190" i="17" s="1"/>
  <c r="P190" i="17" s="1"/>
  <c r="N191" i="17"/>
  <c r="O191" i="17" s="1"/>
  <c r="P191" i="17" s="1"/>
  <c r="N192" i="17"/>
  <c r="O192" i="17" s="1"/>
  <c r="P192" i="17" s="1"/>
  <c r="N193" i="17"/>
  <c r="O193" i="17" s="1"/>
  <c r="P193" i="17" s="1"/>
  <c r="N194" i="17"/>
  <c r="O194" i="17" s="1"/>
  <c r="P194" i="17" s="1"/>
  <c r="N195" i="17"/>
  <c r="O195" i="17" s="1"/>
  <c r="P195" i="17" s="1"/>
  <c r="N196" i="17"/>
  <c r="O196" i="17" s="1"/>
  <c r="P196" i="17" s="1"/>
  <c r="N197" i="17"/>
  <c r="O197" i="17" s="1"/>
  <c r="P197" i="17" s="1"/>
  <c r="N198" i="17"/>
  <c r="O198" i="17" s="1"/>
  <c r="P198" i="17"/>
  <c r="N199" i="17"/>
  <c r="O199" i="17" s="1"/>
  <c r="P199" i="17" s="1"/>
  <c r="N200" i="17"/>
  <c r="O200" i="17" s="1"/>
  <c r="P200" i="17" s="1"/>
  <c r="N201" i="17"/>
  <c r="O201" i="17" s="1"/>
  <c r="P201" i="17" s="1"/>
  <c r="N202" i="17"/>
  <c r="O202" i="17" s="1"/>
  <c r="P202" i="17" s="1"/>
  <c r="N203" i="17"/>
  <c r="O203" i="17" s="1"/>
  <c r="P203" i="17" s="1"/>
  <c r="N204" i="17"/>
  <c r="O204" i="17" s="1"/>
  <c r="P204" i="17" s="1"/>
  <c r="N205" i="17"/>
  <c r="O205" i="17" s="1"/>
  <c r="P205" i="17" s="1"/>
  <c r="N206" i="17"/>
  <c r="O206" i="17" s="1"/>
  <c r="P206" i="17" s="1"/>
  <c r="N207" i="17"/>
  <c r="O207" i="17" s="1"/>
  <c r="P207" i="17" s="1"/>
  <c r="N208" i="17"/>
  <c r="O208" i="17" s="1"/>
  <c r="P208" i="17" s="1"/>
  <c r="N209" i="17"/>
  <c r="O209" i="17" s="1"/>
  <c r="P209" i="17" s="1"/>
  <c r="N210" i="17"/>
  <c r="O210" i="17" s="1"/>
  <c r="P210" i="17" s="1"/>
  <c r="N211" i="17"/>
  <c r="O211" i="17"/>
  <c r="P211" i="17" s="1"/>
  <c r="N212" i="17"/>
  <c r="O212" i="17" s="1"/>
  <c r="P212" i="17" s="1"/>
  <c r="N213" i="17"/>
  <c r="O213" i="17" s="1"/>
  <c r="P213" i="17" s="1"/>
  <c r="N214" i="17"/>
  <c r="O214" i="17" s="1"/>
  <c r="P214" i="17" s="1"/>
  <c r="N215" i="17"/>
  <c r="O215" i="17" s="1"/>
  <c r="P215" i="17" s="1"/>
  <c r="N216" i="17"/>
  <c r="O216" i="17" s="1"/>
  <c r="P216" i="17" s="1"/>
  <c r="N217" i="17"/>
  <c r="O217" i="17" s="1"/>
  <c r="P217" i="17" s="1"/>
  <c r="N218" i="17"/>
  <c r="O218" i="17" s="1"/>
  <c r="P218" i="17" s="1"/>
  <c r="N219" i="17"/>
  <c r="O219" i="17" s="1"/>
  <c r="P219" i="17" s="1"/>
  <c r="N220" i="17"/>
  <c r="O220" i="17" s="1"/>
  <c r="P220" i="17" s="1"/>
  <c r="N221" i="17"/>
  <c r="O221" i="17" s="1"/>
  <c r="P221" i="17" s="1"/>
  <c r="N222" i="17"/>
  <c r="O222" i="17" s="1"/>
  <c r="P222" i="17" s="1"/>
  <c r="N223" i="17"/>
  <c r="O223" i="17" s="1"/>
  <c r="P223" i="17" s="1"/>
  <c r="N224" i="17"/>
  <c r="O224" i="17" s="1"/>
  <c r="P224" i="17" s="1"/>
  <c r="N225" i="17"/>
  <c r="O225" i="17" s="1"/>
  <c r="P225" i="17" s="1"/>
  <c r="N226" i="17"/>
  <c r="O226" i="17" s="1"/>
  <c r="P226" i="17" s="1"/>
  <c r="N227" i="17"/>
  <c r="O227" i="17" s="1"/>
  <c r="P227" i="17" s="1"/>
  <c r="N228" i="17"/>
  <c r="O228" i="17" s="1"/>
  <c r="P228" i="17" s="1"/>
  <c r="N229" i="17"/>
  <c r="O229" i="17" s="1"/>
  <c r="P229" i="17" s="1"/>
  <c r="N230" i="17"/>
  <c r="O230" i="17" s="1"/>
  <c r="P230" i="17" s="1"/>
  <c r="N231" i="17"/>
  <c r="O231" i="17" s="1"/>
  <c r="P231" i="17" s="1"/>
  <c r="N232" i="17"/>
  <c r="O232" i="17" s="1"/>
  <c r="P232" i="17" s="1"/>
  <c r="N233" i="17"/>
  <c r="O233" i="17" s="1"/>
  <c r="P233" i="17" s="1"/>
  <c r="N234" i="17"/>
  <c r="O234" i="17" s="1"/>
  <c r="P234" i="17" s="1"/>
  <c r="N235" i="17"/>
  <c r="O235" i="17" s="1"/>
  <c r="P235" i="17" s="1"/>
  <c r="N236" i="17"/>
  <c r="O236" i="17" s="1"/>
  <c r="P236" i="17" s="1"/>
  <c r="N237" i="17"/>
  <c r="O237" i="17" s="1"/>
  <c r="P237" i="17" s="1"/>
  <c r="N238" i="17"/>
  <c r="O238" i="17" s="1"/>
  <c r="P238" i="17" s="1"/>
  <c r="N239" i="17"/>
  <c r="O239" i="17" s="1"/>
  <c r="P239" i="17" s="1"/>
  <c r="N240" i="17"/>
  <c r="O240" i="17" s="1"/>
  <c r="P240" i="17" s="1"/>
  <c r="N241" i="17"/>
  <c r="O241" i="17" s="1"/>
  <c r="P241" i="17" s="1"/>
  <c r="N242" i="17"/>
  <c r="O242" i="17" s="1"/>
  <c r="P242" i="17" s="1"/>
  <c r="N243" i="17"/>
  <c r="O243" i="17" s="1"/>
  <c r="P243" i="17" s="1"/>
  <c r="N244" i="17"/>
  <c r="O244" i="17" s="1"/>
  <c r="P244" i="17" s="1"/>
  <c r="N245" i="17"/>
  <c r="O245" i="17" s="1"/>
  <c r="P245" i="17" s="1"/>
  <c r="N246" i="17"/>
  <c r="O246" i="17" s="1"/>
  <c r="P246" i="17"/>
  <c r="N247" i="17"/>
  <c r="O247" i="17"/>
  <c r="P247" i="17" s="1"/>
  <c r="N248" i="17"/>
  <c r="O248" i="17" s="1"/>
  <c r="P248" i="17" s="1"/>
  <c r="N249" i="17"/>
  <c r="O249" i="17" s="1"/>
  <c r="P249" i="17" s="1"/>
  <c r="N250" i="17"/>
  <c r="O250" i="17" s="1"/>
  <c r="P250" i="17" s="1"/>
  <c r="N251" i="17"/>
  <c r="O251" i="17" s="1"/>
  <c r="P251" i="17" s="1"/>
  <c r="N252" i="17"/>
  <c r="O252" i="17" s="1"/>
  <c r="P252" i="17" s="1"/>
  <c r="N253" i="17"/>
  <c r="O253" i="17" s="1"/>
  <c r="P253" i="17" s="1"/>
  <c r="N254" i="17"/>
  <c r="O254" i="17" s="1"/>
  <c r="P254" i="17" s="1"/>
  <c r="N255" i="17"/>
  <c r="O255" i="17" s="1"/>
  <c r="P255" i="17" s="1"/>
  <c r="N256" i="17"/>
  <c r="O256" i="17" s="1"/>
  <c r="P256" i="17" s="1"/>
  <c r="N257" i="17"/>
  <c r="O257" i="17" s="1"/>
  <c r="P257" i="17" s="1"/>
  <c r="N258" i="17"/>
  <c r="O258" i="17" s="1"/>
  <c r="P258" i="17" s="1"/>
  <c r="N259" i="17"/>
  <c r="O259" i="17" s="1"/>
  <c r="P259" i="17" s="1"/>
  <c r="N260" i="17"/>
  <c r="O260" i="17" s="1"/>
  <c r="P260" i="17" s="1"/>
  <c r="N261" i="17"/>
  <c r="O261" i="17" s="1"/>
  <c r="P261" i="17" s="1"/>
  <c r="N262" i="17"/>
  <c r="O262" i="17" s="1"/>
  <c r="P262" i="17" s="1"/>
  <c r="N263" i="17"/>
  <c r="O263" i="17" s="1"/>
  <c r="P263" i="17" s="1"/>
  <c r="N264" i="17"/>
  <c r="O264" i="17" s="1"/>
  <c r="P264" i="17" s="1"/>
  <c r="N265" i="17"/>
  <c r="O265" i="17" s="1"/>
  <c r="P265" i="17" s="1"/>
  <c r="N266" i="17"/>
  <c r="O266" i="17" s="1"/>
  <c r="P266" i="17" s="1"/>
  <c r="N267" i="17"/>
  <c r="O267" i="17" s="1"/>
  <c r="P267" i="17" s="1"/>
  <c r="N268" i="17"/>
  <c r="O268" i="17" s="1"/>
  <c r="P268" i="17" s="1"/>
  <c r="N269" i="17"/>
  <c r="O269" i="17" s="1"/>
  <c r="P269" i="17" s="1"/>
  <c r="N270" i="17"/>
  <c r="O270" i="17" s="1"/>
  <c r="P270" i="17" s="1"/>
  <c r="N271" i="17"/>
  <c r="O271" i="17" s="1"/>
  <c r="P271" i="17" s="1"/>
  <c r="N272" i="17"/>
  <c r="O272" i="17" s="1"/>
  <c r="P272" i="17" s="1"/>
  <c r="N273" i="17"/>
  <c r="O273" i="17"/>
  <c r="P273" i="17" s="1"/>
  <c r="N274" i="17"/>
  <c r="O274" i="17" s="1"/>
  <c r="P274" i="17" s="1"/>
  <c r="N275" i="17"/>
  <c r="O275" i="17" s="1"/>
  <c r="P275" i="17" s="1"/>
  <c r="N276" i="17"/>
  <c r="O276" i="17" s="1"/>
  <c r="P276" i="17" s="1"/>
  <c r="N277" i="17"/>
  <c r="O277" i="17" s="1"/>
  <c r="P277" i="17" s="1"/>
  <c r="N278" i="17"/>
  <c r="O278" i="17" s="1"/>
  <c r="P278" i="17"/>
  <c r="N279" i="17"/>
  <c r="O279" i="17" s="1"/>
  <c r="P279" i="17" s="1"/>
  <c r="N280" i="17"/>
  <c r="O280" i="17" s="1"/>
  <c r="P280" i="17" s="1"/>
  <c r="N281" i="17"/>
  <c r="O281" i="17" s="1"/>
  <c r="P281" i="17" s="1"/>
  <c r="N282" i="17"/>
  <c r="O282" i="17" s="1"/>
  <c r="P282" i="17" s="1"/>
  <c r="N283" i="17"/>
  <c r="O283" i="17" s="1"/>
  <c r="P283" i="17" s="1"/>
  <c r="N284" i="17"/>
  <c r="O284" i="17" s="1"/>
  <c r="P284" i="17" s="1"/>
  <c r="N285" i="17"/>
  <c r="O285" i="17"/>
  <c r="P285" i="17" s="1"/>
  <c r="N286" i="17"/>
  <c r="O286" i="17" s="1"/>
  <c r="P286" i="17" s="1"/>
  <c r="N287" i="17"/>
  <c r="O287" i="17" s="1"/>
  <c r="P287" i="17" s="1"/>
  <c r="N288" i="17"/>
  <c r="O288" i="17" s="1"/>
  <c r="P288" i="17" s="1"/>
  <c r="N289" i="17"/>
  <c r="O289" i="17" s="1"/>
  <c r="P289" i="17" s="1"/>
  <c r="N290" i="17"/>
  <c r="O290" i="17" s="1"/>
  <c r="P290" i="17" s="1"/>
  <c r="N291" i="17"/>
  <c r="O291" i="17" s="1"/>
  <c r="P291" i="17" s="1"/>
  <c r="N292" i="17"/>
  <c r="O292" i="17" s="1"/>
  <c r="P292" i="17" s="1"/>
  <c r="N293" i="17"/>
  <c r="O293" i="17" s="1"/>
  <c r="P293" i="17" s="1"/>
  <c r="N294" i="17"/>
  <c r="O294" i="17" s="1"/>
  <c r="P294" i="17" s="1"/>
  <c r="N295" i="17"/>
  <c r="O295" i="17" s="1"/>
  <c r="P295" i="17" s="1"/>
  <c r="N296" i="17"/>
  <c r="O296" i="17" s="1"/>
  <c r="P296" i="17" s="1"/>
  <c r="N297" i="17"/>
  <c r="O297" i="17"/>
  <c r="P297" i="17" s="1"/>
  <c r="N298" i="17"/>
  <c r="O298" i="17" s="1"/>
  <c r="P298" i="17" s="1"/>
  <c r="N299" i="17"/>
  <c r="O299" i="17"/>
  <c r="P299" i="17" s="1"/>
  <c r="N300" i="17"/>
  <c r="O300" i="17" s="1"/>
  <c r="P300" i="17" s="1"/>
  <c r="N301" i="17"/>
  <c r="O301" i="17"/>
  <c r="P301" i="17" s="1"/>
  <c r="N302" i="17"/>
  <c r="O302" i="17" s="1"/>
  <c r="P302" i="17" s="1"/>
  <c r="N303" i="17"/>
  <c r="O303" i="17" s="1"/>
  <c r="P303" i="17" s="1"/>
  <c r="N304" i="17"/>
  <c r="O304" i="17" s="1"/>
  <c r="P304" i="17" s="1"/>
  <c r="N305" i="17"/>
  <c r="O305" i="17"/>
  <c r="P305" i="17" s="1"/>
  <c r="N306" i="17"/>
  <c r="O306" i="17" s="1"/>
  <c r="P306" i="17" s="1"/>
  <c r="N307" i="17"/>
  <c r="O307" i="17" s="1"/>
  <c r="P307" i="17" s="1"/>
  <c r="N308" i="17"/>
  <c r="O308" i="17" s="1"/>
  <c r="P308" i="17" s="1"/>
  <c r="N309" i="17"/>
  <c r="O309" i="17" s="1"/>
  <c r="P309" i="17" s="1"/>
  <c r="N310" i="17"/>
  <c r="O310" i="17" s="1"/>
  <c r="P310" i="17" s="1"/>
  <c r="N311" i="17"/>
  <c r="O311" i="17"/>
  <c r="P311" i="17" s="1"/>
  <c r="N312" i="17"/>
  <c r="O312" i="17" s="1"/>
  <c r="P312" i="17" s="1"/>
  <c r="N313" i="17"/>
  <c r="O313" i="17" s="1"/>
  <c r="P313" i="17" s="1"/>
  <c r="N314" i="17"/>
  <c r="O314" i="17" s="1"/>
  <c r="P314" i="17" s="1"/>
  <c r="N315" i="17"/>
  <c r="O315" i="17"/>
  <c r="P315" i="17" s="1"/>
  <c r="N316" i="17"/>
  <c r="O316" i="17" s="1"/>
  <c r="P316" i="17" s="1"/>
  <c r="N317" i="17"/>
  <c r="O317" i="17" s="1"/>
  <c r="P317" i="17" s="1"/>
  <c r="N318" i="17"/>
  <c r="O318" i="17" s="1"/>
  <c r="P318" i="17" s="1"/>
  <c r="N319" i="17"/>
  <c r="O319" i="17" s="1"/>
  <c r="P319" i="17" s="1"/>
  <c r="N320" i="17"/>
  <c r="O320" i="17" s="1"/>
  <c r="P320" i="17" s="1"/>
  <c r="N321" i="17"/>
  <c r="O321" i="17" s="1"/>
  <c r="P321" i="17" s="1"/>
  <c r="N322" i="17"/>
  <c r="O322" i="17" s="1"/>
  <c r="P322" i="17" s="1"/>
  <c r="N323" i="17"/>
  <c r="O323" i="17" s="1"/>
  <c r="P323" i="17" s="1"/>
  <c r="N324" i="17"/>
  <c r="O324" i="17" s="1"/>
  <c r="P324" i="17" s="1"/>
  <c r="N325" i="17"/>
  <c r="O325" i="17" s="1"/>
  <c r="P325" i="17" s="1"/>
  <c r="N326" i="17"/>
  <c r="O326" i="17" s="1"/>
  <c r="P326" i="17" s="1"/>
  <c r="N327" i="17"/>
  <c r="O327" i="17" s="1"/>
  <c r="P327" i="17" s="1"/>
  <c r="N328" i="17"/>
  <c r="O328" i="17" s="1"/>
  <c r="P328" i="17" s="1"/>
  <c r="N329" i="17"/>
  <c r="O329" i="17" s="1"/>
  <c r="P329" i="17" s="1"/>
  <c r="N330" i="17"/>
  <c r="O330" i="17" s="1"/>
  <c r="P330" i="17" s="1"/>
  <c r="N331" i="17"/>
  <c r="O331" i="17" s="1"/>
  <c r="P331" i="17" s="1"/>
  <c r="N332" i="17"/>
  <c r="O332" i="17" s="1"/>
  <c r="P332" i="17" s="1"/>
  <c r="N333" i="17"/>
  <c r="O333" i="17" s="1"/>
  <c r="P333" i="17" s="1"/>
  <c r="N334" i="17"/>
  <c r="O334" i="17" s="1"/>
  <c r="P334" i="17" s="1"/>
  <c r="N335" i="17"/>
  <c r="O335" i="17" s="1"/>
  <c r="P335" i="17" s="1"/>
  <c r="N336" i="17"/>
  <c r="O336" i="17" s="1"/>
  <c r="P336" i="17" s="1"/>
  <c r="N337" i="17"/>
  <c r="O337" i="17" s="1"/>
  <c r="P337" i="17" s="1"/>
  <c r="N338" i="17"/>
  <c r="O338" i="17" s="1"/>
  <c r="P338" i="17" s="1"/>
  <c r="N339" i="17"/>
  <c r="O339" i="17" s="1"/>
  <c r="P339" i="17" s="1"/>
  <c r="N340" i="17"/>
  <c r="O340" i="17" s="1"/>
  <c r="P340" i="17" s="1"/>
  <c r="N341" i="17"/>
  <c r="O341" i="17"/>
  <c r="P341" i="17" s="1"/>
  <c r="N342" i="17"/>
  <c r="O342" i="17" s="1"/>
  <c r="P342" i="17" s="1"/>
  <c r="N343" i="17"/>
  <c r="O343" i="17" s="1"/>
  <c r="P343" i="17" s="1"/>
  <c r="N344" i="17"/>
  <c r="O344" i="17" s="1"/>
  <c r="P344" i="17" s="1"/>
  <c r="N345" i="17"/>
  <c r="O345" i="17" s="1"/>
  <c r="P345" i="17" s="1"/>
  <c r="N346" i="17"/>
  <c r="O346" i="17" s="1"/>
  <c r="P346" i="17" s="1"/>
  <c r="N347" i="17"/>
  <c r="O347" i="17"/>
  <c r="P347" i="17" s="1"/>
  <c r="N348" i="17"/>
  <c r="O348" i="17" s="1"/>
  <c r="P348" i="17" s="1"/>
  <c r="N349" i="17"/>
  <c r="O349" i="17" s="1"/>
  <c r="P349" i="17" s="1"/>
  <c r="N350" i="17"/>
  <c r="O350" i="17" s="1"/>
  <c r="P350" i="17" s="1"/>
  <c r="N351" i="17"/>
  <c r="O351" i="17" s="1"/>
  <c r="P351" i="17" s="1"/>
  <c r="N352" i="17"/>
  <c r="O352" i="17" s="1"/>
  <c r="P352" i="17" s="1"/>
  <c r="N353" i="17"/>
  <c r="O353" i="17" s="1"/>
  <c r="P353" i="17" s="1"/>
  <c r="N354" i="17"/>
  <c r="O354" i="17" s="1"/>
  <c r="P354" i="17" s="1"/>
  <c r="N355" i="17"/>
  <c r="O355" i="17" s="1"/>
  <c r="P355" i="17" s="1"/>
  <c r="N356" i="17"/>
  <c r="O356" i="17" s="1"/>
  <c r="P356" i="17" s="1"/>
  <c r="N357" i="17"/>
  <c r="O357" i="17" s="1"/>
  <c r="P357" i="17" s="1"/>
  <c r="N358" i="17"/>
  <c r="O358" i="17" s="1"/>
  <c r="P358" i="17" s="1"/>
  <c r="N359" i="17"/>
  <c r="O359" i="17"/>
  <c r="P359" i="17" s="1"/>
  <c r="N360" i="17"/>
  <c r="O360" i="17" s="1"/>
  <c r="P360" i="17" s="1"/>
  <c r="N361" i="17"/>
  <c r="O361" i="17"/>
  <c r="P361" i="17" s="1"/>
  <c r="N362" i="17"/>
  <c r="O362" i="17" s="1"/>
  <c r="P362" i="17" s="1"/>
  <c r="N363" i="17"/>
  <c r="O363" i="17" s="1"/>
  <c r="P363" i="17" s="1"/>
  <c r="N364" i="17"/>
  <c r="O364" i="17" s="1"/>
  <c r="P364" i="17" s="1"/>
  <c r="N365" i="17"/>
  <c r="O365" i="17" s="1"/>
  <c r="P365" i="17" s="1"/>
  <c r="N366" i="17"/>
  <c r="O366" i="17" s="1"/>
  <c r="P366" i="17" s="1"/>
  <c r="N367" i="17"/>
  <c r="O367" i="17"/>
  <c r="P367" i="17" s="1"/>
  <c r="N368" i="17"/>
  <c r="O368" i="17" s="1"/>
  <c r="P368" i="17" s="1"/>
  <c r="N369" i="17"/>
  <c r="O369" i="17" s="1"/>
  <c r="P369" i="17" s="1"/>
  <c r="N370" i="17"/>
  <c r="O370" i="17" s="1"/>
  <c r="P370" i="17" s="1"/>
  <c r="N371" i="17"/>
  <c r="O371" i="17" s="1"/>
  <c r="P371" i="17" s="1"/>
  <c r="N372" i="17"/>
  <c r="O372" i="17" s="1"/>
  <c r="P372" i="17" s="1"/>
  <c r="N373" i="17"/>
  <c r="O373" i="17" s="1"/>
  <c r="P373" i="17" s="1"/>
  <c r="N374" i="17"/>
  <c r="O374" i="17" s="1"/>
  <c r="P374" i="17" s="1"/>
  <c r="N375" i="17"/>
  <c r="O375" i="17" s="1"/>
  <c r="P375" i="17" s="1"/>
  <c r="N376" i="17"/>
  <c r="O376" i="17" s="1"/>
  <c r="P376" i="17"/>
  <c r="N377" i="17"/>
  <c r="O377" i="17" s="1"/>
  <c r="P377" i="17" s="1"/>
  <c r="N378" i="17"/>
  <c r="O378" i="17" s="1"/>
  <c r="P378" i="17" s="1"/>
  <c r="N379" i="17"/>
  <c r="O379" i="17"/>
  <c r="P379" i="17" s="1"/>
  <c r="N380" i="17"/>
  <c r="O380" i="17" s="1"/>
  <c r="P380" i="17" s="1"/>
  <c r="N381" i="17"/>
  <c r="O381" i="17"/>
  <c r="P381" i="17" s="1"/>
  <c r="N382" i="17"/>
  <c r="O382" i="17" s="1"/>
  <c r="P382" i="17" s="1"/>
  <c r="N383" i="17"/>
  <c r="O383" i="17" s="1"/>
  <c r="P383" i="17" s="1"/>
  <c r="N384" i="17"/>
  <c r="O384" i="17" s="1"/>
  <c r="P384" i="17" s="1"/>
  <c r="N385" i="17"/>
  <c r="O385" i="17"/>
  <c r="P385" i="17" s="1"/>
  <c r="N386" i="17"/>
  <c r="O386" i="17" s="1"/>
  <c r="P386" i="17" s="1"/>
  <c r="N387" i="17"/>
  <c r="O387" i="17"/>
  <c r="P387" i="17" s="1"/>
  <c r="N388" i="17"/>
  <c r="O388" i="17" s="1"/>
  <c r="P388" i="17" s="1"/>
  <c r="N389" i="17"/>
  <c r="O389" i="17"/>
  <c r="P389" i="17" s="1"/>
  <c r="N390" i="17"/>
  <c r="O390" i="17" s="1"/>
  <c r="P390" i="17" s="1"/>
  <c r="N391" i="17"/>
  <c r="O391" i="17" s="1"/>
  <c r="P391" i="17" s="1"/>
  <c r="N392" i="17"/>
  <c r="O392" i="17" s="1"/>
  <c r="P392" i="17" s="1"/>
  <c r="N393" i="17"/>
  <c r="O393" i="17" s="1"/>
  <c r="P393" i="17" s="1"/>
  <c r="N394" i="17"/>
  <c r="O394" i="17" s="1"/>
  <c r="P394" i="17" s="1"/>
  <c r="N395" i="17"/>
  <c r="O395" i="17" s="1"/>
  <c r="P395" i="17" s="1"/>
  <c r="N396" i="17"/>
  <c r="O396" i="17" s="1"/>
  <c r="P396" i="17" s="1"/>
  <c r="N397" i="17"/>
  <c r="O397" i="17" s="1"/>
  <c r="P397" i="17" s="1"/>
  <c r="N398" i="17"/>
  <c r="O398" i="17" s="1"/>
  <c r="P398" i="17" s="1"/>
  <c r="N399" i="17"/>
  <c r="O399" i="17" s="1"/>
  <c r="P399" i="17" s="1"/>
  <c r="N400" i="17"/>
  <c r="O400" i="17" s="1"/>
  <c r="P400" i="17" s="1"/>
  <c r="N401" i="17"/>
  <c r="O401" i="17" s="1"/>
  <c r="P401" i="17" s="1"/>
  <c r="N402" i="17"/>
  <c r="O402" i="17" s="1"/>
  <c r="P402" i="17" s="1"/>
  <c r="N403" i="17"/>
  <c r="O403" i="17" s="1"/>
  <c r="P403" i="17" s="1"/>
  <c r="N404" i="17"/>
  <c r="O404" i="17" s="1"/>
  <c r="P404" i="17" s="1"/>
  <c r="N405" i="17"/>
  <c r="O405" i="17" s="1"/>
  <c r="P405" i="17" s="1"/>
  <c r="N406" i="17"/>
  <c r="O406" i="17" s="1"/>
  <c r="P406" i="17" s="1"/>
  <c r="N407" i="17"/>
  <c r="O407" i="17" s="1"/>
  <c r="P407" i="17" s="1"/>
  <c r="N408" i="17"/>
  <c r="O408" i="17" s="1"/>
  <c r="P408" i="17"/>
  <c r="N409" i="17"/>
  <c r="O409" i="17"/>
  <c r="P409" i="17" s="1"/>
  <c r="N410" i="17"/>
  <c r="O410" i="17" s="1"/>
  <c r="P410" i="17" s="1"/>
  <c r="N411" i="17"/>
  <c r="O411" i="17"/>
  <c r="P411" i="17" s="1"/>
  <c r="N412" i="17"/>
  <c r="O412" i="17" s="1"/>
  <c r="P412" i="17" s="1"/>
  <c r="N413" i="17"/>
  <c r="O413" i="17"/>
  <c r="P413" i="17" s="1"/>
  <c r="N414" i="17"/>
  <c r="O414" i="17" s="1"/>
  <c r="P414" i="17" s="1"/>
  <c r="N415" i="17"/>
  <c r="O415" i="17" s="1"/>
  <c r="P415" i="17" s="1"/>
  <c r="N416" i="17"/>
  <c r="O416" i="17" s="1"/>
  <c r="P416" i="17" s="1"/>
  <c r="N417" i="17"/>
  <c r="O417" i="17"/>
  <c r="P417" i="17" s="1"/>
  <c r="N418" i="17"/>
  <c r="O418" i="17" s="1"/>
  <c r="P418" i="17" s="1"/>
  <c r="N419" i="17"/>
  <c r="O419" i="17" s="1"/>
  <c r="P419" i="17" s="1"/>
  <c r="N420" i="17"/>
  <c r="O420" i="17" s="1"/>
  <c r="P420" i="17" s="1"/>
  <c r="N421" i="17"/>
  <c r="O421" i="17" s="1"/>
  <c r="P421" i="17" s="1"/>
  <c r="N422" i="17"/>
  <c r="O422" i="17" s="1"/>
  <c r="P422" i="17" s="1"/>
  <c r="N423" i="17"/>
  <c r="O423" i="17" s="1"/>
  <c r="P423" i="17" s="1"/>
  <c r="N424" i="17"/>
  <c r="O424" i="17" s="1"/>
  <c r="P424" i="17" s="1"/>
  <c r="N425" i="17"/>
  <c r="O425" i="17"/>
  <c r="P425" i="17" s="1"/>
  <c r="N426" i="17"/>
  <c r="O426" i="17" s="1"/>
  <c r="P426" i="17" s="1"/>
  <c r="N427" i="17"/>
  <c r="O427" i="17" s="1"/>
  <c r="P427" i="17" s="1"/>
  <c r="N428" i="17"/>
  <c r="O428" i="17" s="1"/>
  <c r="P428" i="17" s="1"/>
  <c r="N429" i="17"/>
  <c r="O429" i="17" s="1"/>
  <c r="P429" i="17" s="1"/>
  <c r="N430" i="17"/>
  <c r="O430" i="17" s="1"/>
  <c r="P430" i="17" s="1"/>
  <c r="N431" i="17"/>
  <c r="O431" i="17" s="1"/>
  <c r="P431" i="17" s="1"/>
  <c r="N432" i="17"/>
  <c r="O432" i="17" s="1"/>
  <c r="P432" i="17" s="1"/>
  <c r="N433" i="17"/>
  <c r="O433" i="17" s="1"/>
  <c r="P433" i="17" s="1"/>
  <c r="N434" i="17"/>
  <c r="O434" i="17" s="1"/>
  <c r="P434" i="17" s="1"/>
  <c r="N435" i="17"/>
  <c r="O435" i="17" s="1"/>
  <c r="P435" i="17" s="1"/>
  <c r="N436" i="17"/>
  <c r="O436" i="17" s="1"/>
  <c r="P436" i="17" s="1"/>
  <c r="N437" i="17"/>
  <c r="O437" i="17" s="1"/>
  <c r="P437" i="17" s="1"/>
  <c r="N438" i="17"/>
  <c r="O438" i="17" s="1"/>
  <c r="P438" i="17" s="1"/>
  <c r="N439" i="17"/>
  <c r="O439" i="17" s="1"/>
  <c r="P439" i="17" s="1"/>
  <c r="N440" i="17"/>
  <c r="O440" i="17" s="1"/>
  <c r="P440" i="17" s="1"/>
  <c r="N441" i="17"/>
  <c r="O441" i="17" s="1"/>
  <c r="P441" i="17" s="1"/>
  <c r="N442" i="17"/>
  <c r="O442" i="17" s="1"/>
  <c r="P442" i="17" s="1"/>
  <c r="N443" i="17"/>
  <c r="O443" i="17" s="1"/>
  <c r="P443" i="17" s="1"/>
  <c r="N444" i="17"/>
  <c r="O444" i="17" s="1"/>
  <c r="P444" i="17" s="1"/>
  <c r="N445" i="17"/>
  <c r="O445" i="17"/>
  <c r="P445" i="17" s="1"/>
  <c r="N446" i="17"/>
  <c r="O446" i="17" s="1"/>
  <c r="P446" i="17" s="1"/>
  <c r="N447" i="17"/>
  <c r="O447" i="17" s="1"/>
  <c r="P447" i="17" s="1"/>
  <c r="N448" i="17"/>
  <c r="O448" i="17" s="1"/>
  <c r="P448" i="17" s="1"/>
  <c r="N449" i="17"/>
  <c r="O449" i="17" s="1"/>
  <c r="P449" i="17" s="1"/>
  <c r="N450" i="17"/>
  <c r="O450" i="17" s="1"/>
  <c r="P450" i="17" s="1"/>
  <c r="N451" i="17"/>
  <c r="O451" i="17" s="1"/>
  <c r="P451" i="17" s="1"/>
  <c r="N452" i="17"/>
  <c r="O452" i="17" s="1"/>
  <c r="P452" i="17" s="1"/>
  <c r="N453" i="17"/>
  <c r="O453" i="17" s="1"/>
  <c r="P453" i="17" s="1"/>
  <c r="N454" i="17"/>
  <c r="O454" i="17" s="1"/>
  <c r="P454" i="17" s="1"/>
  <c r="N455" i="17"/>
  <c r="O455" i="17" s="1"/>
  <c r="P455" i="17" s="1"/>
  <c r="N456" i="17"/>
  <c r="O456" i="17" s="1"/>
  <c r="P456" i="17" s="1"/>
  <c r="N457" i="17"/>
  <c r="O457" i="17"/>
  <c r="P457" i="17" s="1"/>
  <c r="N458" i="17"/>
  <c r="O458" i="17" s="1"/>
  <c r="P458" i="17" s="1"/>
  <c r="N459" i="17"/>
  <c r="O459" i="17" s="1"/>
  <c r="P459" i="17" s="1"/>
  <c r="N460" i="17"/>
  <c r="O460" i="17" s="1"/>
  <c r="P460" i="17" s="1"/>
  <c r="N461" i="17"/>
  <c r="O461" i="17" s="1"/>
  <c r="P461" i="17" s="1"/>
  <c r="N462" i="17"/>
  <c r="O462" i="17" s="1"/>
  <c r="P462" i="17" s="1"/>
  <c r="N463" i="17"/>
  <c r="O463" i="17" s="1"/>
  <c r="P463" i="17" s="1"/>
  <c r="N464" i="17"/>
  <c r="O464" i="17" s="1"/>
  <c r="P464" i="17" s="1"/>
  <c r="N465" i="17"/>
  <c r="O465" i="17" s="1"/>
  <c r="P465" i="17" s="1"/>
  <c r="N466" i="17"/>
  <c r="O466" i="17" s="1"/>
  <c r="P466" i="17" s="1"/>
  <c r="N467" i="17"/>
  <c r="O467" i="17" s="1"/>
  <c r="P467" i="17" s="1"/>
  <c r="N468" i="17"/>
  <c r="O468" i="17" s="1"/>
  <c r="P468" i="17" s="1"/>
  <c r="N469" i="17"/>
  <c r="O469" i="17" s="1"/>
  <c r="P469" i="17" s="1"/>
  <c r="N470" i="17"/>
  <c r="O470" i="17" s="1"/>
  <c r="P470" i="17" s="1"/>
  <c r="N471" i="17"/>
  <c r="O471" i="17" s="1"/>
  <c r="P471" i="17" s="1"/>
  <c r="N472" i="17"/>
  <c r="O472" i="17" s="1"/>
  <c r="P472" i="17"/>
  <c r="N473" i="17"/>
  <c r="O473" i="17" s="1"/>
  <c r="P473" i="17" s="1"/>
  <c r="N474" i="17"/>
  <c r="O474" i="17" s="1"/>
  <c r="P474" i="17" s="1"/>
  <c r="N475" i="17"/>
  <c r="O475" i="17" s="1"/>
  <c r="P475" i="17" s="1"/>
  <c r="N476" i="17"/>
  <c r="O476" i="17" s="1"/>
  <c r="P476" i="17" s="1"/>
  <c r="N477" i="17"/>
  <c r="O477" i="17" s="1"/>
  <c r="P477" i="17" s="1"/>
  <c r="N478" i="17"/>
  <c r="O478" i="17"/>
  <c r="P478" i="17" s="1"/>
  <c r="N479" i="17"/>
  <c r="O479" i="17" s="1"/>
  <c r="P479" i="17" s="1"/>
  <c r="N480" i="17"/>
  <c r="O480" i="17" s="1"/>
  <c r="P480" i="17" s="1"/>
  <c r="N481" i="17"/>
  <c r="O481" i="17" s="1"/>
  <c r="P481" i="17" s="1"/>
  <c r="N482" i="17"/>
  <c r="O482" i="17"/>
  <c r="P482" i="17" s="1"/>
  <c r="N483" i="17"/>
  <c r="O483" i="17" s="1"/>
  <c r="P483" i="17" s="1"/>
  <c r="N484" i="17"/>
  <c r="O484" i="17" s="1"/>
  <c r="P484" i="17" s="1"/>
  <c r="N485" i="17"/>
  <c r="O485" i="17" s="1"/>
  <c r="P485" i="17" s="1"/>
  <c r="N486" i="17"/>
  <c r="O486" i="17" s="1"/>
  <c r="P486" i="17" s="1"/>
  <c r="N487" i="17"/>
  <c r="O487" i="17" s="1"/>
  <c r="P487" i="17" s="1"/>
  <c r="N488" i="17"/>
  <c r="O488" i="17" s="1"/>
  <c r="P488" i="17" s="1"/>
  <c r="N489" i="17"/>
  <c r="O489" i="17"/>
  <c r="P489" i="17" s="1"/>
  <c r="N490" i="17"/>
  <c r="O490" i="17" s="1"/>
  <c r="P490" i="17" s="1"/>
  <c r="N491" i="17"/>
  <c r="O491" i="17" s="1"/>
  <c r="P491" i="17" s="1"/>
  <c r="N492" i="17"/>
  <c r="O492" i="17" s="1"/>
  <c r="P492" i="17" s="1"/>
  <c r="N493" i="17"/>
  <c r="O493" i="17" s="1"/>
  <c r="P493" i="17" s="1"/>
  <c r="N494" i="17"/>
  <c r="O494" i="17" s="1"/>
  <c r="P494" i="17" s="1"/>
  <c r="N495" i="17"/>
  <c r="O495" i="17" s="1"/>
  <c r="P495" i="17" s="1"/>
  <c r="N496" i="17"/>
  <c r="O496" i="17"/>
  <c r="P496" i="17" s="1"/>
  <c r="N497" i="17"/>
  <c r="O497" i="17" s="1"/>
  <c r="P497" i="17" s="1"/>
  <c r="N498" i="17"/>
  <c r="O498" i="17" s="1"/>
  <c r="P498" i="17" s="1"/>
  <c r="N499" i="17"/>
  <c r="O499" i="17" s="1"/>
  <c r="P499" i="17" s="1"/>
  <c r="N500" i="17"/>
  <c r="O500" i="17" s="1"/>
  <c r="P500" i="17" s="1"/>
  <c r="N501" i="17"/>
  <c r="O501" i="17" s="1"/>
  <c r="P501" i="17" s="1"/>
  <c r="N502" i="17"/>
  <c r="O502" i="17" s="1"/>
  <c r="P502" i="17" s="1"/>
  <c r="N503" i="17"/>
  <c r="O503" i="17" s="1"/>
  <c r="P503" i="17" s="1"/>
  <c r="N504" i="17"/>
  <c r="O504" i="17" s="1"/>
  <c r="P504" i="17" s="1"/>
  <c r="N505" i="17"/>
  <c r="O505" i="17" s="1"/>
  <c r="P505" i="17" s="1"/>
  <c r="N506" i="17"/>
  <c r="O506" i="17" s="1"/>
  <c r="P506" i="17" s="1"/>
  <c r="N507" i="17"/>
  <c r="O507" i="17" s="1"/>
  <c r="P507" i="17" s="1"/>
  <c r="N508" i="17"/>
  <c r="O508" i="17" s="1"/>
  <c r="P508" i="17" s="1"/>
  <c r="N509" i="17"/>
  <c r="O509" i="17" s="1"/>
  <c r="P509" i="17" s="1"/>
  <c r="N510" i="17"/>
  <c r="O510" i="17" s="1"/>
  <c r="P510" i="17" s="1"/>
  <c r="N511" i="17"/>
  <c r="O511" i="17" s="1"/>
  <c r="P511" i="17" s="1"/>
  <c r="N512" i="17"/>
  <c r="O512" i="17" s="1"/>
  <c r="P512" i="17" s="1"/>
  <c r="N513" i="17"/>
  <c r="O513" i="17"/>
  <c r="P513" i="17" s="1"/>
  <c r="N514" i="17"/>
  <c r="O514" i="17"/>
  <c r="P514" i="17" s="1"/>
  <c r="N515" i="17"/>
  <c r="O515" i="17" s="1"/>
  <c r="P515" i="17" s="1"/>
  <c r="N516" i="17"/>
  <c r="O516" i="17" s="1"/>
  <c r="P516" i="17" s="1"/>
  <c r="N517" i="17"/>
  <c r="O517" i="17" s="1"/>
  <c r="P517" i="17" s="1"/>
  <c r="N518" i="17"/>
  <c r="O518" i="17" s="1"/>
  <c r="P518" i="17" s="1"/>
  <c r="N519" i="17"/>
  <c r="O519" i="17" s="1"/>
  <c r="P519" i="17" s="1"/>
  <c r="N520" i="17"/>
  <c r="O520" i="17" s="1"/>
  <c r="P520" i="17" s="1"/>
  <c r="N521" i="17"/>
  <c r="O521" i="17" s="1"/>
  <c r="P521" i="17" s="1"/>
  <c r="N522" i="17"/>
  <c r="O522" i="17" s="1"/>
  <c r="P522" i="17" s="1"/>
  <c r="N523" i="17"/>
  <c r="O523" i="17" s="1"/>
  <c r="P523" i="17" s="1"/>
  <c r="N524" i="17"/>
  <c r="O524" i="17" s="1"/>
  <c r="P524" i="17" s="1"/>
  <c r="N525" i="17"/>
  <c r="O525" i="17" s="1"/>
  <c r="P525" i="17" s="1"/>
  <c r="N526" i="17"/>
  <c r="O526" i="17" s="1"/>
  <c r="P526" i="17" s="1"/>
  <c r="N527" i="17"/>
  <c r="O527" i="17" s="1"/>
  <c r="P527" i="17" s="1"/>
  <c r="N528" i="17"/>
  <c r="O528" i="17" s="1"/>
  <c r="P528" i="17" s="1"/>
  <c r="N529" i="17"/>
  <c r="O529" i="17" s="1"/>
  <c r="P529" i="17" s="1"/>
  <c r="N530" i="17"/>
  <c r="O530" i="17" s="1"/>
  <c r="P530" i="17" s="1"/>
  <c r="N531" i="17"/>
  <c r="O531" i="17" s="1"/>
  <c r="P531" i="17" s="1"/>
  <c r="N532" i="17"/>
  <c r="O532" i="17" s="1"/>
  <c r="P532" i="17" s="1"/>
  <c r="N533" i="17"/>
  <c r="O533" i="17" s="1"/>
  <c r="P533" i="17" s="1"/>
  <c r="N534" i="17"/>
  <c r="O534" i="17"/>
  <c r="P534" i="17" s="1"/>
  <c r="N535" i="17"/>
  <c r="O535" i="17" s="1"/>
  <c r="P535" i="17" s="1"/>
  <c r="N536" i="17"/>
  <c r="O536" i="17" s="1"/>
  <c r="P536" i="17" s="1"/>
  <c r="N537" i="17"/>
  <c r="O537" i="17" s="1"/>
  <c r="P537" i="17" s="1"/>
  <c r="N538" i="17"/>
  <c r="O538" i="17"/>
  <c r="P538" i="17" s="1"/>
  <c r="N539" i="17"/>
  <c r="O539" i="17" s="1"/>
  <c r="P539" i="17" s="1"/>
  <c r="N540" i="17"/>
  <c r="O540" i="17" s="1"/>
  <c r="P540" i="17" s="1"/>
  <c r="N541" i="17"/>
  <c r="O541" i="17" s="1"/>
  <c r="P541" i="17" s="1"/>
  <c r="N542" i="17"/>
  <c r="O542" i="17"/>
  <c r="P542" i="17" s="1"/>
  <c r="N543" i="17"/>
  <c r="O543" i="17" s="1"/>
  <c r="P543" i="17" s="1"/>
  <c r="N544" i="17"/>
  <c r="O544" i="17"/>
  <c r="P544" i="17" s="1"/>
  <c r="N545" i="17"/>
  <c r="O545" i="17" s="1"/>
  <c r="P545" i="17" s="1"/>
  <c r="N546" i="17"/>
  <c r="O546" i="17" s="1"/>
  <c r="P546" i="17" s="1"/>
  <c r="N547" i="17"/>
  <c r="O547" i="17" s="1"/>
  <c r="P547" i="17" s="1"/>
  <c r="N548" i="17"/>
  <c r="O548" i="17" s="1"/>
  <c r="P548" i="17" s="1"/>
  <c r="N549" i="17"/>
  <c r="O549" i="17" s="1"/>
  <c r="P549" i="17" s="1"/>
  <c r="N550" i="17"/>
  <c r="O550" i="17" s="1"/>
  <c r="P550" i="17" s="1"/>
  <c r="N551" i="17"/>
  <c r="O551" i="17" s="1"/>
  <c r="P551" i="17" s="1"/>
  <c r="N552" i="17"/>
  <c r="O552" i="17" s="1"/>
  <c r="P552" i="17" s="1"/>
  <c r="N553" i="17"/>
  <c r="O553" i="17" s="1"/>
  <c r="P553" i="17" s="1"/>
  <c r="N554" i="17"/>
  <c r="O554" i="17" s="1"/>
  <c r="P554" i="17" s="1"/>
  <c r="N555" i="17"/>
  <c r="O555" i="17" s="1"/>
  <c r="P555" i="17" s="1"/>
  <c r="N556" i="17"/>
  <c r="O556" i="17" s="1"/>
  <c r="P556" i="17" s="1"/>
  <c r="N557" i="17"/>
  <c r="O557" i="17" s="1"/>
  <c r="P557" i="17" s="1"/>
  <c r="N558" i="17"/>
  <c r="O558" i="17" s="1"/>
  <c r="P558" i="17" s="1"/>
  <c r="N559" i="17"/>
  <c r="O559" i="17" s="1"/>
  <c r="P559" i="17" s="1"/>
  <c r="N560" i="17"/>
  <c r="O560" i="17" s="1"/>
  <c r="P560" i="17" s="1"/>
  <c r="N561" i="17"/>
  <c r="O561" i="17" s="1"/>
  <c r="P561" i="17" s="1"/>
  <c r="N562" i="17"/>
  <c r="O562" i="17" s="1"/>
  <c r="P562" i="17" s="1"/>
  <c r="N563" i="17"/>
  <c r="O563" i="17" s="1"/>
  <c r="P563" i="17" s="1"/>
  <c r="N564" i="17"/>
  <c r="O564" i="17" s="1"/>
  <c r="P564" i="17" s="1"/>
  <c r="N565" i="17"/>
  <c r="O565" i="17" s="1"/>
  <c r="P565" i="17" s="1"/>
  <c r="N566" i="17"/>
  <c r="O566" i="17" s="1"/>
  <c r="P566" i="17" s="1"/>
  <c r="N567" i="17"/>
  <c r="O567" i="17" s="1"/>
  <c r="P567" i="17" s="1"/>
  <c r="N568" i="17"/>
  <c r="O568" i="17"/>
  <c r="P568" i="17" s="1"/>
  <c r="N569" i="17"/>
  <c r="O569" i="17" s="1"/>
  <c r="P569" i="17" s="1"/>
  <c r="N570" i="17"/>
  <c r="O570" i="17" s="1"/>
  <c r="P570" i="17" s="1"/>
  <c r="N571" i="17"/>
  <c r="O571" i="17" s="1"/>
  <c r="P571" i="17" s="1"/>
  <c r="N572" i="17"/>
  <c r="O572" i="17" s="1"/>
  <c r="P572" i="17" s="1"/>
  <c r="N573" i="17"/>
  <c r="O573" i="17" s="1"/>
  <c r="P573" i="17" s="1"/>
  <c r="N574" i="17"/>
  <c r="O574" i="17" s="1"/>
  <c r="P574" i="17" s="1"/>
  <c r="N575" i="17"/>
  <c r="O575" i="17" s="1"/>
  <c r="P575" i="17" s="1"/>
  <c r="N576" i="17"/>
  <c r="O576" i="17" s="1"/>
  <c r="P576" i="17" s="1"/>
  <c r="N577" i="17"/>
  <c r="O577" i="17" s="1"/>
  <c r="P577" i="17" s="1"/>
  <c r="N578" i="17"/>
  <c r="O578" i="17" s="1"/>
  <c r="P578" i="17" s="1"/>
  <c r="N579" i="17"/>
  <c r="O579" i="17" s="1"/>
  <c r="P579" i="17" s="1"/>
  <c r="N580" i="17"/>
  <c r="O580" i="17" s="1"/>
  <c r="P580" i="17" s="1"/>
  <c r="N581" i="17"/>
  <c r="O581" i="17" s="1"/>
  <c r="P581" i="17" s="1"/>
  <c r="N582" i="17"/>
  <c r="O582" i="17" s="1"/>
  <c r="P582" i="17" s="1"/>
  <c r="N583" i="17"/>
  <c r="O583" i="17" s="1"/>
  <c r="P583" i="17" s="1"/>
  <c r="N584" i="17"/>
  <c r="O584" i="17"/>
  <c r="P584" i="17" s="1"/>
  <c r="N585" i="17"/>
  <c r="O585" i="17" s="1"/>
  <c r="P585" i="17" s="1"/>
  <c r="N586" i="17"/>
  <c r="O586" i="17"/>
  <c r="P586" i="17" s="1"/>
  <c r="N587" i="17"/>
  <c r="O587" i="17" s="1"/>
  <c r="P587" i="17" s="1"/>
  <c r="N588" i="17"/>
  <c r="O588" i="17" s="1"/>
  <c r="P588" i="17" s="1"/>
  <c r="N589" i="17"/>
  <c r="O589" i="17" s="1"/>
  <c r="P589" i="17" s="1"/>
  <c r="N590" i="17"/>
  <c r="O590" i="17" s="1"/>
  <c r="P590" i="17" s="1"/>
  <c r="N591" i="17"/>
  <c r="O591" i="17" s="1"/>
  <c r="P591" i="17" s="1"/>
  <c r="N592" i="17"/>
  <c r="O592" i="17" s="1"/>
  <c r="P592" i="17" s="1"/>
  <c r="N593" i="17"/>
  <c r="O593" i="17"/>
  <c r="P593" i="17" s="1"/>
  <c r="N594" i="17"/>
  <c r="O594" i="17" s="1"/>
  <c r="P594" i="17" s="1"/>
  <c r="N595" i="17"/>
  <c r="O595" i="17" s="1"/>
  <c r="P595" i="17" s="1"/>
  <c r="N596" i="17"/>
  <c r="O596" i="17" s="1"/>
  <c r="P596" i="17" s="1"/>
  <c r="N597" i="17"/>
  <c r="O597" i="17" s="1"/>
  <c r="P597" i="17" s="1"/>
  <c r="N598" i="17"/>
  <c r="O598" i="17" s="1"/>
  <c r="P598" i="17" s="1"/>
  <c r="N599" i="17"/>
  <c r="O599" i="17" s="1"/>
  <c r="P599" i="17" s="1"/>
  <c r="N600" i="17"/>
  <c r="O600" i="17" s="1"/>
  <c r="P600" i="17" s="1"/>
  <c r="N601" i="17"/>
  <c r="O601" i="17" s="1"/>
  <c r="P601" i="17" s="1"/>
  <c r="N602" i="17"/>
  <c r="O602" i="17"/>
  <c r="P602" i="17" s="1"/>
  <c r="N603" i="17"/>
  <c r="O603" i="17" s="1"/>
  <c r="P603" i="17" s="1"/>
  <c r="N604" i="17"/>
  <c r="O604" i="17" s="1"/>
  <c r="P604" i="17" s="1"/>
  <c r="N605" i="17"/>
  <c r="O605" i="17" s="1"/>
  <c r="P605" i="17" s="1"/>
  <c r="N606" i="17"/>
  <c r="O606" i="17"/>
  <c r="P606" i="17" s="1"/>
  <c r="N607" i="17"/>
  <c r="O607" i="17" s="1"/>
  <c r="P607" i="17" s="1"/>
  <c r="N608" i="17"/>
  <c r="O608" i="17" s="1"/>
  <c r="P608" i="17" s="1"/>
  <c r="N609" i="17"/>
  <c r="O609" i="17" s="1"/>
  <c r="P609" i="17" s="1"/>
  <c r="N610" i="17"/>
  <c r="O610" i="17" s="1"/>
  <c r="P610" i="17" s="1"/>
  <c r="N611" i="17"/>
  <c r="O611" i="17" s="1"/>
  <c r="P611" i="17" s="1"/>
  <c r="N612" i="17"/>
  <c r="O612" i="17" s="1"/>
  <c r="P612" i="17" s="1"/>
  <c r="N613" i="17"/>
  <c r="O613" i="17" s="1"/>
  <c r="P613" i="17" s="1"/>
  <c r="N614" i="17"/>
  <c r="O614" i="17" s="1"/>
  <c r="P614" i="17" s="1"/>
  <c r="N615" i="17"/>
  <c r="O615" i="17" s="1"/>
  <c r="P615" i="17" s="1"/>
  <c r="N616" i="17"/>
  <c r="O616" i="17" s="1"/>
  <c r="P616" i="17" s="1"/>
  <c r="N617" i="17"/>
  <c r="O617" i="17" s="1"/>
  <c r="P617" i="17" s="1"/>
  <c r="N618" i="17"/>
  <c r="O618" i="17"/>
  <c r="P618" i="17" s="1"/>
  <c r="N619" i="17"/>
  <c r="O619" i="17" s="1"/>
  <c r="P619" i="17" s="1"/>
  <c r="N620" i="17"/>
  <c r="O620" i="17" s="1"/>
  <c r="P620" i="17" s="1"/>
  <c r="N621" i="17"/>
  <c r="O621" i="17" s="1"/>
  <c r="P621" i="17" s="1"/>
  <c r="N622" i="17"/>
  <c r="O622" i="17" s="1"/>
  <c r="P622" i="17" s="1"/>
  <c r="N623" i="17"/>
  <c r="O623" i="17" s="1"/>
  <c r="P623" i="17" s="1"/>
  <c r="N624" i="17"/>
  <c r="O624" i="17"/>
  <c r="P624" i="17" s="1"/>
  <c r="N625" i="17"/>
  <c r="O625" i="17" s="1"/>
  <c r="P625" i="17" s="1"/>
  <c r="N626" i="17"/>
  <c r="O626" i="17" s="1"/>
  <c r="P626" i="17" s="1"/>
  <c r="N627" i="17"/>
  <c r="O627" i="17" s="1"/>
  <c r="P627" i="17" s="1"/>
  <c r="N628" i="17"/>
  <c r="O628" i="17" s="1"/>
  <c r="P628" i="17" s="1"/>
  <c r="N629" i="17"/>
  <c r="O629" i="17" s="1"/>
  <c r="P629" i="17" s="1"/>
  <c r="N630" i="17"/>
  <c r="O630" i="17" s="1"/>
  <c r="P630" i="17" s="1"/>
  <c r="N631" i="17"/>
  <c r="O631" i="17" s="1"/>
  <c r="P631" i="17" s="1"/>
  <c r="N632" i="17"/>
  <c r="O632" i="17" s="1"/>
  <c r="P632" i="17" s="1"/>
  <c r="N633" i="17"/>
  <c r="O633" i="17" s="1"/>
  <c r="P633" i="17" s="1"/>
  <c r="N634" i="17"/>
  <c r="O634" i="17" s="1"/>
  <c r="P634" i="17" s="1"/>
  <c r="N635" i="17"/>
  <c r="O635" i="17" s="1"/>
  <c r="P635" i="17" s="1"/>
  <c r="N636" i="17"/>
  <c r="O636" i="17" s="1"/>
  <c r="P636" i="17" s="1"/>
  <c r="N637" i="17"/>
  <c r="O637" i="17" s="1"/>
  <c r="P637" i="17" s="1"/>
  <c r="N638" i="17"/>
  <c r="O638" i="17" s="1"/>
  <c r="P638" i="17" s="1"/>
  <c r="N639" i="17"/>
  <c r="O639" i="17" s="1"/>
  <c r="P639" i="17" s="1"/>
  <c r="N640" i="17"/>
  <c r="O640" i="17" s="1"/>
  <c r="P640" i="17" s="1"/>
  <c r="N641" i="17"/>
  <c r="O641" i="17" s="1"/>
  <c r="P641" i="17" s="1"/>
  <c r="N642" i="17"/>
  <c r="O642" i="17" s="1"/>
  <c r="P642" i="17" s="1"/>
  <c r="N643" i="17"/>
  <c r="O643" i="17" s="1"/>
  <c r="P643" i="17" s="1"/>
  <c r="N644" i="17"/>
  <c r="O644" i="17" s="1"/>
  <c r="P644" i="17" s="1"/>
  <c r="N645" i="17"/>
  <c r="O645" i="17" s="1"/>
  <c r="P645" i="17" s="1"/>
  <c r="N646" i="17"/>
  <c r="O646" i="17" s="1"/>
  <c r="P646" i="17" s="1"/>
  <c r="N647" i="17"/>
  <c r="O647" i="17" s="1"/>
  <c r="P647" i="17" s="1"/>
  <c r="N648" i="17"/>
  <c r="O648" i="17" s="1"/>
  <c r="P648" i="17" s="1"/>
  <c r="N649" i="17"/>
  <c r="O649" i="17" s="1"/>
  <c r="P649" i="17" s="1"/>
  <c r="N650" i="17"/>
  <c r="O650" i="17" s="1"/>
  <c r="P650" i="17" s="1"/>
  <c r="N651" i="17"/>
  <c r="O651" i="17" s="1"/>
  <c r="P651" i="17" s="1"/>
  <c r="N652" i="17"/>
  <c r="O652" i="17" s="1"/>
  <c r="P652" i="17" s="1"/>
  <c r="N653" i="17"/>
  <c r="O653" i="17" s="1"/>
  <c r="P653" i="17" s="1"/>
  <c r="N654" i="17"/>
  <c r="O654" i="17" s="1"/>
  <c r="P654" i="17" s="1"/>
  <c r="N655" i="17"/>
  <c r="O655" i="17" s="1"/>
  <c r="P655" i="17" s="1"/>
  <c r="N656" i="17"/>
  <c r="O656" i="17" s="1"/>
  <c r="P656" i="17" s="1"/>
  <c r="N657" i="17"/>
  <c r="O657" i="17" s="1"/>
  <c r="P657" i="17" s="1"/>
  <c r="N658" i="17"/>
  <c r="O658" i="17" s="1"/>
  <c r="P658" i="17" s="1"/>
  <c r="N659" i="17"/>
  <c r="O659" i="17" s="1"/>
  <c r="P659" i="17" s="1"/>
  <c r="N660" i="17"/>
  <c r="O660" i="17" s="1"/>
  <c r="P660" i="17" s="1"/>
  <c r="N661" i="17"/>
  <c r="O661" i="17" s="1"/>
  <c r="P661" i="17" s="1"/>
  <c r="N662" i="17"/>
  <c r="O662" i="17"/>
  <c r="P662" i="17" s="1"/>
  <c r="N663" i="17"/>
  <c r="O663" i="17" s="1"/>
  <c r="P663" i="17" s="1"/>
  <c r="N664" i="17"/>
  <c r="O664" i="17" s="1"/>
  <c r="P664" i="17" s="1"/>
  <c r="N665" i="17"/>
  <c r="O665" i="17" s="1"/>
  <c r="P665" i="17" s="1"/>
  <c r="N666" i="17"/>
  <c r="O666" i="17" s="1"/>
  <c r="P666" i="17" s="1"/>
  <c r="N667" i="17"/>
  <c r="O667" i="17" s="1"/>
  <c r="P667" i="17" s="1"/>
  <c r="N668" i="17"/>
  <c r="O668" i="17" s="1"/>
  <c r="P668" i="17" s="1"/>
  <c r="N669" i="17"/>
  <c r="O669" i="17" s="1"/>
  <c r="P669" i="17" s="1"/>
  <c r="N670" i="17"/>
  <c r="O670" i="17"/>
  <c r="P670" i="17" s="1"/>
  <c r="N671" i="17"/>
  <c r="O671" i="17" s="1"/>
  <c r="P671" i="17" s="1"/>
  <c r="N672" i="17"/>
  <c r="O672" i="17" s="1"/>
  <c r="P672" i="17" s="1"/>
  <c r="N673" i="17"/>
  <c r="O673" i="17" s="1"/>
  <c r="P673" i="17" s="1"/>
  <c r="N674" i="17"/>
  <c r="O674" i="17"/>
  <c r="P674" i="17" s="1"/>
  <c r="N675" i="17"/>
  <c r="O675" i="17" s="1"/>
  <c r="P675" i="17" s="1"/>
  <c r="N676" i="17"/>
  <c r="O676" i="17" s="1"/>
  <c r="P676" i="17" s="1"/>
  <c r="N677" i="17"/>
  <c r="O677" i="17" s="1"/>
  <c r="P677" i="17" s="1"/>
  <c r="N678" i="17"/>
  <c r="O678" i="17" s="1"/>
  <c r="P678" i="17" s="1"/>
  <c r="N679" i="17"/>
  <c r="O679" i="17" s="1"/>
  <c r="P679" i="17" s="1"/>
  <c r="N680" i="17"/>
  <c r="O680" i="17" s="1"/>
  <c r="P680" i="17" s="1"/>
  <c r="N681" i="17"/>
  <c r="O681" i="17"/>
  <c r="P681" i="17" s="1"/>
  <c r="N682" i="17"/>
  <c r="O682" i="17" s="1"/>
  <c r="P682" i="17" s="1"/>
  <c r="N683" i="17"/>
  <c r="O683" i="17" s="1"/>
  <c r="P683" i="17" s="1"/>
  <c r="N684" i="17"/>
  <c r="O684" i="17" s="1"/>
  <c r="P684" i="17" s="1"/>
  <c r="N685" i="17"/>
  <c r="O685" i="17" s="1"/>
  <c r="P685" i="17" s="1"/>
  <c r="N686" i="17"/>
  <c r="O686" i="17" s="1"/>
  <c r="P686" i="17" s="1"/>
  <c r="N687" i="17"/>
  <c r="O687" i="17" s="1"/>
  <c r="P687" i="17" s="1"/>
  <c r="N688" i="17"/>
  <c r="O688" i="17" s="1"/>
  <c r="P688" i="17" s="1"/>
  <c r="N689" i="17"/>
  <c r="O689" i="17" s="1"/>
  <c r="P689" i="17" s="1"/>
  <c r="N690" i="17"/>
  <c r="O690" i="17" s="1"/>
  <c r="P690" i="17" s="1"/>
  <c r="N691" i="17"/>
  <c r="O691" i="17" s="1"/>
  <c r="P691" i="17" s="1"/>
  <c r="N692" i="17"/>
  <c r="O692" i="17" s="1"/>
  <c r="P692" i="17" s="1"/>
  <c r="N693" i="17"/>
  <c r="O693" i="17" s="1"/>
  <c r="P693" i="17" s="1"/>
  <c r="N694" i="17"/>
  <c r="O694" i="17" s="1"/>
  <c r="P694" i="17" s="1"/>
  <c r="N695" i="17"/>
  <c r="O695" i="17" s="1"/>
  <c r="P695" i="17" s="1"/>
  <c r="N696" i="17"/>
  <c r="O696" i="17" s="1"/>
  <c r="P696" i="17" s="1"/>
  <c r="N697" i="17"/>
  <c r="O697" i="17" s="1"/>
  <c r="P697" i="17" s="1"/>
  <c r="N698" i="17"/>
  <c r="O698" i="17" s="1"/>
  <c r="P698" i="17" s="1"/>
  <c r="N699" i="17"/>
  <c r="O699" i="17" s="1"/>
  <c r="P699" i="17" s="1"/>
  <c r="N700" i="17"/>
  <c r="O700" i="17" s="1"/>
  <c r="P700" i="17" s="1"/>
  <c r="N701" i="17"/>
  <c r="O701" i="17" s="1"/>
  <c r="P701" i="17" s="1"/>
  <c r="N702" i="17"/>
  <c r="O702" i="17" s="1"/>
  <c r="P702" i="17" s="1"/>
  <c r="N703" i="17"/>
  <c r="O703" i="17" s="1"/>
  <c r="P703" i="17" s="1"/>
  <c r="N704" i="17"/>
  <c r="O704" i="17" s="1"/>
  <c r="P704" i="17" s="1"/>
  <c r="N705" i="17"/>
  <c r="O705" i="17" s="1"/>
  <c r="P705" i="17" s="1"/>
  <c r="N706" i="17"/>
  <c r="O706" i="17" s="1"/>
  <c r="P706" i="17" s="1"/>
  <c r="N707" i="17"/>
  <c r="O707" i="17" s="1"/>
  <c r="P707" i="17" s="1"/>
  <c r="N708" i="17"/>
  <c r="O708" i="17" s="1"/>
  <c r="P708" i="17" s="1"/>
  <c r="N709" i="17"/>
  <c r="O709" i="17" s="1"/>
  <c r="P709" i="17" s="1"/>
  <c r="N710" i="17"/>
  <c r="O710" i="17" s="1"/>
  <c r="P710" i="17" s="1"/>
  <c r="N711" i="17"/>
  <c r="O711" i="17" s="1"/>
  <c r="P711" i="17" s="1"/>
  <c r="N712" i="17"/>
  <c r="O712" i="17" s="1"/>
  <c r="P712" i="17" s="1"/>
  <c r="N713" i="17"/>
  <c r="O713" i="17" s="1"/>
  <c r="P713" i="17" s="1"/>
  <c r="N714" i="17"/>
  <c r="O714" i="17" s="1"/>
  <c r="P714" i="17" s="1"/>
  <c r="N715" i="17"/>
  <c r="O715" i="17" s="1"/>
  <c r="P715" i="17" s="1"/>
  <c r="N716" i="17"/>
  <c r="O716" i="17" s="1"/>
  <c r="P716" i="17" s="1"/>
  <c r="N717" i="17"/>
  <c r="O717" i="17" s="1"/>
  <c r="P717" i="17" s="1"/>
  <c r="N718" i="17"/>
  <c r="O718" i="17" s="1"/>
  <c r="P718" i="17" s="1"/>
  <c r="N719" i="17"/>
  <c r="O719" i="17" s="1"/>
  <c r="P719" i="17" s="1"/>
  <c r="N720" i="17"/>
  <c r="O720" i="17" s="1"/>
  <c r="P720" i="17" s="1"/>
  <c r="N721" i="17"/>
  <c r="O721" i="17" s="1"/>
  <c r="P721" i="17" s="1"/>
  <c r="N722" i="17"/>
  <c r="O722" i="17" s="1"/>
  <c r="P722" i="17" s="1"/>
  <c r="N723" i="17"/>
  <c r="O723" i="17" s="1"/>
  <c r="P723" i="17" s="1"/>
  <c r="N724" i="17"/>
  <c r="O724" i="17" s="1"/>
  <c r="P724" i="17" s="1"/>
  <c r="N725" i="17"/>
  <c r="O725" i="17" s="1"/>
  <c r="P725" i="17" s="1"/>
  <c r="N726" i="17"/>
  <c r="O726" i="17" s="1"/>
  <c r="P726" i="17" s="1"/>
  <c r="N727" i="17"/>
  <c r="O727" i="17" s="1"/>
  <c r="P727" i="17" s="1"/>
  <c r="N728" i="17"/>
  <c r="O728" i="17" s="1"/>
  <c r="P728" i="17" s="1"/>
  <c r="N729" i="17"/>
  <c r="O729" i="17" s="1"/>
  <c r="P729" i="17" s="1"/>
  <c r="N730" i="17"/>
  <c r="O730" i="17"/>
  <c r="P730" i="17" s="1"/>
  <c r="N731" i="17"/>
  <c r="O731" i="17" s="1"/>
  <c r="P731" i="17" s="1"/>
  <c r="N732" i="17"/>
  <c r="O732" i="17" s="1"/>
  <c r="P732" i="17" s="1"/>
  <c r="N733" i="17"/>
  <c r="O733" i="17" s="1"/>
  <c r="P733" i="17" s="1"/>
  <c r="N734" i="17"/>
  <c r="O734" i="17"/>
  <c r="P734" i="17" s="1"/>
  <c r="N735" i="17"/>
  <c r="O735" i="17" s="1"/>
  <c r="P735" i="17" s="1"/>
  <c r="N736" i="17"/>
  <c r="O736" i="17" s="1"/>
  <c r="P736" i="17" s="1"/>
  <c r="N737" i="17"/>
  <c r="O737" i="17" s="1"/>
  <c r="P737" i="17" s="1"/>
  <c r="N738" i="17"/>
  <c r="O738" i="17" s="1"/>
  <c r="P738" i="17"/>
  <c r="N739" i="17"/>
  <c r="O739" i="17" s="1"/>
  <c r="P739" i="17" s="1"/>
  <c r="N740" i="17"/>
  <c r="O740" i="17" s="1"/>
  <c r="P740" i="17" s="1"/>
  <c r="N741" i="17"/>
  <c r="O741" i="17" s="1"/>
  <c r="P741" i="17" s="1"/>
  <c r="N742" i="17"/>
  <c r="O742" i="17" s="1"/>
  <c r="P742" i="17" s="1"/>
  <c r="N743" i="17"/>
  <c r="O743" i="17" s="1"/>
  <c r="P743" i="17" s="1"/>
  <c r="N744" i="17"/>
  <c r="O744" i="17" s="1"/>
  <c r="P744" i="17" s="1"/>
  <c r="N745" i="17"/>
  <c r="O745" i="17" s="1"/>
  <c r="P745" i="17" s="1"/>
  <c r="N746" i="17"/>
  <c r="O746" i="17" s="1"/>
  <c r="P746" i="17" s="1"/>
  <c r="N747" i="17"/>
  <c r="O747" i="17" s="1"/>
  <c r="P747" i="17" s="1"/>
  <c r="N748" i="17"/>
  <c r="O748" i="17" s="1"/>
  <c r="P748" i="17" s="1"/>
  <c r="N749" i="17"/>
  <c r="O749" i="17" s="1"/>
  <c r="P749" i="17" s="1"/>
  <c r="N750" i="17"/>
  <c r="O750" i="17"/>
  <c r="P750" i="17" s="1"/>
  <c r="N751" i="17"/>
  <c r="O751" i="17" s="1"/>
  <c r="P751" i="17" s="1"/>
  <c r="N752" i="17"/>
  <c r="O752" i="17" s="1"/>
  <c r="P752" i="17" s="1"/>
  <c r="N753" i="17"/>
  <c r="O753" i="17" s="1"/>
  <c r="P753" i="17" s="1"/>
  <c r="N754" i="17"/>
  <c r="O754" i="17" s="1"/>
  <c r="P754" i="17" s="1"/>
  <c r="N755" i="17"/>
  <c r="O755" i="17" s="1"/>
  <c r="P755" i="17" s="1"/>
  <c r="N756" i="17"/>
  <c r="O756" i="17" s="1"/>
  <c r="P756" i="17" s="1"/>
  <c r="N757" i="17"/>
  <c r="O757" i="17"/>
  <c r="P757" i="17" s="1"/>
  <c r="N758" i="17"/>
  <c r="O758" i="17" s="1"/>
  <c r="P758" i="17" s="1"/>
  <c r="N759" i="17"/>
  <c r="O759" i="17" s="1"/>
  <c r="P759" i="17" s="1"/>
  <c r="N760" i="17"/>
  <c r="O760" i="17" s="1"/>
  <c r="P760" i="17" s="1"/>
  <c r="N761" i="17"/>
  <c r="O761" i="17" s="1"/>
  <c r="P761" i="17" s="1"/>
  <c r="N762" i="17"/>
  <c r="O762" i="17" s="1"/>
  <c r="P762" i="17" s="1"/>
  <c r="N763" i="17"/>
  <c r="O763" i="17" s="1"/>
  <c r="P763" i="17" s="1"/>
  <c r="N764" i="17"/>
  <c r="O764" i="17" s="1"/>
  <c r="P764" i="17" s="1"/>
  <c r="N765" i="17"/>
  <c r="O765" i="17" s="1"/>
  <c r="P765" i="17" s="1"/>
  <c r="N766" i="17"/>
  <c r="O766" i="17" s="1"/>
  <c r="P766" i="17" s="1"/>
  <c r="N767" i="17"/>
  <c r="O767" i="17" s="1"/>
  <c r="P767" i="17" s="1"/>
  <c r="N768" i="17"/>
  <c r="O768" i="17" s="1"/>
  <c r="P768" i="17" s="1"/>
  <c r="N769" i="17"/>
  <c r="O769" i="17" s="1"/>
  <c r="P769" i="17" s="1"/>
  <c r="N770" i="17"/>
  <c r="O770" i="17" s="1"/>
  <c r="P770" i="17" s="1"/>
  <c r="N771" i="17"/>
  <c r="O771" i="17" s="1"/>
  <c r="P771" i="17" s="1"/>
  <c r="N772" i="17"/>
  <c r="O772" i="17" s="1"/>
  <c r="P772" i="17" s="1"/>
  <c r="N773" i="17"/>
  <c r="O773" i="17" s="1"/>
  <c r="P773" i="17" s="1"/>
  <c r="N774" i="17"/>
  <c r="O774" i="17" s="1"/>
  <c r="P774" i="17" s="1"/>
  <c r="N775" i="17"/>
  <c r="O775" i="17"/>
  <c r="P775" i="17" s="1"/>
  <c r="N776" i="17"/>
  <c r="O776" i="17" s="1"/>
  <c r="P776" i="17" s="1"/>
  <c r="N777" i="17"/>
  <c r="O777" i="17" s="1"/>
  <c r="P777" i="17" s="1"/>
  <c r="N778" i="17"/>
  <c r="O778" i="17" s="1"/>
  <c r="P778" i="17" s="1"/>
  <c r="N779" i="17"/>
  <c r="O779" i="17" s="1"/>
  <c r="P779" i="17" s="1"/>
  <c r="N780" i="17"/>
  <c r="O780" i="17" s="1"/>
  <c r="P780" i="17" s="1"/>
  <c r="N781" i="17"/>
  <c r="O781" i="17" s="1"/>
  <c r="P781" i="17" s="1"/>
  <c r="N782" i="17"/>
  <c r="O782" i="17" s="1"/>
  <c r="P782" i="17" s="1"/>
  <c r="N783" i="17"/>
  <c r="O783" i="17" s="1"/>
  <c r="P783" i="17" s="1"/>
  <c r="N784" i="17"/>
  <c r="O784" i="17" s="1"/>
  <c r="P784" i="17" s="1"/>
  <c r="N785" i="17"/>
  <c r="O785" i="17" s="1"/>
  <c r="P785" i="17" s="1"/>
  <c r="N786" i="17"/>
  <c r="O786" i="17" s="1"/>
  <c r="P786" i="17" s="1"/>
  <c r="N787" i="17"/>
  <c r="O787" i="17" s="1"/>
  <c r="P787" i="17" s="1"/>
  <c r="N788" i="17"/>
  <c r="O788" i="17" s="1"/>
  <c r="P788" i="17" s="1"/>
  <c r="N789" i="17"/>
  <c r="O789" i="17" s="1"/>
  <c r="P789" i="17" s="1"/>
  <c r="N790" i="17"/>
  <c r="O790" i="17" s="1"/>
  <c r="P790" i="17" s="1"/>
  <c r="N791" i="17"/>
  <c r="O791" i="17" s="1"/>
  <c r="P791" i="17" s="1"/>
  <c r="N792" i="17"/>
  <c r="O792" i="17" s="1"/>
  <c r="P792" i="17" s="1"/>
  <c r="N793" i="17"/>
  <c r="O793" i="17" s="1"/>
  <c r="P793" i="17" s="1"/>
  <c r="N794" i="17"/>
  <c r="O794" i="17" s="1"/>
  <c r="P794" i="17" s="1"/>
  <c r="N795" i="17"/>
  <c r="O795" i="17" s="1"/>
  <c r="P795" i="17" s="1"/>
  <c r="N796" i="17"/>
  <c r="O796" i="17" s="1"/>
  <c r="P796" i="17" s="1"/>
  <c r="N797" i="17"/>
  <c r="O797" i="17" s="1"/>
  <c r="P797" i="17" s="1"/>
  <c r="N798" i="17"/>
  <c r="O798" i="17" s="1"/>
  <c r="P798" i="17" s="1"/>
  <c r="N799" i="17"/>
  <c r="O799" i="17" s="1"/>
  <c r="P799" i="17" s="1"/>
  <c r="N800" i="17"/>
  <c r="O800" i="17" s="1"/>
  <c r="P800" i="17" s="1"/>
  <c r="N801" i="17"/>
  <c r="O801" i="17" s="1"/>
  <c r="P801" i="17" s="1"/>
  <c r="N802" i="17"/>
  <c r="O802" i="17" s="1"/>
  <c r="P802" i="17" s="1"/>
  <c r="N803" i="17"/>
  <c r="O803" i="17" s="1"/>
  <c r="P803" i="17" s="1"/>
  <c r="N804" i="17"/>
  <c r="O804" i="17" s="1"/>
  <c r="P804" i="17" s="1"/>
  <c r="N805" i="17"/>
  <c r="O805" i="17" s="1"/>
  <c r="P805" i="17" s="1"/>
  <c r="N806" i="17"/>
  <c r="O806" i="17" s="1"/>
  <c r="P806" i="17" s="1"/>
  <c r="N807" i="17"/>
  <c r="O807" i="17" s="1"/>
  <c r="P807" i="17" s="1"/>
  <c r="N808" i="17"/>
  <c r="O808" i="17" s="1"/>
  <c r="P808" i="17" s="1"/>
  <c r="N809" i="17"/>
  <c r="O809" i="17" s="1"/>
  <c r="P809" i="17" s="1"/>
  <c r="N810" i="17"/>
  <c r="O810" i="17" s="1"/>
  <c r="P810" i="17" s="1"/>
  <c r="N811" i="17"/>
  <c r="O811" i="17" s="1"/>
  <c r="P811" i="17" s="1"/>
  <c r="N812" i="17"/>
  <c r="O812" i="17" s="1"/>
  <c r="P812" i="17" s="1"/>
  <c r="N813" i="17"/>
  <c r="O813" i="17" s="1"/>
  <c r="P813" i="17" s="1"/>
  <c r="N814" i="17"/>
  <c r="O814" i="17" s="1"/>
  <c r="P814" i="17" s="1"/>
  <c r="N815" i="17"/>
  <c r="O815" i="17" s="1"/>
  <c r="P815" i="17" s="1"/>
  <c r="N816" i="17"/>
  <c r="O816" i="17" s="1"/>
  <c r="P816" i="17" s="1"/>
  <c r="N817" i="17"/>
  <c r="O817" i="17" s="1"/>
  <c r="P817" i="17" s="1"/>
  <c r="N818" i="17"/>
  <c r="O818" i="17" s="1"/>
  <c r="P818" i="17" s="1"/>
  <c r="N819" i="17"/>
  <c r="O819" i="17" s="1"/>
  <c r="P819" i="17" s="1"/>
  <c r="N820" i="17"/>
  <c r="O820" i="17" s="1"/>
  <c r="P820" i="17" s="1"/>
  <c r="N821" i="17"/>
  <c r="O821" i="17" s="1"/>
  <c r="P821" i="17" s="1"/>
  <c r="N822" i="17"/>
  <c r="O822" i="17" s="1"/>
  <c r="P822" i="17" s="1"/>
  <c r="N823" i="17"/>
  <c r="O823" i="17" s="1"/>
  <c r="P823" i="17" s="1"/>
  <c r="N824" i="17"/>
  <c r="O824" i="17" s="1"/>
  <c r="P824" i="17" s="1"/>
  <c r="N825" i="17"/>
  <c r="O825" i="17" s="1"/>
  <c r="P825" i="17" s="1"/>
  <c r="N826" i="17"/>
  <c r="O826" i="17" s="1"/>
  <c r="P826" i="17" s="1"/>
  <c r="N827" i="17"/>
  <c r="O827" i="17" s="1"/>
  <c r="P827" i="17" s="1"/>
  <c r="N828" i="17"/>
  <c r="O828" i="17" s="1"/>
  <c r="P828" i="17" s="1"/>
  <c r="N829" i="17"/>
  <c r="O829" i="17" s="1"/>
  <c r="P829" i="17" s="1"/>
  <c r="N830" i="17"/>
  <c r="O830" i="17" s="1"/>
  <c r="P830" i="17" s="1"/>
  <c r="N831" i="17"/>
  <c r="O831" i="17" s="1"/>
  <c r="P831" i="17" s="1"/>
  <c r="N832" i="17"/>
  <c r="O832" i="17" s="1"/>
  <c r="P832" i="17" s="1"/>
  <c r="N833" i="17"/>
  <c r="O833" i="17" s="1"/>
  <c r="P833" i="17" s="1"/>
  <c r="N834" i="17"/>
  <c r="O834" i="17" s="1"/>
  <c r="P834" i="17"/>
  <c r="N835" i="17"/>
  <c r="O835" i="17" s="1"/>
  <c r="P835" i="17" s="1"/>
  <c r="N836" i="17"/>
  <c r="O836" i="17" s="1"/>
  <c r="P836" i="17" s="1"/>
  <c r="N837" i="17"/>
  <c r="O837" i="17" s="1"/>
  <c r="P837" i="17" s="1"/>
  <c r="N838" i="17"/>
  <c r="O838" i="17" s="1"/>
  <c r="P838" i="17" s="1"/>
  <c r="N839" i="17"/>
  <c r="O839" i="17" s="1"/>
  <c r="P839" i="17" s="1"/>
  <c r="N840" i="17"/>
  <c r="O840" i="17" s="1"/>
  <c r="P840" i="17" s="1"/>
  <c r="N841" i="17"/>
  <c r="O841" i="17" s="1"/>
  <c r="P841" i="17" s="1"/>
  <c r="N842" i="17"/>
  <c r="O842" i="17" s="1"/>
  <c r="P842" i="17" s="1"/>
  <c r="N843" i="17"/>
  <c r="O843" i="17" s="1"/>
  <c r="P843" i="17" s="1"/>
  <c r="N844" i="17"/>
  <c r="O844" i="17" s="1"/>
  <c r="P844" i="17" s="1"/>
  <c r="N845" i="17"/>
  <c r="O845" i="17" s="1"/>
  <c r="P845" i="17" s="1"/>
  <c r="N846" i="17"/>
  <c r="O846" i="17" s="1"/>
  <c r="P846" i="17" s="1"/>
  <c r="N847" i="17"/>
  <c r="O847" i="17" s="1"/>
  <c r="P847" i="17" s="1"/>
  <c r="N848" i="17"/>
  <c r="O848" i="17" s="1"/>
  <c r="P848" i="17" s="1"/>
  <c r="N849" i="17"/>
  <c r="O849" i="17" s="1"/>
  <c r="P849" i="17" s="1"/>
  <c r="N850" i="17"/>
  <c r="O850" i="17" s="1"/>
  <c r="P850" i="17" s="1"/>
  <c r="N851" i="17"/>
  <c r="O851" i="17" s="1"/>
  <c r="P851" i="17" s="1"/>
  <c r="N852" i="17"/>
  <c r="O852" i="17" s="1"/>
  <c r="P852" i="17" s="1"/>
  <c r="N853" i="17"/>
  <c r="O853" i="17" s="1"/>
  <c r="P853" i="17" s="1"/>
  <c r="N854" i="17"/>
  <c r="O854" i="17" s="1"/>
  <c r="P854" i="17" s="1"/>
  <c r="N855" i="17"/>
  <c r="O855" i="17" s="1"/>
  <c r="P855" i="17" s="1"/>
  <c r="N856" i="17"/>
  <c r="O856" i="17" s="1"/>
  <c r="P856" i="17" s="1"/>
  <c r="N857" i="17"/>
  <c r="O857" i="17" s="1"/>
  <c r="P857" i="17" s="1"/>
  <c r="N858" i="17"/>
  <c r="O858" i="17" s="1"/>
  <c r="P858" i="17" s="1"/>
  <c r="N859" i="17"/>
  <c r="O859" i="17" s="1"/>
  <c r="P859" i="17"/>
  <c r="N860" i="17"/>
  <c r="O860" i="17" s="1"/>
  <c r="P860" i="17" s="1"/>
  <c r="N861" i="17"/>
  <c r="O861" i="17"/>
  <c r="P861" i="17" s="1"/>
  <c r="N862" i="17"/>
  <c r="O862" i="17" s="1"/>
  <c r="P862" i="17" s="1"/>
  <c r="N863" i="17"/>
  <c r="O863" i="17" s="1"/>
  <c r="P863" i="17" s="1"/>
  <c r="N864" i="17"/>
  <c r="O864" i="17" s="1"/>
  <c r="P864" i="17" s="1"/>
  <c r="N865" i="17"/>
  <c r="O865" i="17" s="1"/>
  <c r="P865" i="17" s="1"/>
  <c r="N866" i="17"/>
  <c r="O866" i="17" s="1"/>
  <c r="P866" i="17" s="1"/>
  <c r="N867" i="17"/>
  <c r="O867" i="17" s="1"/>
  <c r="P867" i="17" s="1"/>
  <c r="N868" i="17"/>
  <c r="O868" i="17" s="1"/>
  <c r="P868" i="17" s="1"/>
  <c r="N869" i="17"/>
  <c r="O869" i="17" s="1"/>
  <c r="P869" i="17" s="1"/>
  <c r="N870" i="17"/>
  <c r="O870" i="17" s="1"/>
  <c r="P870" i="17" s="1"/>
  <c r="N871" i="17"/>
  <c r="O871" i="17"/>
  <c r="P871" i="17" s="1"/>
  <c r="N872" i="17"/>
  <c r="O872" i="17" s="1"/>
  <c r="P872" i="17" s="1"/>
  <c r="N873" i="17"/>
  <c r="O873" i="17" s="1"/>
  <c r="P873" i="17" s="1"/>
  <c r="N874" i="17"/>
  <c r="O874" i="17" s="1"/>
  <c r="P874" i="17" s="1"/>
  <c r="N875" i="17"/>
  <c r="O875" i="17" s="1"/>
  <c r="P875" i="17" s="1"/>
  <c r="N876" i="17"/>
  <c r="O876" i="17" s="1"/>
  <c r="P876" i="17" s="1"/>
  <c r="N877" i="17"/>
  <c r="O877" i="17" s="1"/>
  <c r="P877" i="17" s="1"/>
  <c r="N878" i="17"/>
  <c r="O878" i="17"/>
  <c r="P878" i="17" s="1"/>
  <c r="N879" i="17"/>
  <c r="O879" i="17"/>
  <c r="P879" i="17" s="1"/>
  <c r="N880" i="17"/>
  <c r="O880" i="17" s="1"/>
  <c r="P880" i="17" s="1"/>
  <c r="N881" i="17"/>
  <c r="O881" i="17" s="1"/>
  <c r="P881" i="17" s="1"/>
  <c r="N882" i="17"/>
  <c r="O882" i="17" s="1"/>
  <c r="P882" i="17" s="1"/>
  <c r="N883" i="17"/>
  <c r="O883" i="17" s="1"/>
  <c r="P883" i="17" s="1"/>
  <c r="N884" i="17"/>
  <c r="O884" i="17" s="1"/>
  <c r="P884" i="17" s="1"/>
  <c r="N885" i="17"/>
  <c r="O885" i="17" s="1"/>
  <c r="P885" i="17" s="1"/>
  <c r="N886" i="17"/>
  <c r="O886" i="17" s="1"/>
  <c r="P886" i="17" s="1"/>
  <c r="N887" i="17"/>
  <c r="O887" i="17" s="1"/>
  <c r="P887" i="17" s="1"/>
  <c r="N888" i="17"/>
  <c r="O888" i="17" s="1"/>
  <c r="P888" i="17" s="1"/>
  <c r="N889" i="17"/>
  <c r="O889" i="17" s="1"/>
  <c r="P889" i="17" s="1"/>
  <c r="N890" i="17"/>
  <c r="O890" i="17" s="1"/>
  <c r="P890" i="17" s="1"/>
  <c r="N891" i="17"/>
  <c r="O891" i="17" s="1"/>
  <c r="P891" i="17" s="1"/>
  <c r="N892" i="17"/>
  <c r="O892" i="17" s="1"/>
  <c r="P892" i="17" s="1"/>
  <c r="N893" i="17"/>
  <c r="O893" i="17" s="1"/>
  <c r="P893" i="17" s="1"/>
  <c r="N894" i="17"/>
  <c r="O894" i="17" s="1"/>
  <c r="P894" i="17" s="1"/>
  <c r="N895" i="17"/>
  <c r="O895" i="17" s="1"/>
  <c r="P895" i="17" s="1"/>
  <c r="N896" i="17"/>
  <c r="O896" i="17" s="1"/>
  <c r="P896" i="17" s="1"/>
  <c r="N897" i="17"/>
  <c r="O897" i="17" s="1"/>
  <c r="P897" i="17" s="1"/>
  <c r="N898" i="17"/>
  <c r="O898" i="17" s="1"/>
  <c r="P898" i="17" s="1"/>
  <c r="N899" i="17"/>
  <c r="O899" i="17" s="1"/>
  <c r="P899" i="17" s="1"/>
  <c r="N900" i="17"/>
  <c r="O900" i="17" s="1"/>
  <c r="P900" i="17" s="1"/>
  <c r="N901" i="17"/>
  <c r="O901" i="17" s="1"/>
  <c r="P901" i="17" s="1"/>
  <c r="N902" i="17"/>
  <c r="O902" i="17" s="1"/>
  <c r="P902" i="17" s="1"/>
  <c r="N903" i="17"/>
  <c r="O903" i="17" s="1"/>
  <c r="P903" i="17" s="1"/>
  <c r="N904" i="17"/>
  <c r="O904" i="17"/>
  <c r="P904" i="17" s="1"/>
  <c r="N905" i="17"/>
  <c r="O905" i="17"/>
  <c r="P905" i="17" s="1"/>
  <c r="N906" i="17"/>
  <c r="O906" i="17" s="1"/>
  <c r="P906" i="17" s="1"/>
  <c r="N907" i="17"/>
  <c r="O907" i="17" s="1"/>
  <c r="P907" i="17" s="1"/>
  <c r="N908" i="17"/>
  <c r="O908" i="17" s="1"/>
  <c r="P908" i="17"/>
  <c r="N909" i="17"/>
  <c r="O909" i="17" s="1"/>
  <c r="P909" i="17" s="1"/>
  <c r="N910" i="17"/>
  <c r="O910" i="17" s="1"/>
  <c r="P910" i="17" s="1"/>
  <c r="N911" i="17"/>
  <c r="O911" i="17" s="1"/>
  <c r="P911" i="17" s="1"/>
  <c r="N912" i="17"/>
  <c r="O912" i="17" s="1"/>
  <c r="P912" i="17" s="1"/>
  <c r="N913" i="17"/>
  <c r="O913" i="17" s="1"/>
  <c r="P913" i="17" s="1"/>
  <c r="N914" i="17"/>
  <c r="O914" i="17" s="1"/>
  <c r="P914" i="17" s="1"/>
  <c r="N915" i="17"/>
  <c r="O915" i="17" s="1"/>
  <c r="P915" i="17" s="1"/>
  <c r="N916" i="17"/>
  <c r="O916" i="17" s="1"/>
  <c r="P916" i="17" s="1"/>
  <c r="N917" i="17"/>
  <c r="O917" i="17" s="1"/>
  <c r="P917" i="17" s="1"/>
  <c r="N918" i="17"/>
  <c r="O918" i="17" s="1"/>
  <c r="P918" i="17" s="1"/>
  <c r="N919" i="17"/>
  <c r="O919" i="17" s="1"/>
  <c r="P919" i="17" s="1"/>
  <c r="N920" i="17"/>
  <c r="O920" i="17" s="1"/>
  <c r="P920" i="17" s="1"/>
  <c r="N921" i="17"/>
  <c r="O921" i="17" s="1"/>
  <c r="P921" i="17" s="1"/>
  <c r="N922" i="17"/>
  <c r="O922" i="17" s="1"/>
  <c r="P922" i="17"/>
  <c r="N923" i="17"/>
  <c r="O923" i="17" s="1"/>
  <c r="P923" i="17" s="1"/>
  <c r="N924" i="17"/>
  <c r="O924" i="17" s="1"/>
  <c r="P924" i="17" s="1"/>
  <c r="N925" i="17"/>
  <c r="O925" i="17" s="1"/>
  <c r="P925" i="17" s="1"/>
  <c r="N926" i="17"/>
  <c r="O926" i="17" s="1"/>
  <c r="P926" i="17" s="1"/>
  <c r="N927" i="17"/>
  <c r="O927" i="17" s="1"/>
  <c r="P927" i="17" s="1"/>
  <c r="N928" i="17"/>
  <c r="O928" i="17" s="1"/>
  <c r="P928" i="17" s="1"/>
  <c r="N929" i="17"/>
  <c r="O929" i="17" s="1"/>
  <c r="P929" i="17" s="1"/>
  <c r="N930" i="17"/>
  <c r="O930" i="17" s="1"/>
  <c r="P930" i="17" s="1"/>
  <c r="N931" i="17"/>
  <c r="O931" i="17" s="1"/>
  <c r="P931" i="17" s="1"/>
  <c r="N932" i="17"/>
  <c r="O932" i="17" s="1"/>
  <c r="P932" i="17" s="1"/>
  <c r="N933" i="17"/>
  <c r="O933" i="17" s="1"/>
  <c r="P933" i="17" s="1"/>
  <c r="N934" i="17"/>
  <c r="O934" i="17" s="1"/>
  <c r="P934" i="17"/>
  <c r="N935" i="17"/>
  <c r="O935" i="17" s="1"/>
  <c r="P935" i="17" s="1"/>
  <c r="N936" i="17"/>
  <c r="O936" i="17" s="1"/>
  <c r="P936" i="17" s="1"/>
  <c r="N937" i="17"/>
  <c r="O937" i="17" s="1"/>
  <c r="P937" i="17" s="1"/>
  <c r="N938" i="17"/>
  <c r="O938" i="17" s="1"/>
  <c r="P938" i="17" s="1"/>
  <c r="N939" i="17"/>
  <c r="O939" i="17" s="1"/>
  <c r="P939" i="17" s="1"/>
  <c r="N940" i="17"/>
  <c r="O940" i="17" s="1"/>
  <c r="P940" i="17" s="1"/>
  <c r="N941" i="17"/>
  <c r="O941" i="17" s="1"/>
  <c r="P941" i="17" s="1"/>
  <c r="N942" i="17"/>
  <c r="O942" i="17" s="1"/>
  <c r="P942" i="17" s="1"/>
  <c r="N943" i="17"/>
  <c r="O943" i="17"/>
  <c r="P943" i="17" s="1"/>
  <c r="N944" i="17"/>
  <c r="O944" i="17" s="1"/>
  <c r="P944" i="17" s="1"/>
  <c r="N945" i="17"/>
  <c r="O945" i="17" s="1"/>
  <c r="P945" i="17" s="1"/>
  <c r="N946" i="17"/>
  <c r="O946" i="17" s="1"/>
  <c r="P946" i="17" s="1"/>
  <c r="N947" i="17"/>
  <c r="O947" i="17" s="1"/>
  <c r="P947" i="17" s="1"/>
  <c r="N948" i="17"/>
  <c r="O948" i="17" s="1"/>
  <c r="P948" i="17" s="1"/>
  <c r="N949" i="17"/>
  <c r="O949" i="17" s="1"/>
  <c r="P949" i="17" s="1"/>
  <c r="N950" i="17"/>
  <c r="O950" i="17" s="1"/>
  <c r="P950" i="17" s="1"/>
  <c r="N951" i="17"/>
  <c r="O951" i="17" s="1"/>
  <c r="P951" i="17" s="1"/>
  <c r="N952" i="17"/>
  <c r="O952" i="17" s="1"/>
  <c r="P952" i="17" s="1"/>
  <c r="N953" i="17"/>
  <c r="O953" i="17" s="1"/>
  <c r="P953" i="17" s="1"/>
  <c r="N954" i="17"/>
  <c r="O954" i="17" s="1"/>
  <c r="P954" i="17" s="1"/>
  <c r="N955" i="17"/>
  <c r="O955" i="17" s="1"/>
  <c r="P955" i="17" s="1"/>
  <c r="N956" i="17"/>
  <c r="O956" i="17" s="1"/>
  <c r="P956" i="17" s="1"/>
  <c r="N957" i="17"/>
  <c r="O957" i="17"/>
  <c r="P957" i="17" s="1"/>
  <c r="N958" i="17"/>
  <c r="O958" i="17" s="1"/>
  <c r="P958" i="17" s="1"/>
  <c r="N959" i="17"/>
  <c r="O959" i="17" s="1"/>
  <c r="P959" i="17" s="1"/>
  <c r="N960" i="17"/>
  <c r="O960" i="17" s="1"/>
  <c r="P960" i="17" s="1"/>
  <c r="N961" i="17"/>
  <c r="O961" i="17" s="1"/>
  <c r="P961" i="17" s="1"/>
  <c r="N962" i="17"/>
  <c r="O962" i="17" s="1"/>
  <c r="P962" i="17" s="1"/>
  <c r="N963" i="17"/>
  <c r="O963" i="17" s="1"/>
  <c r="P963" i="17" s="1"/>
  <c r="N964" i="17"/>
  <c r="O964" i="17" s="1"/>
  <c r="P964" i="17" s="1"/>
  <c r="N965" i="17"/>
  <c r="O965" i="17" s="1"/>
  <c r="P965" i="17" s="1"/>
  <c r="N966" i="17"/>
  <c r="O966" i="17" s="1"/>
  <c r="P966" i="17" s="1"/>
  <c r="N967" i="17"/>
  <c r="O967" i="17" s="1"/>
  <c r="P967" i="17" s="1"/>
  <c r="N968" i="17"/>
  <c r="O968" i="17" s="1"/>
  <c r="P968" i="17" s="1"/>
  <c r="N969" i="17"/>
  <c r="O969" i="17" s="1"/>
  <c r="P969" i="17" s="1"/>
  <c r="N970" i="17"/>
  <c r="O970" i="17" s="1"/>
  <c r="P970" i="17" s="1"/>
  <c r="N971" i="17"/>
  <c r="O971" i="17" s="1"/>
  <c r="P971" i="17" s="1"/>
  <c r="N972" i="17"/>
  <c r="O972" i="17" s="1"/>
  <c r="P972" i="17" s="1"/>
  <c r="N973" i="17"/>
  <c r="O973" i="17" s="1"/>
  <c r="P973" i="17" s="1"/>
  <c r="N974" i="17"/>
  <c r="O974" i="17" s="1"/>
  <c r="P974" i="17" s="1"/>
  <c r="N975" i="17"/>
  <c r="O975" i="17" s="1"/>
  <c r="P975" i="17" s="1"/>
  <c r="N976" i="17"/>
  <c r="O976" i="17" s="1"/>
  <c r="P976" i="17" s="1"/>
  <c r="N977" i="17"/>
  <c r="O977" i="17" s="1"/>
  <c r="P977" i="17" s="1"/>
  <c r="N978" i="17"/>
  <c r="O978" i="17" s="1"/>
  <c r="P978" i="17" s="1"/>
  <c r="N979" i="17"/>
  <c r="O979" i="17" s="1"/>
  <c r="P979" i="17" s="1"/>
  <c r="N980" i="17"/>
  <c r="O980" i="17" s="1"/>
  <c r="P980" i="17" s="1"/>
  <c r="N981" i="17"/>
  <c r="O981" i="17" s="1"/>
  <c r="P981" i="17" s="1"/>
  <c r="N982" i="17"/>
  <c r="O982" i="17" s="1"/>
  <c r="P982" i="17" s="1"/>
  <c r="N983" i="17"/>
  <c r="O983" i="17" s="1"/>
  <c r="P983" i="17" s="1"/>
  <c r="N984" i="17"/>
  <c r="O984" i="17" s="1"/>
  <c r="P984" i="17" s="1"/>
  <c r="N985" i="17"/>
  <c r="O985" i="17" s="1"/>
  <c r="P985" i="17" s="1"/>
  <c r="N986" i="17"/>
  <c r="O986" i="17" s="1"/>
  <c r="P986" i="17" s="1"/>
  <c r="N987" i="17"/>
  <c r="O987" i="17" s="1"/>
  <c r="P987" i="17" s="1"/>
  <c r="N988" i="17"/>
  <c r="O988" i="17" s="1"/>
  <c r="P988" i="17" s="1"/>
  <c r="N989" i="17"/>
  <c r="O989" i="17" s="1"/>
  <c r="P989" i="17" s="1"/>
  <c r="N990" i="17"/>
  <c r="O990" i="17" s="1"/>
  <c r="P990" i="17" s="1"/>
  <c r="N991" i="17"/>
  <c r="O991" i="17" s="1"/>
  <c r="P991" i="17" s="1"/>
  <c r="N992" i="17"/>
  <c r="O992" i="17"/>
  <c r="P992" i="17" s="1"/>
  <c r="N993" i="17"/>
  <c r="O993" i="17" s="1"/>
  <c r="P993" i="17" s="1"/>
  <c r="N994" i="17"/>
  <c r="O994" i="17" s="1"/>
  <c r="P994" i="17" s="1"/>
  <c r="N995" i="17"/>
  <c r="O995" i="17" s="1"/>
  <c r="P995" i="17" s="1"/>
  <c r="N996" i="17"/>
  <c r="O996" i="17" s="1"/>
  <c r="P996" i="17" s="1"/>
  <c r="N997" i="17"/>
  <c r="O997" i="17" s="1"/>
  <c r="P997" i="17" s="1"/>
  <c r="N998" i="17"/>
  <c r="O998" i="17" s="1"/>
  <c r="P998" i="17" s="1"/>
  <c r="N999" i="17"/>
  <c r="O999" i="17" s="1"/>
  <c r="P999" i="17" s="1"/>
  <c r="N1000" i="17"/>
  <c r="O1000" i="17" s="1"/>
  <c r="P1000" i="17" s="1"/>
  <c r="N1001" i="17"/>
  <c r="O1001" i="17" s="1"/>
  <c r="P1001" i="17" s="1"/>
  <c r="N1002" i="17"/>
  <c r="O1002" i="17" s="1"/>
  <c r="P1002" i="17" s="1"/>
  <c r="N1003" i="17"/>
  <c r="O1003" i="17" s="1"/>
  <c r="P1003" i="17" s="1"/>
  <c r="N1004" i="17"/>
  <c r="O1004" i="17" s="1"/>
  <c r="P1004" i="17" s="1"/>
  <c r="N1005" i="17"/>
  <c r="O1005" i="17"/>
  <c r="P1005" i="17" s="1"/>
  <c r="N1006" i="17"/>
  <c r="O1006" i="17" s="1"/>
  <c r="P1006" i="17" s="1"/>
  <c r="N1007" i="17"/>
  <c r="O1007" i="17" s="1"/>
  <c r="P1007" i="17" s="1"/>
  <c r="N1008" i="17"/>
  <c r="O1008" i="17" s="1"/>
  <c r="P1008" i="17" s="1"/>
  <c r="N1009" i="17"/>
  <c r="O1009" i="17" s="1"/>
  <c r="P1009" i="17" s="1"/>
  <c r="N1010" i="17"/>
  <c r="O1010" i="17" s="1"/>
  <c r="P1010" i="17" s="1"/>
  <c r="N1011" i="17"/>
  <c r="O1011" i="17" s="1"/>
  <c r="P1011" i="17" s="1"/>
  <c r="N1012" i="17"/>
  <c r="O1012" i="17" s="1"/>
  <c r="P1012" i="17" s="1"/>
  <c r="N1013" i="17"/>
  <c r="O1013" i="17" s="1"/>
  <c r="P1013" i="17" s="1"/>
  <c r="N1014" i="17"/>
  <c r="O1014" i="17" s="1"/>
  <c r="P1014" i="17" s="1"/>
  <c r="N1015" i="17"/>
  <c r="O1015" i="17" s="1"/>
  <c r="P1015" i="17" s="1"/>
  <c r="N1016" i="17"/>
  <c r="O1016" i="17"/>
  <c r="P1016" i="17" s="1"/>
  <c r="N1017" i="17"/>
  <c r="O1017" i="17" s="1"/>
  <c r="P1017" i="17" s="1"/>
  <c r="N1018" i="17"/>
  <c r="O1018" i="17" s="1"/>
  <c r="P1018" i="17" s="1"/>
  <c r="N1019" i="17"/>
  <c r="O1019" i="17" s="1"/>
  <c r="P1019" i="17" s="1"/>
  <c r="N1020" i="17"/>
  <c r="O1020" i="17"/>
  <c r="P1020" i="17" s="1"/>
  <c r="N1021" i="17"/>
  <c r="O1021" i="17" s="1"/>
  <c r="P1021" i="17" s="1"/>
  <c r="N1022" i="17"/>
  <c r="O1022" i="17" s="1"/>
  <c r="P1022" i="17" s="1"/>
  <c r="N1023" i="17"/>
  <c r="O1023" i="17" s="1"/>
  <c r="P1023" i="17" s="1"/>
  <c r="N1024" i="17"/>
  <c r="O1024" i="17" s="1"/>
  <c r="P1024" i="17" s="1"/>
  <c r="N1025" i="17"/>
  <c r="O1025" i="17" s="1"/>
  <c r="P1025" i="17" s="1"/>
  <c r="N1026" i="17"/>
  <c r="O1026" i="17" s="1"/>
  <c r="P1026" i="17" s="1"/>
  <c r="N1027" i="17"/>
  <c r="O1027" i="17" s="1"/>
  <c r="P1027" i="17" s="1"/>
  <c r="N1028" i="17"/>
  <c r="O1028" i="17" s="1"/>
  <c r="P1028" i="17" s="1"/>
  <c r="N1029" i="17"/>
  <c r="O1029" i="17" s="1"/>
  <c r="P1029" i="17" s="1"/>
  <c r="N1030" i="17"/>
  <c r="O1030" i="17" s="1"/>
  <c r="P1030" i="17" s="1"/>
  <c r="N1031" i="17"/>
  <c r="O1031" i="17" s="1"/>
  <c r="P1031" i="17" s="1"/>
  <c r="N1032" i="17"/>
  <c r="O1032" i="17"/>
  <c r="P1032" i="17" s="1"/>
  <c r="N1033" i="17"/>
  <c r="O1033" i="17" s="1"/>
  <c r="P1033" i="17" s="1"/>
  <c r="N1034" i="17"/>
  <c r="O1034" i="17" s="1"/>
  <c r="P1034" i="17" s="1"/>
  <c r="N1035" i="17"/>
  <c r="O1035" i="17" s="1"/>
  <c r="P1035" i="17" s="1"/>
  <c r="N1036" i="17"/>
  <c r="O1036" i="17" s="1"/>
  <c r="P1036" i="17" s="1"/>
  <c r="N1037" i="17"/>
  <c r="O1037" i="17" s="1"/>
  <c r="P1037" i="17" s="1"/>
  <c r="N1038" i="17"/>
  <c r="O1038" i="17" s="1"/>
  <c r="P1038" i="17" s="1"/>
  <c r="N1039" i="17"/>
  <c r="O1039" i="17" s="1"/>
  <c r="P1039" i="17" s="1"/>
  <c r="N1040" i="17"/>
  <c r="O1040" i="17" s="1"/>
  <c r="P1040" i="17" s="1"/>
  <c r="N1041" i="17"/>
  <c r="O1041" i="17" s="1"/>
  <c r="P1041" i="17" s="1"/>
  <c r="N1042" i="17"/>
  <c r="O1042" i="17" s="1"/>
  <c r="P1042" i="17" s="1"/>
  <c r="N1043" i="17"/>
  <c r="O1043" i="17" s="1"/>
  <c r="P1043" i="17" s="1"/>
  <c r="N1044" i="17"/>
  <c r="O1044" i="17" s="1"/>
  <c r="P1044" i="17" s="1"/>
  <c r="N1045" i="17"/>
  <c r="O1045" i="17" s="1"/>
  <c r="P1045" i="17" s="1"/>
  <c r="N1046" i="17"/>
  <c r="O1046" i="17" s="1"/>
  <c r="P1046" i="17" s="1"/>
  <c r="N1047" i="17"/>
  <c r="O1047" i="17" s="1"/>
  <c r="P1047" i="17" s="1"/>
  <c r="N1048" i="17"/>
  <c r="O1048" i="17" s="1"/>
  <c r="P1048" i="17" s="1"/>
  <c r="N1049" i="17"/>
  <c r="O1049" i="17" s="1"/>
  <c r="P1049" i="17" s="1"/>
  <c r="N1050" i="17"/>
  <c r="O1050" i="17" s="1"/>
  <c r="P1050" i="17" s="1"/>
  <c r="N1051" i="17"/>
  <c r="O1051" i="17" s="1"/>
  <c r="P1051" i="17" s="1"/>
  <c r="N1052" i="17"/>
  <c r="O1052" i="17" s="1"/>
  <c r="P1052" i="17" s="1"/>
  <c r="N1053" i="17"/>
  <c r="O1053" i="17" s="1"/>
  <c r="P1053" i="17" s="1"/>
  <c r="N1054" i="17"/>
  <c r="O1054" i="17" s="1"/>
  <c r="P1054" i="17"/>
  <c r="N1055" i="17"/>
  <c r="O1055" i="17" s="1"/>
  <c r="P1055" i="17" s="1"/>
  <c r="N1056" i="17"/>
  <c r="O1056" i="17" s="1"/>
  <c r="P1056" i="17" s="1"/>
  <c r="N1057" i="17"/>
  <c r="O1057" i="17" s="1"/>
  <c r="P1057" i="17" s="1"/>
  <c r="N1058" i="17"/>
  <c r="O1058" i="17"/>
  <c r="P1058" i="17" s="1"/>
  <c r="N1059" i="17"/>
  <c r="O1059" i="17" s="1"/>
  <c r="P1059" i="17" s="1"/>
  <c r="N1060" i="17"/>
  <c r="O1060" i="17" s="1"/>
  <c r="P1060" i="17" s="1"/>
  <c r="N1061" i="17"/>
  <c r="O1061" i="17" s="1"/>
  <c r="P1061" i="17" s="1"/>
  <c r="N1062" i="17"/>
  <c r="O1062" i="17" s="1"/>
  <c r="P1062" i="17" s="1"/>
  <c r="N1063" i="17"/>
  <c r="O1063" i="17" s="1"/>
  <c r="P1063" i="17" s="1"/>
  <c r="N1064" i="17"/>
  <c r="O1064" i="17" s="1"/>
  <c r="P1064" i="17" s="1"/>
  <c r="N1065" i="17"/>
  <c r="O1065" i="17" s="1"/>
  <c r="P1065" i="17" s="1"/>
  <c r="N1066" i="17"/>
  <c r="O1066" i="17" s="1"/>
  <c r="P1066" i="17" s="1"/>
  <c r="N1067" i="17"/>
  <c r="O1067" i="17"/>
  <c r="P1067" i="17" s="1"/>
  <c r="N1068" i="17"/>
  <c r="O1068" i="17" s="1"/>
  <c r="P1068" i="17" s="1"/>
  <c r="N1069" i="17"/>
  <c r="O1069" i="17" s="1"/>
  <c r="P1069" i="17" s="1"/>
  <c r="N1070" i="17"/>
  <c r="O1070" i="17" s="1"/>
  <c r="P1070" i="17" s="1"/>
  <c r="N1071" i="17"/>
  <c r="O1071" i="17" s="1"/>
  <c r="P1071" i="17" s="1"/>
  <c r="N1072" i="17"/>
  <c r="O1072" i="17" s="1"/>
  <c r="P1072" i="17" s="1"/>
  <c r="N1073" i="17"/>
  <c r="O1073" i="17"/>
  <c r="P1073" i="17" s="1"/>
  <c r="N1074" i="17"/>
  <c r="O1074" i="17"/>
  <c r="P1074" i="17" s="1"/>
  <c r="N1075" i="17"/>
  <c r="O1075" i="17" s="1"/>
  <c r="P1075" i="17" s="1"/>
  <c r="N1076" i="17"/>
  <c r="O1076" i="17" s="1"/>
  <c r="P1076" i="17" s="1"/>
  <c r="N1077" i="17"/>
  <c r="O1077" i="17" s="1"/>
  <c r="P1077" i="17" s="1"/>
  <c r="N1078" i="17"/>
  <c r="O1078" i="17" s="1"/>
  <c r="P1078" i="17" s="1"/>
  <c r="N1079" i="17"/>
  <c r="O1079" i="17" s="1"/>
  <c r="P1079" i="17" s="1"/>
  <c r="N1080" i="17"/>
  <c r="O1080" i="17"/>
  <c r="P1080" i="17" s="1"/>
  <c r="N1081" i="17"/>
  <c r="O1081" i="17" s="1"/>
  <c r="P1081" i="17" s="1"/>
  <c r="N1082" i="17"/>
  <c r="O1082" i="17" s="1"/>
  <c r="P1082" i="17" s="1"/>
  <c r="N1083" i="17"/>
  <c r="O1083" i="17"/>
  <c r="P1083" i="17" s="1"/>
  <c r="N1084" i="17"/>
  <c r="O1084" i="17" s="1"/>
  <c r="P1084" i="17" s="1"/>
  <c r="N1085" i="17"/>
  <c r="O1085" i="17" s="1"/>
  <c r="P1085" i="17" s="1"/>
  <c r="N1086" i="17"/>
  <c r="O1086" i="17" s="1"/>
  <c r="P1086" i="17" s="1"/>
  <c r="N1087" i="17"/>
  <c r="O1087" i="17" s="1"/>
  <c r="P1087" i="17" s="1"/>
  <c r="N1088" i="17"/>
  <c r="O1088" i="17" s="1"/>
  <c r="P1088" i="17" s="1"/>
  <c r="N1089" i="17"/>
  <c r="O1089" i="17" s="1"/>
  <c r="P1089" i="17" s="1"/>
  <c r="N1090" i="17"/>
  <c r="O1090" i="17" s="1"/>
  <c r="P1090" i="17" s="1"/>
  <c r="N1091" i="17"/>
  <c r="O1091" i="17" s="1"/>
  <c r="P1091" i="17" s="1"/>
  <c r="N1092" i="17"/>
  <c r="O1092" i="17" s="1"/>
  <c r="P1092" i="17" s="1"/>
  <c r="N1093" i="17"/>
  <c r="O1093" i="17" s="1"/>
  <c r="P1093" i="17" s="1"/>
  <c r="N1094" i="17"/>
  <c r="O1094" i="17" s="1"/>
  <c r="P1094" i="17" s="1"/>
  <c r="N1095" i="17"/>
  <c r="O1095" i="17" s="1"/>
  <c r="P1095" i="17" s="1"/>
  <c r="N1096" i="17"/>
  <c r="O1096" i="17" s="1"/>
  <c r="P1096" i="17" s="1"/>
  <c r="N1097" i="17"/>
  <c r="O1097" i="17"/>
  <c r="P1097" i="17" s="1"/>
  <c r="N1098" i="17"/>
  <c r="O1098" i="17" s="1"/>
  <c r="P1098" i="17" s="1"/>
  <c r="N1099" i="17"/>
  <c r="O1099" i="17" s="1"/>
  <c r="P1099" i="17" s="1"/>
  <c r="N1100" i="17"/>
  <c r="O1100" i="17" s="1"/>
  <c r="P1100" i="17" s="1"/>
  <c r="N1101" i="17"/>
  <c r="O1101" i="17" s="1"/>
  <c r="P1101" i="17" s="1"/>
  <c r="N1102" i="17"/>
  <c r="O1102" i="17" s="1"/>
  <c r="P1102" i="17" s="1"/>
  <c r="N1103" i="17"/>
  <c r="O1103" i="17" s="1"/>
  <c r="P1103" i="17" s="1"/>
  <c r="N1104" i="17"/>
  <c r="O1104" i="17"/>
  <c r="P1104" i="17" s="1"/>
  <c r="N1105" i="17"/>
  <c r="O1105" i="17"/>
  <c r="P1105" i="17" s="1"/>
  <c r="N1106" i="17"/>
  <c r="O1106" i="17" s="1"/>
  <c r="P1106" i="17" s="1"/>
  <c r="N1107" i="17"/>
  <c r="O1107" i="17"/>
  <c r="P1107" i="17" s="1"/>
  <c r="N1108" i="17"/>
  <c r="O1108" i="17" s="1"/>
  <c r="P1108" i="17" s="1"/>
  <c r="N1109" i="17"/>
  <c r="O1109" i="17" s="1"/>
  <c r="P1109" i="17" s="1"/>
  <c r="N1110" i="17"/>
  <c r="O1110" i="17" s="1"/>
  <c r="P1110" i="17" s="1"/>
  <c r="N1111" i="17"/>
  <c r="O1111" i="17" s="1"/>
  <c r="P1111" i="17" s="1"/>
  <c r="N1112" i="17"/>
  <c r="O1112" i="17" s="1"/>
  <c r="P1112" i="17" s="1"/>
  <c r="N1113" i="17"/>
  <c r="O1113" i="17" s="1"/>
  <c r="P1113" i="17" s="1"/>
  <c r="N1114" i="17"/>
  <c r="O1114" i="17" s="1"/>
  <c r="P1114" i="17" s="1"/>
  <c r="N1115" i="17"/>
  <c r="O1115" i="17" s="1"/>
  <c r="P1115" i="17" s="1"/>
  <c r="N1116" i="17"/>
  <c r="O1116" i="17" s="1"/>
  <c r="P1116" i="17" s="1"/>
  <c r="N1117" i="17"/>
  <c r="O1117" i="17" s="1"/>
  <c r="P1117" i="17" s="1"/>
  <c r="N1118" i="17"/>
  <c r="O1118" i="17" s="1"/>
  <c r="P1118" i="17" s="1"/>
  <c r="N1119" i="17"/>
  <c r="O1119" i="17" s="1"/>
  <c r="P1119" i="17" s="1"/>
  <c r="N1120" i="17"/>
  <c r="O1120" i="17" s="1"/>
  <c r="P1120" i="17" s="1"/>
  <c r="N1121" i="17"/>
  <c r="O1121" i="17" s="1"/>
  <c r="P1121" i="17" s="1"/>
  <c r="N1122" i="17"/>
  <c r="O1122" i="17" s="1"/>
  <c r="P1122" i="17" s="1"/>
  <c r="N1123" i="17"/>
  <c r="O1123" i="17" s="1"/>
  <c r="P1123" i="17" s="1"/>
  <c r="N1124" i="17"/>
  <c r="O1124" i="17" s="1"/>
  <c r="P1124" i="17" s="1"/>
  <c r="N1125" i="17"/>
  <c r="O1125" i="17" s="1"/>
  <c r="P1125" i="17" s="1"/>
  <c r="N1126" i="17"/>
  <c r="O1126" i="17" s="1"/>
  <c r="P1126" i="17" s="1"/>
  <c r="N1127" i="17"/>
  <c r="O1127" i="17" s="1"/>
  <c r="P1127" i="17" s="1"/>
  <c r="N1128" i="17"/>
  <c r="O1128" i="17" s="1"/>
  <c r="P1128" i="17" s="1"/>
  <c r="N1129" i="17"/>
  <c r="O1129" i="17" s="1"/>
  <c r="P1129" i="17"/>
  <c r="N1130" i="17"/>
  <c r="O1130" i="17" s="1"/>
  <c r="P1130" i="17" s="1"/>
  <c r="N1131" i="17"/>
  <c r="O1131" i="17" s="1"/>
  <c r="P1131" i="17" s="1"/>
  <c r="N1132" i="17"/>
  <c r="O1132" i="17" s="1"/>
  <c r="P1132" i="17" s="1"/>
  <c r="N1133" i="17"/>
  <c r="O1133" i="17" s="1"/>
  <c r="P1133" i="17" s="1"/>
  <c r="N1134" i="17"/>
  <c r="O1134" i="17" s="1"/>
  <c r="P1134" i="17" s="1"/>
  <c r="N1135" i="17"/>
  <c r="O1135" i="17" s="1"/>
  <c r="P1135" i="17" s="1"/>
  <c r="N1136" i="17"/>
  <c r="O1136" i="17"/>
  <c r="P1136" i="17" s="1"/>
  <c r="N1137" i="17"/>
  <c r="O1137" i="17" s="1"/>
  <c r="P1137" i="17" s="1"/>
  <c r="N1138" i="17"/>
  <c r="O1138" i="17" s="1"/>
  <c r="P1138" i="17" s="1"/>
  <c r="N1139" i="17"/>
  <c r="O1139" i="17" s="1"/>
  <c r="P1139" i="17" s="1"/>
  <c r="N1140" i="17"/>
  <c r="O1140" i="17" s="1"/>
  <c r="P1140" i="17" s="1"/>
  <c r="N1141" i="17"/>
  <c r="O1141" i="17" s="1"/>
  <c r="P1141" i="17" s="1"/>
  <c r="N1142" i="17"/>
  <c r="O1142" i="17" s="1"/>
  <c r="P1142" i="17" s="1"/>
  <c r="N1143" i="17"/>
  <c r="O1143" i="17" s="1"/>
  <c r="P1143" i="17" s="1"/>
  <c r="N1144" i="17"/>
  <c r="O1144" i="17" s="1"/>
  <c r="P1144" i="17" s="1"/>
  <c r="N1145" i="17"/>
  <c r="O1145" i="17" s="1"/>
  <c r="P1145" i="17" s="1"/>
  <c r="N1146" i="17"/>
  <c r="O1146" i="17" s="1"/>
  <c r="P1146" i="17" s="1"/>
  <c r="N1147" i="17"/>
  <c r="O1147" i="17" s="1"/>
  <c r="P1147" i="17" s="1"/>
  <c r="N1148" i="17"/>
  <c r="O1148" i="17" s="1"/>
  <c r="P1148" i="17" s="1"/>
  <c r="N1149" i="17"/>
  <c r="O1149" i="17" s="1"/>
  <c r="P1149" i="17"/>
  <c r="N1150" i="17"/>
  <c r="O1150" i="17" s="1"/>
  <c r="P1150" i="17" s="1"/>
  <c r="N1151" i="17"/>
  <c r="O1151" i="17" s="1"/>
  <c r="P1151" i="17" s="1"/>
  <c r="N1152" i="17"/>
  <c r="O1152" i="17" s="1"/>
  <c r="P1152" i="17" s="1"/>
  <c r="N1153" i="17"/>
  <c r="O1153" i="17" s="1"/>
  <c r="P1153" i="17" s="1"/>
  <c r="N1154" i="17"/>
  <c r="O1154" i="17" s="1"/>
  <c r="P1154" i="17" s="1"/>
  <c r="N1155" i="17"/>
  <c r="O1155" i="17" s="1"/>
  <c r="P1155" i="17" s="1"/>
  <c r="N1156" i="17"/>
  <c r="O1156" i="17" s="1"/>
  <c r="P1156" i="17" s="1"/>
  <c r="N1157" i="17"/>
  <c r="O1157" i="17" s="1"/>
  <c r="P1157" i="17" s="1"/>
  <c r="N1158" i="17"/>
  <c r="O1158" i="17" s="1"/>
  <c r="P1158" i="17" s="1"/>
  <c r="N1159" i="17"/>
  <c r="O1159" i="17" s="1"/>
  <c r="P1159" i="17" s="1"/>
  <c r="N1160" i="17"/>
  <c r="O1160" i="17" s="1"/>
  <c r="P1160" i="17" s="1"/>
  <c r="N1161" i="17"/>
  <c r="O1161" i="17" s="1"/>
  <c r="P1161" i="17" s="1"/>
  <c r="N1162" i="17"/>
  <c r="O1162" i="17" s="1"/>
  <c r="P1162" i="17" s="1"/>
  <c r="N1163" i="17"/>
  <c r="O1163" i="17" s="1"/>
  <c r="P1163" i="17" s="1"/>
  <c r="N1164" i="17"/>
  <c r="O1164" i="17" s="1"/>
  <c r="P1164" i="17" s="1"/>
  <c r="N1165" i="17"/>
  <c r="O1165" i="17" s="1"/>
  <c r="P1165" i="17" s="1"/>
  <c r="N1166" i="17"/>
  <c r="O1166" i="17" s="1"/>
  <c r="P1166" i="17" s="1"/>
  <c r="N1167" i="17"/>
  <c r="O1167" i="17" s="1"/>
  <c r="P1167" i="17" s="1"/>
  <c r="N1168" i="17"/>
  <c r="O1168" i="17" s="1"/>
  <c r="P1168" i="17" s="1"/>
  <c r="N1169" i="17"/>
  <c r="O1169" i="17" s="1"/>
  <c r="P1169" i="17" s="1"/>
  <c r="N1170" i="17"/>
  <c r="O1170" i="17" s="1"/>
  <c r="P1170" i="17" s="1"/>
  <c r="N1171" i="17"/>
  <c r="O1171" i="17" s="1"/>
  <c r="P1171" i="17" s="1"/>
  <c r="N1172" i="17"/>
  <c r="O1172" i="17" s="1"/>
  <c r="P1172" i="17" s="1"/>
  <c r="N1173" i="17"/>
  <c r="O1173" i="17" s="1"/>
  <c r="P1173" i="17" s="1"/>
  <c r="N1174" i="17"/>
  <c r="O1174" i="17" s="1"/>
  <c r="P1174" i="17" s="1"/>
  <c r="N1175" i="17"/>
  <c r="O1175" i="17" s="1"/>
  <c r="P1175" i="17" s="1"/>
  <c r="N1176" i="17"/>
  <c r="O1176" i="17" s="1"/>
  <c r="P1176" i="17" s="1"/>
  <c r="N1177" i="17"/>
  <c r="O1177" i="17" s="1"/>
  <c r="P1177" i="17" s="1"/>
  <c r="N1178" i="17"/>
  <c r="O1178" i="17" s="1"/>
  <c r="P1178" i="17" s="1"/>
  <c r="N1179" i="17"/>
  <c r="O1179" i="17" s="1"/>
  <c r="P1179" i="17" s="1"/>
  <c r="N1180" i="17"/>
  <c r="O1180" i="17" s="1"/>
  <c r="P1180" i="17" s="1"/>
  <c r="N1181" i="17"/>
  <c r="O1181" i="17" s="1"/>
  <c r="P1181" i="17" s="1"/>
  <c r="N1182" i="17"/>
  <c r="O1182" i="17" s="1"/>
  <c r="P1182" i="17" s="1"/>
  <c r="N1183" i="17"/>
  <c r="O1183" i="17" s="1"/>
  <c r="P1183" i="17" s="1"/>
  <c r="N1184" i="17"/>
  <c r="O1184" i="17" s="1"/>
  <c r="P1184" i="17" s="1"/>
  <c r="N1185" i="17"/>
  <c r="O1185" i="17"/>
  <c r="P1185" i="17" s="1"/>
  <c r="N1186" i="17"/>
  <c r="O1186" i="17" s="1"/>
  <c r="P1186" i="17" s="1"/>
  <c r="N1187" i="17"/>
  <c r="O1187" i="17" s="1"/>
  <c r="P1187" i="17" s="1"/>
  <c r="N1188" i="17"/>
  <c r="O1188" i="17" s="1"/>
  <c r="P1188" i="17" s="1"/>
  <c r="N1189" i="17"/>
  <c r="O1189" i="17" s="1"/>
  <c r="P1189" i="17" s="1"/>
  <c r="N1190" i="17"/>
  <c r="O1190" i="17" s="1"/>
  <c r="P1190" i="17" s="1"/>
  <c r="N1191" i="17"/>
  <c r="O1191" i="17" s="1"/>
  <c r="P1191" i="17" s="1"/>
  <c r="N1192" i="17"/>
  <c r="O1192" i="17" s="1"/>
  <c r="P1192" i="17" s="1"/>
  <c r="N1193" i="17"/>
  <c r="O1193" i="17" s="1"/>
  <c r="P1193" i="17" s="1"/>
  <c r="N1194" i="17"/>
  <c r="O1194" i="17" s="1"/>
  <c r="P1194" i="17" s="1"/>
  <c r="N1195" i="17"/>
  <c r="O1195" i="17" s="1"/>
  <c r="P1195" i="17" s="1"/>
  <c r="N1196" i="17"/>
  <c r="O1196" i="17" s="1"/>
  <c r="P1196" i="17" s="1"/>
  <c r="N1197" i="17"/>
  <c r="O1197" i="17" s="1"/>
  <c r="P1197" i="17" s="1"/>
  <c r="N1198" i="17"/>
  <c r="O1198" i="17" s="1"/>
  <c r="P1198" i="17" s="1"/>
  <c r="N1199" i="17"/>
  <c r="O1199" i="17" s="1"/>
  <c r="P1199" i="17" s="1"/>
  <c r="N1200" i="17"/>
  <c r="O1200" i="17" s="1"/>
  <c r="P1200" i="17" s="1"/>
  <c r="N1201" i="17"/>
  <c r="O1201" i="17" s="1"/>
  <c r="P1201" i="17" s="1"/>
  <c r="N1202" i="17"/>
  <c r="O1202" i="17" s="1"/>
  <c r="P1202" i="17" s="1"/>
  <c r="N1203" i="17"/>
  <c r="O1203" i="17" s="1"/>
  <c r="P1203" i="17" s="1"/>
  <c r="N1204" i="17"/>
  <c r="O1204" i="17" s="1"/>
  <c r="P1204" i="17" s="1"/>
  <c r="N1205" i="17"/>
  <c r="O1205" i="17" s="1"/>
  <c r="P1205" i="17" s="1"/>
  <c r="N1206" i="17"/>
  <c r="O1206" i="17" s="1"/>
  <c r="P1206" i="17" s="1"/>
  <c r="N1207" i="17"/>
  <c r="O1207" i="17" s="1"/>
  <c r="P1207" i="17" s="1"/>
  <c r="N1208" i="17"/>
  <c r="O1208" i="17" s="1"/>
  <c r="P1208" i="17" s="1"/>
  <c r="N1209" i="17"/>
  <c r="O1209" i="17" s="1"/>
  <c r="P1209" i="17" s="1"/>
  <c r="N1210" i="17"/>
  <c r="O1210" i="17" s="1"/>
  <c r="P1210" i="17" s="1"/>
  <c r="N1211" i="17"/>
  <c r="O1211" i="17" s="1"/>
  <c r="P1211" i="17" s="1"/>
  <c r="N1212" i="17"/>
  <c r="O1212" i="17" s="1"/>
  <c r="P1212" i="17" s="1"/>
  <c r="N1213" i="17"/>
  <c r="O1213" i="17" s="1"/>
  <c r="P1213" i="17" s="1"/>
  <c r="N1214" i="17"/>
  <c r="O1214" i="17" s="1"/>
  <c r="P1214" i="17" s="1"/>
  <c r="N1215" i="17"/>
  <c r="O1215" i="17" s="1"/>
  <c r="P1215" i="17" s="1"/>
  <c r="N1216" i="17"/>
  <c r="O1216" i="17" s="1"/>
  <c r="P1216" i="17" s="1"/>
  <c r="N1217" i="17"/>
  <c r="O1217" i="17"/>
  <c r="P1217" i="17" s="1"/>
  <c r="N1218" i="17"/>
  <c r="O1218" i="17"/>
  <c r="P1218" i="17" s="1"/>
  <c r="N1219" i="17"/>
  <c r="O1219" i="17" s="1"/>
  <c r="P1219" i="17" s="1"/>
  <c r="N1220" i="17"/>
  <c r="O1220" i="17" s="1"/>
  <c r="P1220" i="17" s="1"/>
  <c r="N1221" i="17"/>
  <c r="O1221" i="17" s="1"/>
  <c r="P1221" i="17" s="1"/>
  <c r="N1222" i="17"/>
  <c r="O1222" i="17" s="1"/>
  <c r="P1222" i="17" s="1"/>
  <c r="N1223" i="17"/>
  <c r="O1223" i="17" s="1"/>
  <c r="P1223" i="17" s="1"/>
  <c r="N1224" i="17"/>
  <c r="O1224" i="17" s="1"/>
  <c r="P1224" i="17" s="1"/>
  <c r="N1225" i="17"/>
  <c r="O1225" i="17" s="1"/>
  <c r="P1225" i="17" s="1"/>
  <c r="N1226" i="17"/>
  <c r="O1226" i="17" s="1"/>
  <c r="P1226" i="17" s="1"/>
  <c r="N1227" i="17"/>
  <c r="O1227" i="17" s="1"/>
  <c r="P1227" i="17" s="1"/>
  <c r="N1228" i="17"/>
  <c r="O1228" i="17" s="1"/>
  <c r="P1228" i="17" s="1"/>
  <c r="N1229" i="17"/>
  <c r="O1229" i="17" s="1"/>
  <c r="P1229" i="17" s="1"/>
  <c r="N1230" i="17"/>
  <c r="O1230" i="17" s="1"/>
  <c r="P1230" i="17" s="1"/>
  <c r="N1231" i="17"/>
  <c r="O1231" i="17" s="1"/>
  <c r="P1231" i="17" s="1"/>
  <c r="N1232" i="17"/>
  <c r="O1232" i="17" s="1"/>
  <c r="P1232" i="17" s="1"/>
  <c r="N1233" i="17"/>
  <c r="O1233" i="17" s="1"/>
  <c r="P1233" i="17" s="1"/>
  <c r="N1234" i="17"/>
  <c r="O1234" i="17" s="1"/>
  <c r="P1234" i="17" s="1"/>
  <c r="N1235" i="17"/>
  <c r="O1235" i="17" s="1"/>
  <c r="P1235" i="17" s="1"/>
  <c r="N1236" i="17"/>
  <c r="O1236" i="17"/>
  <c r="P1236" i="17" s="1"/>
  <c r="N1237" i="17"/>
  <c r="O1237" i="17" s="1"/>
  <c r="P1237" i="17" s="1"/>
  <c r="N1238" i="17"/>
  <c r="O1238" i="17" s="1"/>
  <c r="P1238" i="17" s="1"/>
  <c r="N1239" i="17"/>
  <c r="O1239" i="17" s="1"/>
  <c r="P1239" i="17" s="1"/>
  <c r="N1240" i="17"/>
  <c r="O1240" i="17" s="1"/>
  <c r="P1240" i="17" s="1"/>
  <c r="N1241" i="17"/>
  <c r="O1241" i="17" s="1"/>
  <c r="P1241" i="17" s="1"/>
  <c r="N1242" i="17"/>
  <c r="O1242" i="17" s="1"/>
  <c r="P1242" i="17" s="1"/>
  <c r="N1243" i="17"/>
  <c r="O1243" i="17" s="1"/>
  <c r="P1243" i="17" s="1"/>
  <c r="N1244" i="17"/>
  <c r="O1244" i="17" s="1"/>
  <c r="P1244" i="17" s="1"/>
  <c r="N1245" i="17"/>
  <c r="O1245" i="17" s="1"/>
  <c r="P1245" i="17" s="1"/>
  <c r="N1246" i="17"/>
  <c r="O1246" i="17" s="1"/>
  <c r="P1246" i="17" s="1"/>
  <c r="N1247" i="17"/>
  <c r="O1247" i="17" s="1"/>
  <c r="P1247" i="17" s="1"/>
  <c r="N1248" i="17"/>
  <c r="O1248" i="17" s="1"/>
  <c r="P1248" i="17" s="1"/>
  <c r="N1249" i="17"/>
  <c r="O1249" i="17" s="1"/>
  <c r="P1249" i="17" s="1"/>
  <c r="N1250" i="17"/>
  <c r="O1250" i="17" s="1"/>
  <c r="P1250" i="17" s="1"/>
  <c r="N1251" i="17"/>
  <c r="O1251" i="17" s="1"/>
  <c r="P1251" i="17" s="1"/>
  <c r="N1252" i="17"/>
  <c r="O1252" i="17" s="1"/>
  <c r="P1252" i="17" s="1"/>
  <c r="N1253" i="17"/>
  <c r="O1253" i="17" s="1"/>
  <c r="P1253" i="17" s="1"/>
  <c r="N1254" i="17"/>
  <c r="O1254" i="17" s="1"/>
  <c r="P1254" i="17" s="1"/>
  <c r="N1255" i="17"/>
  <c r="O1255" i="17" s="1"/>
  <c r="P1255" i="17" s="1"/>
  <c r="N1256" i="17"/>
  <c r="O1256" i="17" s="1"/>
  <c r="P1256" i="17" s="1"/>
  <c r="N1257" i="17"/>
  <c r="O1257" i="17" s="1"/>
  <c r="P1257" i="17" s="1"/>
  <c r="N1258" i="17"/>
  <c r="O1258" i="17" s="1"/>
  <c r="P1258" i="17" s="1"/>
  <c r="N1259" i="17"/>
  <c r="O1259" i="17" s="1"/>
  <c r="P1259" i="17" s="1"/>
  <c r="N1260" i="17"/>
  <c r="O1260" i="17" s="1"/>
  <c r="P1260" i="17" s="1"/>
  <c r="N1261" i="17"/>
  <c r="O1261" i="17" s="1"/>
  <c r="P1261" i="17" s="1"/>
  <c r="N1262" i="17"/>
  <c r="O1262" i="17" s="1"/>
  <c r="P1262" i="17" s="1"/>
  <c r="N1263" i="17"/>
  <c r="O1263" i="17" s="1"/>
  <c r="P1263" i="17"/>
  <c r="N1264" i="17"/>
  <c r="O1264" i="17" s="1"/>
  <c r="P1264" i="17" s="1"/>
  <c r="N1265" i="17"/>
  <c r="O1265" i="17" s="1"/>
  <c r="P1265" i="17" s="1"/>
  <c r="N1266" i="17"/>
  <c r="O1266" i="17" s="1"/>
  <c r="P1266" i="17" s="1"/>
  <c r="N1267" i="17"/>
  <c r="O1267" i="17" s="1"/>
  <c r="P1267" i="17" s="1"/>
  <c r="N1268" i="17"/>
  <c r="O1268" i="17" s="1"/>
  <c r="P1268" i="17" s="1"/>
  <c r="N1269" i="17"/>
  <c r="O1269" i="17" s="1"/>
  <c r="P1269" i="17" s="1"/>
  <c r="N1270" i="17"/>
  <c r="O1270" i="17" s="1"/>
  <c r="P1270" i="17" s="1"/>
  <c r="N1271" i="17"/>
  <c r="O1271" i="17" s="1"/>
  <c r="P1271" i="17" s="1"/>
  <c r="N1272" i="17"/>
  <c r="O1272" i="17" s="1"/>
  <c r="P1272" i="17" s="1"/>
  <c r="N1273" i="17"/>
  <c r="O1273" i="17" s="1"/>
  <c r="P1273" i="17" s="1"/>
  <c r="N1274" i="17"/>
  <c r="O1274" i="17"/>
  <c r="P1274" i="17" s="1"/>
  <c r="N1275" i="17"/>
  <c r="O1275" i="17" s="1"/>
  <c r="P1275" i="17" s="1"/>
  <c r="N1276" i="17"/>
  <c r="O1276" i="17" s="1"/>
  <c r="P1276" i="17" s="1"/>
  <c r="N1277" i="17"/>
  <c r="O1277" i="17" s="1"/>
  <c r="P1277" i="17" s="1"/>
  <c r="N1278" i="17"/>
  <c r="O1278" i="17" s="1"/>
  <c r="P1278" i="17" s="1"/>
  <c r="N1279" i="17"/>
  <c r="O1279" i="17" s="1"/>
  <c r="P1279" i="17" s="1"/>
  <c r="N1280" i="17"/>
  <c r="O1280" i="17" s="1"/>
  <c r="P1280" i="17" s="1"/>
  <c r="N1281" i="17"/>
  <c r="O1281" i="17" s="1"/>
  <c r="P1281" i="17" s="1"/>
  <c r="N1282" i="17"/>
  <c r="O1282" i="17" s="1"/>
  <c r="P1282" i="17" s="1"/>
  <c r="N1283" i="17"/>
  <c r="O1283" i="17" s="1"/>
  <c r="P1283" i="17" s="1"/>
  <c r="N1284" i="17"/>
  <c r="O1284" i="17" s="1"/>
  <c r="P1284" i="17" s="1"/>
  <c r="N1285" i="17"/>
  <c r="O1285" i="17" s="1"/>
  <c r="P1285" i="17" s="1"/>
  <c r="N1286" i="17"/>
  <c r="O1286" i="17" s="1"/>
  <c r="P1286" i="17" s="1"/>
  <c r="N1287" i="17"/>
  <c r="O1287" i="17" s="1"/>
  <c r="P1287" i="17" s="1"/>
  <c r="N1288" i="17"/>
  <c r="O1288" i="17" s="1"/>
  <c r="P1288" i="17" s="1"/>
  <c r="N1289" i="17"/>
  <c r="O1289" i="17" s="1"/>
  <c r="P1289" i="17" s="1"/>
  <c r="N1290" i="17"/>
  <c r="O1290" i="17" s="1"/>
  <c r="P1290" i="17" s="1"/>
  <c r="N1291" i="17"/>
  <c r="O1291" i="17" s="1"/>
  <c r="P1291" i="17" s="1"/>
  <c r="N1292" i="17"/>
  <c r="O1292" i="17" s="1"/>
  <c r="P1292" i="17" s="1"/>
  <c r="N1293" i="17"/>
  <c r="O1293" i="17" s="1"/>
  <c r="P1293" i="17" s="1"/>
  <c r="N1294" i="17"/>
  <c r="O1294" i="17" s="1"/>
  <c r="P1294" i="17" s="1"/>
  <c r="N1295" i="17"/>
  <c r="O1295" i="17" s="1"/>
  <c r="P1295" i="17" s="1"/>
  <c r="N1296" i="17"/>
  <c r="O1296" i="17" s="1"/>
  <c r="P1296" i="17" s="1"/>
  <c r="N1297" i="17"/>
  <c r="O1297" i="17"/>
  <c r="P1297" i="17" s="1"/>
  <c r="N1298" i="17"/>
  <c r="O1298" i="17" s="1"/>
  <c r="P1298" i="17" s="1"/>
  <c r="N1299" i="17"/>
  <c r="O1299" i="17" s="1"/>
  <c r="P1299" i="17" s="1"/>
  <c r="N1300" i="17"/>
  <c r="O1300" i="17" s="1"/>
  <c r="P1300" i="17" s="1"/>
  <c r="N1301" i="17"/>
  <c r="O1301" i="17" s="1"/>
  <c r="P1301" i="17" s="1"/>
  <c r="N1302" i="17"/>
  <c r="O1302" i="17" s="1"/>
  <c r="P1302" i="17" s="1"/>
  <c r="N1303" i="17"/>
  <c r="O1303" i="17" s="1"/>
  <c r="P1303" i="17" s="1"/>
  <c r="N1304" i="17"/>
  <c r="O1304" i="17" s="1"/>
  <c r="P1304" i="17" s="1"/>
  <c r="N1305" i="17"/>
  <c r="O1305" i="17" s="1"/>
  <c r="P1305" i="17" s="1"/>
  <c r="N1306" i="17"/>
  <c r="O1306" i="17"/>
  <c r="P1306" i="17" s="1"/>
  <c r="N1307" i="17"/>
  <c r="O1307" i="17" s="1"/>
  <c r="P1307" i="17" s="1"/>
  <c r="N1308" i="17"/>
  <c r="O1308" i="17" s="1"/>
  <c r="P1308" i="17" s="1"/>
  <c r="N1309" i="17"/>
  <c r="O1309" i="17" s="1"/>
  <c r="P1309" i="17" s="1"/>
  <c r="N1310" i="17"/>
  <c r="O1310" i="17" s="1"/>
  <c r="P1310" i="17" s="1"/>
  <c r="N1311" i="17"/>
  <c r="O1311" i="17" s="1"/>
  <c r="P1311" i="17" s="1"/>
  <c r="N1312" i="17"/>
  <c r="O1312" i="17" s="1"/>
  <c r="P1312" i="17" s="1"/>
  <c r="N1313" i="17"/>
  <c r="O1313" i="17" s="1"/>
  <c r="P1313" i="17" s="1"/>
  <c r="N1314" i="17"/>
  <c r="O1314" i="17" s="1"/>
  <c r="P1314" i="17" s="1"/>
  <c r="N1315" i="17"/>
  <c r="O1315" i="17" s="1"/>
  <c r="P1315" i="17" s="1"/>
  <c r="N1316" i="17"/>
  <c r="O1316" i="17" s="1"/>
  <c r="P1316" i="17" s="1"/>
  <c r="N1317" i="17"/>
  <c r="O1317" i="17" s="1"/>
  <c r="P1317" i="17" s="1"/>
  <c r="N1318" i="17"/>
  <c r="O1318" i="17" s="1"/>
  <c r="P1318" i="17" s="1"/>
  <c r="N1319" i="17"/>
  <c r="O1319" i="17" s="1"/>
  <c r="P1319" i="17" s="1"/>
  <c r="N1320" i="17"/>
  <c r="O1320" i="17" s="1"/>
  <c r="P1320" i="17" s="1"/>
  <c r="N1321" i="17"/>
  <c r="O1321" i="17" s="1"/>
  <c r="P1321" i="17" s="1"/>
  <c r="N1322" i="17"/>
  <c r="O1322" i="17" s="1"/>
  <c r="P1322" i="17" s="1"/>
  <c r="N1323" i="17"/>
  <c r="O1323" i="17" s="1"/>
  <c r="P1323" i="17" s="1"/>
  <c r="N1324" i="17"/>
  <c r="O1324" i="17" s="1"/>
  <c r="P1324" i="17" s="1"/>
  <c r="N1325" i="17"/>
  <c r="O1325" i="17" s="1"/>
  <c r="P1325" i="17" s="1"/>
  <c r="N1326" i="17"/>
  <c r="O1326" i="17"/>
  <c r="P1326" i="17" s="1"/>
  <c r="N1327" i="17"/>
  <c r="O1327" i="17" s="1"/>
  <c r="P1327" i="17" s="1"/>
  <c r="N1328" i="17"/>
  <c r="O1328" i="17" s="1"/>
  <c r="P1328" i="17" s="1"/>
  <c r="N1329" i="17"/>
  <c r="O1329" i="17" s="1"/>
  <c r="P1329" i="17" s="1"/>
  <c r="N1330" i="17"/>
  <c r="O1330" i="17"/>
  <c r="P1330" i="17" s="1"/>
  <c r="N1331" i="17"/>
  <c r="O1331" i="17"/>
  <c r="P1331" i="17" s="1"/>
  <c r="N1332" i="17"/>
  <c r="O1332" i="17" s="1"/>
  <c r="P1332" i="17" s="1"/>
  <c r="N1333" i="17"/>
  <c r="O1333" i="17" s="1"/>
  <c r="P1333" i="17" s="1"/>
  <c r="N1334" i="17"/>
  <c r="O1334" i="17" s="1"/>
  <c r="P1334" i="17" s="1"/>
  <c r="N1335" i="17"/>
  <c r="O1335" i="17" s="1"/>
  <c r="P1335" i="17" s="1"/>
  <c r="N1336" i="17"/>
  <c r="O1336" i="17"/>
  <c r="P1336" i="17" s="1"/>
  <c r="N1337" i="17"/>
  <c r="O1337" i="17" s="1"/>
  <c r="P1337" i="17" s="1"/>
  <c r="N1338" i="17"/>
  <c r="O1338" i="17" s="1"/>
  <c r="P1338" i="17" s="1"/>
  <c r="N1339" i="17"/>
  <c r="O1339" i="17" s="1"/>
  <c r="P1339" i="17" s="1"/>
  <c r="N1340" i="17"/>
  <c r="O1340" i="17" s="1"/>
  <c r="P1340" i="17" s="1"/>
  <c r="N1341" i="17"/>
  <c r="O1341" i="17" s="1"/>
  <c r="P1341" i="17" s="1"/>
  <c r="N1342" i="17"/>
  <c r="O1342" i="17" s="1"/>
  <c r="P1342" i="17" s="1"/>
  <c r="N1343" i="17"/>
  <c r="O1343" i="17" s="1"/>
  <c r="P1343" i="17" s="1"/>
  <c r="N1344" i="17"/>
  <c r="O1344" i="17" s="1"/>
  <c r="P1344" i="17" s="1"/>
  <c r="N1345" i="17"/>
  <c r="O1345" i="17" s="1"/>
  <c r="P1345" i="17" s="1"/>
  <c r="N1346" i="17"/>
  <c r="O1346" i="17" s="1"/>
  <c r="P1346" i="17" s="1"/>
  <c r="N1347" i="17"/>
  <c r="O1347" i="17" s="1"/>
  <c r="P1347" i="17" s="1"/>
  <c r="N1348" i="17"/>
  <c r="O1348" i="17" s="1"/>
  <c r="P1348" i="17" s="1"/>
  <c r="N1349" i="17"/>
  <c r="O1349" i="17" s="1"/>
  <c r="P1349" i="17" s="1"/>
  <c r="N1350" i="17"/>
  <c r="O1350" i="17" s="1"/>
  <c r="P1350" i="17" s="1"/>
  <c r="N1351" i="17"/>
  <c r="O1351" i="17" s="1"/>
  <c r="P1351" i="17" s="1"/>
  <c r="N1352" i="17"/>
  <c r="O1352" i="17" s="1"/>
  <c r="P1352" i="17" s="1"/>
  <c r="N1353" i="17"/>
  <c r="O1353" i="17" s="1"/>
  <c r="P1353" i="17" s="1"/>
  <c r="N1354" i="17"/>
  <c r="O1354" i="17" s="1"/>
  <c r="P1354" i="17" s="1"/>
  <c r="N1355" i="17"/>
  <c r="O1355" i="17" s="1"/>
  <c r="P1355" i="17" s="1"/>
  <c r="N1356" i="17"/>
  <c r="O1356" i="17" s="1"/>
  <c r="P1356" i="17" s="1"/>
  <c r="N1357" i="17"/>
  <c r="O1357" i="17" s="1"/>
  <c r="P1357" i="17" s="1"/>
  <c r="N1358" i="17"/>
  <c r="O1358" i="17" s="1"/>
  <c r="P1358" i="17" s="1"/>
  <c r="N1359" i="17"/>
  <c r="O1359" i="17" s="1"/>
  <c r="P1359" i="17" s="1"/>
  <c r="N1360" i="17"/>
  <c r="O1360" i="17" s="1"/>
  <c r="P1360" i="17" s="1"/>
  <c r="N1361" i="17"/>
  <c r="O1361" i="17" s="1"/>
  <c r="P1361" i="17" s="1"/>
  <c r="N1362" i="17"/>
  <c r="O1362" i="17" s="1"/>
  <c r="P1362" i="17" s="1"/>
  <c r="N1363" i="17"/>
  <c r="O1363" i="17" s="1"/>
  <c r="P1363" i="17" s="1"/>
  <c r="N1364" i="17"/>
  <c r="O1364" i="17" s="1"/>
  <c r="P1364" i="17" s="1"/>
  <c r="N1365" i="17"/>
  <c r="O1365" i="17" s="1"/>
  <c r="P1365" i="17" s="1"/>
  <c r="N1366" i="17"/>
  <c r="O1366" i="17" s="1"/>
  <c r="P1366" i="17" s="1"/>
  <c r="N1367" i="17"/>
  <c r="O1367" i="17" s="1"/>
  <c r="P1367" i="17" s="1"/>
  <c r="N1368" i="17"/>
  <c r="O1368" i="17" s="1"/>
  <c r="P1368" i="17" s="1"/>
  <c r="N1369" i="17"/>
  <c r="O1369" i="17" s="1"/>
  <c r="P1369" i="17" s="1"/>
  <c r="N1370" i="17"/>
  <c r="O1370" i="17" s="1"/>
  <c r="P1370" i="17" s="1"/>
  <c r="N1371" i="17"/>
  <c r="O1371" i="17" s="1"/>
  <c r="P1371" i="17" s="1"/>
  <c r="N1372" i="17"/>
  <c r="O1372" i="17" s="1"/>
  <c r="P1372" i="17" s="1"/>
  <c r="N1373" i="17"/>
  <c r="O1373" i="17" s="1"/>
  <c r="P1373" i="17" s="1"/>
  <c r="N1374" i="17"/>
  <c r="O1374" i="17" s="1"/>
  <c r="P1374" i="17" s="1"/>
  <c r="N1375" i="17"/>
  <c r="O1375" i="17" s="1"/>
  <c r="P1375" i="17" s="1"/>
  <c r="N1376" i="17"/>
  <c r="O1376" i="17"/>
  <c r="P1376" i="17" s="1"/>
  <c r="N1377" i="17"/>
  <c r="O1377" i="17" s="1"/>
  <c r="P1377" i="17" s="1"/>
  <c r="N1378" i="17"/>
  <c r="O1378" i="17" s="1"/>
  <c r="P1378" i="17" s="1"/>
  <c r="N1379" i="17"/>
  <c r="O1379" i="17" s="1"/>
  <c r="P1379" i="17" s="1"/>
  <c r="N1380" i="17"/>
  <c r="O1380" i="17" s="1"/>
  <c r="P1380" i="17" s="1"/>
  <c r="N1381" i="17"/>
  <c r="O1381" i="17" s="1"/>
  <c r="P1381" i="17" s="1"/>
  <c r="N1382" i="17"/>
  <c r="O1382" i="17" s="1"/>
  <c r="P1382" i="17" s="1"/>
  <c r="N1383" i="17"/>
  <c r="O1383" i="17" s="1"/>
  <c r="P1383" i="17" s="1"/>
  <c r="N1384" i="17"/>
  <c r="O1384" i="17" s="1"/>
  <c r="P1384" i="17" s="1"/>
  <c r="N1385" i="17"/>
  <c r="O1385" i="17" s="1"/>
  <c r="P1385" i="17" s="1"/>
  <c r="N1386" i="17"/>
  <c r="O1386" i="17" s="1"/>
  <c r="P1386" i="17" s="1"/>
  <c r="N1387" i="17"/>
  <c r="O1387" i="17" s="1"/>
  <c r="P1387" i="17" s="1"/>
  <c r="N1388" i="17"/>
  <c r="O1388" i="17" s="1"/>
  <c r="P1388" i="17" s="1"/>
  <c r="N1389" i="17"/>
  <c r="O1389" i="17" s="1"/>
  <c r="P1389" i="17" s="1"/>
  <c r="N1390" i="17"/>
  <c r="O1390" i="17" s="1"/>
  <c r="P1390" i="17" s="1"/>
  <c r="N1391" i="17"/>
  <c r="O1391" i="17" s="1"/>
  <c r="P1391" i="17"/>
  <c r="N1392" i="17"/>
  <c r="O1392" i="17" s="1"/>
  <c r="P1392" i="17" s="1"/>
  <c r="N1393" i="17"/>
  <c r="O1393" i="17" s="1"/>
  <c r="P1393" i="17" s="1"/>
  <c r="N1394" i="17"/>
  <c r="O1394" i="17" s="1"/>
  <c r="P1394" i="17" s="1"/>
  <c r="N1395" i="17"/>
  <c r="O1395" i="17"/>
  <c r="P1395" i="17" s="1"/>
  <c r="N1396" i="17"/>
  <c r="O1396" i="17"/>
  <c r="P1396" i="17" s="1"/>
  <c r="N1397" i="17"/>
  <c r="O1397" i="17" s="1"/>
  <c r="P1397" i="17" s="1"/>
  <c r="N1398" i="17"/>
  <c r="O1398" i="17" s="1"/>
  <c r="P1398" i="17" s="1"/>
  <c r="N1399" i="17"/>
  <c r="O1399" i="17" s="1"/>
  <c r="P1399" i="17" s="1"/>
  <c r="N1400" i="17"/>
  <c r="O1400" i="17" s="1"/>
  <c r="P1400" i="17" s="1"/>
  <c r="N1401" i="17"/>
  <c r="O1401" i="17" s="1"/>
  <c r="P1401" i="17" s="1"/>
  <c r="N1402" i="17"/>
  <c r="O1402" i="17"/>
  <c r="P1402" i="17" s="1"/>
  <c r="N1403" i="17"/>
  <c r="O1403" i="17" s="1"/>
  <c r="P1403" i="17" s="1"/>
  <c r="N1404" i="17"/>
  <c r="O1404" i="17" s="1"/>
  <c r="P1404" i="17" s="1"/>
  <c r="N1405" i="17"/>
  <c r="O1405" i="17" s="1"/>
  <c r="P1405" i="17" s="1"/>
  <c r="N1406" i="17"/>
  <c r="O1406" i="17" s="1"/>
  <c r="P1406" i="17" s="1"/>
  <c r="N1407" i="17"/>
  <c r="O1407" i="17" s="1"/>
  <c r="P1407" i="17"/>
  <c r="N1408" i="17"/>
  <c r="O1408" i="17" s="1"/>
  <c r="P1408" i="17" s="1"/>
  <c r="N1409" i="17"/>
  <c r="O1409" i="17" s="1"/>
  <c r="P1409" i="17" s="1"/>
  <c r="N1410" i="17"/>
  <c r="O1410" i="17" s="1"/>
  <c r="P1410" i="17" s="1"/>
  <c r="N1411" i="17"/>
  <c r="O1411" i="17" s="1"/>
  <c r="P1411" i="17" s="1"/>
  <c r="N1412" i="17"/>
  <c r="O1412" i="17" s="1"/>
  <c r="P1412" i="17" s="1"/>
  <c r="N1413" i="17"/>
  <c r="O1413" i="17" s="1"/>
  <c r="P1413" i="17" s="1"/>
  <c r="N1414" i="17"/>
  <c r="O1414" i="17" s="1"/>
  <c r="P1414" i="17" s="1"/>
  <c r="N1415" i="17"/>
  <c r="O1415" i="17" s="1"/>
  <c r="P1415" i="17" s="1"/>
  <c r="N1416" i="17"/>
  <c r="O1416" i="17" s="1"/>
  <c r="P1416" i="17" s="1"/>
  <c r="N1417" i="17"/>
  <c r="O1417" i="17" s="1"/>
  <c r="P1417" i="17" s="1"/>
  <c r="N1418" i="17"/>
  <c r="O1418" i="17" s="1"/>
  <c r="P1418" i="17" s="1"/>
  <c r="N1419" i="17"/>
  <c r="O1419" i="17" s="1"/>
  <c r="P1419" i="17" s="1"/>
  <c r="N1420" i="17"/>
  <c r="O1420" i="17" s="1"/>
  <c r="P1420" i="17" s="1"/>
  <c r="N1421" i="17"/>
  <c r="O1421" i="17" s="1"/>
  <c r="P1421" i="17" s="1"/>
  <c r="N1422" i="17"/>
  <c r="O1422" i="17" s="1"/>
  <c r="P1422" i="17" s="1"/>
  <c r="N1423" i="17"/>
  <c r="O1423" i="17" s="1"/>
  <c r="P1423" i="17" s="1"/>
  <c r="N1424" i="17"/>
  <c r="O1424" i="17" s="1"/>
  <c r="P1424" i="17" s="1"/>
  <c r="N1425" i="17"/>
  <c r="O1425" i="17"/>
  <c r="P1425" i="17" s="1"/>
  <c r="N1426" i="17"/>
  <c r="O1426" i="17" s="1"/>
  <c r="P1426" i="17" s="1"/>
  <c r="N1427" i="17"/>
  <c r="O1427" i="17" s="1"/>
  <c r="P1427" i="17" s="1"/>
  <c r="N1428" i="17"/>
  <c r="O1428" i="17" s="1"/>
  <c r="P1428" i="17" s="1"/>
  <c r="N1429" i="17"/>
  <c r="O1429" i="17"/>
  <c r="P1429" i="17" s="1"/>
  <c r="N1430" i="17"/>
  <c r="O1430" i="17" s="1"/>
  <c r="P1430" i="17" s="1"/>
  <c r="N1431" i="17"/>
  <c r="O1431" i="17" s="1"/>
  <c r="P1431" i="17" s="1"/>
  <c r="N1432" i="17"/>
  <c r="O1432" i="17" s="1"/>
  <c r="P1432" i="17" s="1"/>
  <c r="N1433" i="17"/>
  <c r="O1433" i="17" s="1"/>
  <c r="P1433" i="17" s="1"/>
  <c r="N1434" i="17"/>
  <c r="O1434" i="17" s="1"/>
  <c r="P1434" i="17" s="1"/>
  <c r="N1435" i="17"/>
  <c r="O1435" i="17"/>
  <c r="P1435" i="17" s="1"/>
  <c r="N1436" i="17"/>
  <c r="O1436" i="17"/>
  <c r="P1436" i="17" s="1"/>
  <c r="N1437" i="17"/>
  <c r="O1437" i="17" s="1"/>
  <c r="P1437" i="17" s="1"/>
  <c r="N1438" i="17"/>
  <c r="O1438" i="17" s="1"/>
  <c r="P1438" i="17" s="1"/>
  <c r="N1439" i="17"/>
  <c r="O1439" i="17" s="1"/>
  <c r="P1439" i="17" s="1"/>
  <c r="N1440" i="17"/>
  <c r="O1440" i="17" s="1"/>
  <c r="P1440" i="17"/>
  <c r="N1441" i="17"/>
  <c r="O1441" i="17"/>
  <c r="P1441" i="17" s="1"/>
  <c r="N1442" i="17"/>
  <c r="O1442" i="17" s="1"/>
  <c r="P1442" i="17" s="1"/>
  <c r="N1443" i="17"/>
  <c r="O1443" i="17" s="1"/>
  <c r="P1443" i="17" s="1"/>
  <c r="N1444" i="17"/>
  <c r="O1444" i="17" s="1"/>
  <c r="P1444" i="17" s="1"/>
  <c r="N1445" i="17"/>
  <c r="O1445" i="17" s="1"/>
  <c r="P1445" i="17" s="1"/>
  <c r="N1446" i="17"/>
  <c r="O1446" i="17" s="1"/>
  <c r="P1446" i="17" s="1"/>
  <c r="N1447" i="17"/>
  <c r="O1447" i="17" s="1"/>
  <c r="P1447" i="17" s="1"/>
  <c r="N1448" i="17"/>
  <c r="O1448" i="17" s="1"/>
  <c r="P1448" i="17" s="1"/>
  <c r="N1449" i="17"/>
  <c r="O1449" i="17"/>
  <c r="P1449" i="17" s="1"/>
  <c r="N1450" i="17"/>
  <c r="O1450" i="17" s="1"/>
  <c r="P1450" i="17" s="1"/>
  <c r="N1451" i="17"/>
  <c r="O1451" i="17" s="1"/>
  <c r="P1451" i="17" s="1"/>
  <c r="N1452" i="17"/>
  <c r="O1452" i="17" s="1"/>
  <c r="P1452" i="17" s="1"/>
  <c r="N1453" i="17"/>
  <c r="O1453" i="17" s="1"/>
  <c r="P1453" i="17" s="1"/>
  <c r="N1454" i="17"/>
  <c r="O1454" i="17" s="1"/>
  <c r="P1454" i="17" s="1"/>
  <c r="N1455" i="17"/>
  <c r="O1455" i="17" s="1"/>
  <c r="P1455" i="17" s="1"/>
  <c r="N1456" i="17"/>
  <c r="O1456" i="17" s="1"/>
  <c r="P1456" i="17" s="1"/>
  <c r="N1457" i="17"/>
  <c r="O1457" i="17" s="1"/>
  <c r="P1457" i="17" s="1"/>
  <c r="N1458" i="17"/>
  <c r="O1458" i="17" s="1"/>
  <c r="P1458" i="17" s="1"/>
  <c r="N1459" i="17"/>
  <c r="O1459" i="17" s="1"/>
  <c r="P1459" i="17" s="1"/>
  <c r="N1460" i="17"/>
  <c r="O1460" i="17" s="1"/>
  <c r="P1460" i="17" s="1"/>
  <c r="N1461" i="17"/>
  <c r="O1461" i="17"/>
  <c r="P1461" i="17" s="1"/>
  <c r="N1462" i="17"/>
  <c r="O1462" i="17" s="1"/>
  <c r="P1462" i="17"/>
  <c r="N1463" i="17"/>
  <c r="O1463" i="17" s="1"/>
  <c r="P1463" i="17" s="1"/>
  <c r="N1464" i="17"/>
  <c r="O1464" i="17" s="1"/>
  <c r="P1464" i="17" s="1"/>
  <c r="N1465" i="17"/>
  <c r="O1465" i="17" s="1"/>
  <c r="P1465" i="17" s="1"/>
  <c r="N1466" i="17"/>
  <c r="O1466" i="17" s="1"/>
  <c r="P1466" i="17" s="1"/>
  <c r="N1467" i="17"/>
  <c r="O1467" i="17" s="1"/>
  <c r="P1467" i="17" s="1"/>
  <c r="N1468" i="17"/>
  <c r="O1468" i="17" s="1"/>
  <c r="P1468" i="17" s="1"/>
  <c r="N1469" i="17"/>
  <c r="O1469" i="17" s="1"/>
  <c r="P1469" i="17" s="1"/>
  <c r="N1470" i="17"/>
  <c r="O1470" i="17" s="1"/>
  <c r="P1470" i="17" s="1"/>
  <c r="N1471" i="17"/>
  <c r="O1471" i="17" s="1"/>
  <c r="P1471" i="17" s="1"/>
  <c r="N1472" i="17"/>
  <c r="O1472" i="17" s="1"/>
  <c r="P1472" i="17" s="1"/>
  <c r="N1473" i="17"/>
  <c r="O1473" i="17" s="1"/>
  <c r="P1473" i="17" s="1"/>
  <c r="N1474" i="17"/>
  <c r="O1474" i="17" s="1"/>
  <c r="P1474" i="17" s="1"/>
  <c r="N1475" i="17"/>
  <c r="O1475" i="17"/>
  <c r="P1475" i="17" s="1"/>
  <c r="N1476" i="17"/>
  <c r="O1476" i="17" s="1"/>
  <c r="P1476" i="17" s="1"/>
  <c r="N1477" i="17"/>
  <c r="O1477" i="17" s="1"/>
  <c r="P1477" i="17" s="1"/>
  <c r="N1478" i="17"/>
  <c r="O1478" i="17" s="1"/>
  <c r="P1478" i="17" s="1"/>
  <c r="N1479" i="17"/>
  <c r="O1479" i="17" s="1"/>
  <c r="P1479" i="17" s="1"/>
  <c r="N1480" i="17"/>
  <c r="O1480" i="17" s="1"/>
  <c r="P1480" i="17" s="1"/>
  <c r="N1481" i="17"/>
  <c r="O1481" i="17" s="1"/>
  <c r="P1481" i="17" s="1"/>
  <c r="N1482" i="17"/>
  <c r="O1482" i="17" s="1"/>
  <c r="P1482" i="17" s="1"/>
  <c r="N1483" i="17"/>
  <c r="O1483" i="17" s="1"/>
  <c r="P1483" i="17" s="1"/>
  <c r="N1484" i="17"/>
  <c r="O1484" i="17" s="1"/>
  <c r="P1484" i="17" s="1"/>
  <c r="N1485" i="17"/>
  <c r="O1485" i="17" s="1"/>
  <c r="P1485" i="17" s="1"/>
  <c r="N1486" i="17"/>
  <c r="O1486" i="17" s="1"/>
  <c r="P1486" i="17" s="1"/>
  <c r="N1487" i="17"/>
  <c r="O1487" i="17" s="1"/>
  <c r="P1487" i="17" s="1"/>
  <c r="N1488" i="17"/>
  <c r="O1488" i="17" s="1"/>
  <c r="P1488" i="17" s="1"/>
  <c r="N1489" i="17"/>
  <c r="O1489" i="17" s="1"/>
  <c r="P1489" i="17" s="1"/>
  <c r="N1490" i="17"/>
  <c r="O1490" i="17" s="1"/>
  <c r="P1490" i="17" s="1"/>
  <c r="N1491" i="17"/>
  <c r="O1491" i="17" s="1"/>
  <c r="P1491" i="17" s="1"/>
  <c r="N1492" i="17"/>
  <c r="O1492" i="17" s="1"/>
  <c r="P1492" i="17" s="1"/>
  <c r="N1493" i="17"/>
  <c r="O1493" i="17" s="1"/>
  <c r="P1493" i="17" s="1"/>
  <c r="N1494" i="17"/>
  <c r="O1494" i="17" s="1"/>
  <c r="P1494" i="17" s="1"/>
  <c r="N1495" i="17"/>
  <c r="O1495" i="17" s="1"/>
  <c r="P1495" i="17" s="1"/>
  <c r="N1496" i="17"/>
  <c r="O1496" i="17" s="1"/>
  <c r="P1496" i="17"/>
  <c r="N1497" i="17"/>
  <c r="O1497" i="17" s="1"/>
  <c r="P1497" i="17" s="1"/>
  <c r="N1498" i="17"/>
  <c r="O1498" i="17" s="1"/>
  <c r="P1498" i="17" s="1"/>
  <c r="N1499" i="17"/>
  <c r="O1499" i="17" s="1"/>
  <c r="P1499" i="17" s="1"/>
  <c r="N1500" i="17"/>
  <c r="O1500" i="17" s="1"/>
  <c r="P1500" i="17" s="1"/>
  <c r="N1501" i="17"/>
  <c r="O1501" i="17" s="1"/>
  <c r="P1501" i="17" s="1"/>
  <c r="N1502" i="17"/>
  <c r="O1502" i="17" s="1"/>
  <c r="P1502" i="17" s="1"/>
  <c r="N1503" i="17"/>
  <c r="O1503" i="17" s="1"/>
  <c r="P1503" i="17" s="1"/>
  <c r="N1504" i="17"/>
  <c r="O1504" i="17" s="1"/>
  <c r="P1504" i="17" s="1"/>
  <c r="N1505" i="17"/>
  <c r="O1505" i="17" s="1"/>
  <c r="P1505" i="17" s="1"/>
  <c r="N1506" i="17"/>
  <c r="O1506" i="17" s="1"/>
  <c r="P1506" i="17" s="1"/>
  <c r="N1507" i="17"/>
  <c r="O1507" i="17" s="1"/>
  <c r="P1507" i="17" s="1"/>
  <c r="N1508" i="17"/>
  <c r="O1508" i="17" s="1"/>
  <c r="P1508" i="17" s="1"/>
  <c r="N1509" i="17"/>
  <c r="O1509" i="17" s="1"/>
  <c r="P1509" i="17" s="1"/>
  <c r="N1510" i="17"/>
  <c r="O1510" i="17" s="1"/>
  <c r="P1510" i="17" s="1"/>
  <c r="N1511" i="17"/>
  <c r="O1511" i="17" s="1"/>
  <c r="P1511" i="17" s="1"/>
  <c r="N1512" i="17"/>
  <c r="O1512" i="17" s="1"/>
  <c r="P1512" i="17" s="1"/>
  <c r="N1513" i="17"/>
  <c r="O1513" i="17" s="1"/>
  <c r="P1513" i="17" s="1"/>
  <c r="N1514" i="17"/>
  <c r="O1514" i="17"/>
  <c r="P1514" i="17" s="1"/>
  <c r="N1515" i="17"/>
  <c r="O1515" i="17" s="1"/>
  <c r="P1515" i="17" s="1"/>
  <c r="N1516" i="17"/>
  <c r="O1516" i="17" s="1"/>
  <c r="P1516" i="17" s="1"/>
  <c r="N1517" i="17"/>
  <c r="O1517" i="17" s="1"/>
  <c r="P1517" i="17" s="1"/>
  <c r="N1518" i="17"/>
  <c r="O1518" i="17" s="1"/>
  <c r="P1518" i="17" s="1"/>
  <c r="N1519" i="17"/>
  <c r="O1519" i="17" s="1"/>
  <c r="P1519" i="17" s="1"/>
  <c r="N1520" i="17"/>
  <c r="O1520" i="17" s="1"/>
  <c r="P1520" i="17" s="1"/>
  <c r="N1521" i="17"/>
  <c r="O1521" i="17" s="1"/>
  <c r="P1521" i="17" s="1"/>
  <c r="N1522" i="17"/>
  <c r="O1522" i="17" s="1"/>
  <c r="P1522" i="17"/>
  <c r="N1523" i="17"/>
  <c r="O1523" i="17" s="1"/>
  <c r="P1523" i="17" s="1"/>
  <c r="N1524" i="17"/>
  <c r="O1524" i="17" s="1"/>
  <c r="P1524" i="17" s="1"/>
  <c r="N1525" i="17"/>
  <c r="O1525" i="17" s="1"/>
  <c r="P1525" i="17" s="1"/>
  <c r="N1526" i="17"/>
  <c r="O1526" i="17"/>
  <c r="P1526" i="17" s="1"/>
  <c r="N1527" i="17"/>
  <c r="O1527" i="17" s="1"/>
  <c r="P1527" i="17" s="1"/>
  <c r="N1528" i="17"/>
  <c r="O1528" i="17" s="1"/>
  <c r="P1528" i="17" s="1"/>
  <c r="N1529" i="17"/>
  <c r="O1529" i="17" s="1"/>
  <c r="P1529" i="17" s="1"/>
  <c r="N1530" i="17"/>
  <c r="O1530" i="17" s="1"/>
  <c r="P1530" i="17" s="1"/>
  <c r="N1531" i="17"/>
  <c r="O1531" i="17" s="1"/>
  <c r="P1531" i="17" s="1"/>
  <c r="N1532" i="17"/>
  <c r="O1532" i="17" s="1"/>
  <c r="P1532" i="17" s="1"/>
  <c r="N1533" i="17"/>
  <c r="O1533" i="17" s="1"/>
  <c r="P1533" i="17" s="1"/>
  <c r="N1534" i="17"/>
  <c r="O1534" i="17"/>
  <c r="P1534" i="17" s="1"/>
  <c r="N1535" i="17"/>
  <c r="O1535" i="17" s="1"/>
  <c r="P1535" i="17" s="1"/>
  <c r="N1536" i="17"/>
  <c r="O1536" i="17" s="1"/>
  <c r="P1536" i="17" s="1"/>
  <c r="N1537" i="17"/>
  <c r="O1537" i="17" s="1"/>
  <c r="P1537" i="17" s="1"/>
  <c r="N1538" i="17"/>
  <c r="O1538" i="17" s="1"/>
  <c r="P1538" i="17" s="1"/>
  <c r="N1539" i="17"/>
  <c r="O1539" i="17" s="1"/>
  <c r="P1539" i="17" s="1"/>
  <c r="N1540" i="17"/>
  <c r="O1540" i="17" s="1"/>
  <c r="P1540" i="17" s="1"/>
  <c r="N1541" i="17"/>
  <c r="O1541" i="17"/>
  <c r="P1541" i="17" s="1"/>
  <c r="N1542" i="17"/>
  <c r="O1542" i="17" s="1"/>
  <c r="P1542" i="17" s="1"/>
  <c r="N1543" i="17"/>
  <c r="O1543" i="17" s="1"/>
  <c r="P1543" i="17" s="1"/>
  <c r="N1544" i="17"/>
  <c r="O1544" i="17" s="1"/>
  <c r="P1544" i="17" s="1"/>
  <c r="N1545" i="17"/>
  <c r="O1545" i="17" s="1"/>
  <c r="P1545" i="17" s="1"/>
  <c r="N1546" i="17"/>
  <c r="O1546" i="17" s="1"/>
  <c r="P1546" i="17" s="1"/>
  <c r="N1547" i="17"/>
  <c r="O1547" i="17" s="1"/>
  <c r="P1547" i="17" s="1"/>
  <c r="N1548" i="17"/>
  <c r="O1548" i="17" s="1"/>
  <c r="P1548" i="17" s="1"/>
  <c r="N1549" i="17"/>
  <c r="O1549" i="17" s="1"/>
  <c r="P1549" i="17" s="1"/>
  <c r="N1550" i="17"/>
  <c r="O1550" i="17"/>
  <c r="P1550" i="17" s="1"/>
  <c r="N1551" i="17"/>
  <c r="O1551" i="17" s="1"/>
  <c r="P1551" i="17" s="1"/>
  <c r="N1552" i="17"/>
  <c r="O1552" i="17" s="1"/>
  <c r="P1552" i="17" s="1"/>
  <c r="N1553" i="17"/>
  <c r="O1553" i="17" s="1"/>
  <c r="P1553" i="17" s="1"/>
  <c r="N1554" i="17"/>
  <c r="O1554" i="17" s="1"/>
  <c r="P1554" i="17" s="1"/>
  <c r="N1555" i="17"/>
  <c r="O1555" i="17" s="1"/>
  <c r="P1555" i="17" s="1"/>
  <c r="N1556" i="17"/>
  <c r="O1556" i="17" s="1"/>
  <c r="P1556" i="17" s="1"/>
  <c r="N1557" i="17"/>
  <c r="O1557" i="17" s="1"/>
  <c r="P1557" i="17" s="1"/>
  <c r="N1558" i="17"/>
  <c r="O1558" i="17" s="1"/>
  <c r="P1558" i="17" s="1"/>
  <c r="N1559" i="17"/>
  <c r="O1559" i="17" s="1"/>
  <c r="P1559" i="17" s="1"/>
  <c r="N1560" i="17"/>
  <c r="O1560" i="17" s="1"/>
  <c r="P1560" i="17" s="1"/>
  <c r="N1561" i="17"/>
  <c r="O1561" i="17" s="1"/>
  <c r="P1561" i="17" s="1"/>
  <c r="N1562" i="17"/>
  <c r="O1562" i="17" s="1"/>
  <c r="P1562" i="17" s="1"/>
  <c r="N1563" i="17"/>
  <c r="O1563" i="17" s="1"/>
  <c r="P1563" i="17" s="1"/>
  <c r="N1564" i="17"/>
  <c r="O1564" i="17" s="1"/>
  <c r="P1564" i="17" s="1"/>
  <c r="N1565" i="17"/>
  <c r="O1565" i="17" s="1"/>
  <c r="P1565" i="17" s="1"/>
  <c r="N1566" i="17"/>
  <c r="O1566" i="17" s="1"/>
  <c r="P1566" i="17" s="1"/>
  <c r="N1567" i="17"/>
  <c r="O1567" i="17" s="1"/>
  <c r="P1567" i="17" s="1"/>
  <c r="N1568" i="17"/>
  <c r="O1568" i="17" s="1"/>
  <c r="P1568" i="17" s="1"/>
  <c r="N1569" i="17"/>
  <c r="O1569" i="17" s="1"/>
  <c r="P1569" i="17" s="1"/>
  <c r="N1570" i="17"/>
  <c r="O1570" i="17" s="1"/>
  <c r="P1570" i="17" s="1"/>
  <c r="N1571" i="17"/>
  <c r="O1571" i="17" s="1"/>
  <c r="P1571" i="17" s="1"/>
  <c r="N1572" i="17"/>
  <c r="O1572" i="17" s="1"/>
  <c r="P1572" i="17" s="1"/>
  <c r="N1573" i="17"/>
  <c r="O1573" i="17" s="1"/>
  <c r="P1573" i="17" s="1"/>
  <c r="N1574" i="17"/>
  <c r="O1574" i="17" s="1"/>
  <c r="P1574" i="17" s="1"/>
  <c r="N1575" i="17"/>
  <c r="O1575" i="17" s="1"/>
  <c r="P1575" i="17" s="1"/>
  <c r="N1576" i="17"/>
  <c r="O1576" i="17" s="1"/>
  <c r="P1576" i="17" s="1"/>
  <c r="N1577" i="17"/>
  <c r="O1577" i="17" s="1"/>
  <c r="P1577" i="17" s="1"/>
  <c r="N1578" i="17"/>
  <c r="O1578" i="17" s="1"/>
  <c r="P1578" i="17" s="1"/>
  <c r="N1579" i="17"/>
  <c r="O1579" i="17" s="1"/>
  <c r="P1579" i="17"/>
  <c r="N1580" i="17"/>
  <c r="O1580" i="17" s="1"/>
  <c r="P1580" i="17" s="1"/>
  <c r="N1581" i="17"/>
  <c r="O1581" i="17" s="1"/>
  <c r="P1581" i="17" s="1"/>
  <c r="N1582" i="17"/>
  <c r="O1582" i="17" s="1"/>
  <c r="P1582" i="17" s="1"/>
  <c r="N1583" i="17"/>
  <c r="O1583" i="17" s="1"/>
  <c r="P1583" i="17" s="1"/>
  <c r="N1584" i="17"/>
  <c r="O1584" i="17" s="1"/>
  <c r="P1584" i="17" s="1"/>
  <c r="N1585" i="17"/>
  <c r="O1585" i="17" s="1"/>
  <c r="P1585" i="17" s="1"/>
  <c r="N1586" i="17"/>
  <c r="O1586" i="17" s="1"/>
  <c r="P1586" i="17" s="1"/>
  <c r="N1587" i="17"/>
  <c r="O1587" i="17" s="1"/>
  <c r="P1587" i="17" s="1"/>
  <c r="N1588" i="17"/>
  <c r="O1588" i="17" s="1"/>
  <c r="P1588" i="17" s="1"/>
  <c r="N1589" i="17"/>
  <c r="O1589" i="17" s="1"/>
  <c r="P1589" i="17" s="1"/>
  <c r="N1590" i="17"/>
  <c r="O1590" i="17"/>
  <c r="P1590" i="17" s="1"/>
  <c r="N1591" i="17"/>
  <c r="O1591" i="17" s="1"/>
  <c r="P1591" i="17" s="1"/>
  <c r="N1592" i="17"/>
  <c r="O1592" i="17" s="1"/>
  <c r="P1592" i="17" s="1"/>
  <c r="N1593" i="17"/>
  <c r="O1593" i="17" s="1"/>
  <c r="P1593" i="17" s="1"/>
  <c r="N1594" i="17"/>
  <c r="O1594" i="17" s="1"/>
  <c r="P1594" i="17" s="1"/>
  <c r="N1595" i="17"/>
  <c r="O1595" i="17" s="1"/>
  <c r="P1595" i="17" s="1"/>
  <c r="N1596" i="17"/>
  <c r="O1596" i="17" s="1"/>
  <c r="P1596" i="17" s="1"/>
  <c r="N1597" i="17"/>
  <c r="O1597" i="17" s="1"/>
  <c r="P1597" i="17" s="1"/>
  <c r="N1598" i="17"/>
  <c r="O1598" i="17" s="1"/>
  <c r="P1598" i="17" s="1"/>
  <c r="N1599" i="17"/>
  <c r="O1599" i="17" s="1"/>
  <c r="P1599" i="17" s="1"/>
  <c r="N1600" i="17"/>
  <c r="O1600" i="17" s="1"/>
  <c r="P1600" i="17" s="1"/>
  <c r="N1601" i="17"/>
  <c r="O1601" i="17" s="1"/>
  <c r="P1601" i="17" s="1"/>
  <c r="N1602" i="17"/>
  <c r="O1602" i="17" s="1"/>
  <c r="P1602" i="17" s="1"/>
  <c r="N1603" i="17"/>
  <c r="O1603" i="17" s="1"/>
  <c r="P1603" i="17" s="1"/>
  <c r="N1604" i="17"/>
  <c r="O1604" i="17"/>
  <c r="P1604" i="17" s="1"/>
  <c r="N1605" i="17"/>
  <c r="O1605" i="17" s="1"/>
  <c r="P1605" i="17" s="1"/>
  <c r="N1606" i="17"/>
  <c r="O1606" i="17" s="1"/>
  <c r="P1606" i="17" s="1"/>
  <c r="N1607" i="17"/>
  <c r="O1607" i="17" s="1"/>
  <c r="P1607" i="17" s="1"/>
  <c r="N1608" i="17"/>
  <c r="O1608" i="17" s="1"/>
  <c r="P1608" i="17" s="1"/>
  <c r="N1609" i="17"/>
  <c r="O1609" i="17" s="1"/>
  <c r="P1609" i="17" s="1"/>
  <c r="N1610" i="17"/>
  <c r="O1610" i="17" s="1"/>
  <c r="P1610" i="17" s="1"/>
  <c r="N1611" i="17"/>
  <c r="O1611" i="17" s="1"/>
  <c r="P1611" i="17" s="1"/>
  <c r="N1612" i="17"/>
  <c r="O1612" i="17" s="1"/>
  <c r="P1612" i="17" s="1"/>
  <c r="N1613" i="17"/>
  <c r="O1613" i="17" s="1"/>
  <c r="P1613" i="17" s="1"/>
  <c r="N1614" i="17"/>
  <c r="O1614" i="17" s="1"/>
  <c r="P1614" i="17" s="1"/>
  <c r="N1615" i="17"/>
  <c r="O1615" i="17" s="1"/>
  <c r="P1615" i="17" s="1"/>
  <c r="N1616" i="17"/>
  <c r="O1616" i="17" s="1"/>
  <c r="P1616" i="17" s="1"/>
  <c r="N1617" i="17"/>
  <c r="O1617" i="17" s="1"/>
  <c r="P1617" i="17" s="1"/>
  <c r="N1618" i="17"/>
  <c r="O1618" i="17" s="1"/>
  <c r="P1618" i="17" s="1"/>
  <c r="N1619" i="17"/>
  <c r="O1619" i="17" s="1"/>
  <c r="P1619" i="17" s="1"/>
  <c r="N1620" i="17"/>
  <c r="O1620" i="17" s="1"/>
  <c r="P1620" i="17" s="1"/>
  <c r="N1621" i="17"/>
  <c r="O1621" i="17" s="1"/>
  <c r="P1621" i="17" s="1"/>
  <c r="N1622" i="17"/>
  <c r="O1622" i="17" s="1"/>
  <c r="P1622" i="17" s="1"/>
  <c r="N1623" i="17"/>
  <c r="O1623" i="17" s="1"/>
  <c r="P1623" i="17" s="1"/>
  <c r="N1624" i="17"/>
  <c r="O1624" i="17" s="1"/>
  <c r="P1624" i="17" s="1"/>
  <c r="N1625" i="17"/>
  <c r="O1625" i="17" s="1"/>
  <c r="P1625" i="17" s="1"/>
  <c r="N1626" i="17"/>
  <c r="O1626" i="17" s="1"/>
  <c r="P1626" i="17" s="1"/>
  <c r="N1627" i="17"/>
  <c r="O1627" i="17"/>
  <c r="P1627" i="17" s="1"/>
  <c r="N1628" i="17"/>
  <c r="O1628" i="17" s="1"/>
  <c r="P1628" i="17" s="1"/>
  <c r="N1629" i="17"/>
  <c r="O1629" i="17" s="1"/>
  <c r="P1629" i="17" s="1"/>
  <c r="N1630" i="17"/>
  <c r="O1630" i="17" s="1"/>
  <c r="P1630" i="17" s="1"/>
  <c r="N1631" i="17"/>
  <c r="O1631" i="17" s="1"/>
  <c r="P1631" i="17" s="1"/>
  <c r="N1632" i="17"/>
  <c r="O1632" i="17" s="1"/>
  <c r="P1632" i="17" s="1"/>
  <c r="N1633" i="17"/>
  <c r="O1633" i="17" s="1"/>
  <c r="P1633" i="17" s="1"/>
  <c r="N1634" i="17"/>
  <c r="O1634" i="17" s="1"/>
  <c r="P1634" i="17" s="1"/>
  <c r="N1635" i="17"/>
  <c r="O1635" i="17" s="1"/>
  <c r="P1635" i="17" s="1"/>
  <c r="N1636" i="17"/>
  <c r="O1636" i="17" s="1"/>
  <c r="P1636" i="17" s="1"/>
  <c r="N1637" i="17"/>
  <c r="O1637" i="17" s="1"/>
  <c r="P1637" i="17" s="1"/>
  <c r="N1638" i="17"/>
  <c r="O1638" i="17" s="1"/>
  <c r="P1638" i="17" s="1"/>
  <c r="N1639" i="17"/>
  <c r="O1639" i="17" s="1"/>
  <c r="P1639" i="17" s="1"/>
  <c r="N1640" i="17"/>
  <c r="O1640" i="17" s="1"/>
  <c r="P1640" i="17" s="1"/>
  <c r="N1641" i="17"/>
  <c r="O1641" i="17" s="1"/>
  <c r="P1641" i="17" s="1"/>
  <c r="N1642" i="17"/>
  <c r="O1642" i="17" s="1"/>
  <c r="P1642" i="17" s="1"/>
  <c r="N1643" i="17"/>
  <c r="O1643" i="17" s="1"/>
  <c r="P1643" i="17" s="1"/>
  <c r="N1644" i="17"/>
  <c r="O1644" i="17"/>
  <c r="P1644" i="17" s="1"/>
  <c r="N1645" i="17"/>
  <c r="O1645" i="17" s="1"/>
  <c r="P1645" i="17" s="1"/>
  <c r="N1646" i="17"/>
  <c r="O1646" i="17" s="1"/>
  <c r="P1646" i="17" s="1"/>
  <c r="N1647" i="17"/>
  <c r="O1647" i="17" s="1"/>
  <c r="P1647" i="17" s="1"/>
  <c r="N1648" i="17"/>
  <c r="O1648" i="17" s="1"/>
  <c r="P1648" i="17" s="1"/>
  <c r="N1649" i="17"/>
  <c r="O1649" i="17" s="1"/>
  <c r="P1649" i="17" s="1"/>
  <c r="N1650" i="17"/>
  <c r="O1650" i="17" s="1"/>
  <c r="P1650" i="17" s="1"/>
  <c r="N1651" i="17"/>
  <c r="O1651" i="17" s="1"/>
  <c r="P1651" i="17" s="1"/>
  <c r="N1652" i="17"/>
  <c r="O1652" i="17" s="1"/>
  <c r="P1652" i="17" s="1"/>
  <c r="N1653" i="17"/>
  <c r="O1653" i="17" s="1"/>
  <c r="P1653" i="17" s="1"/>
  <c r="N1654" i="17"/>
  <c r="O1654" i="17" s="1"/>
  <c r="P1654" i="17" s="1"/>
  <c r="N1655" i="17"/>
  <c r="O1655" i="17" s="1"/>
  <c r="P1655" i="17" s="1"/>
  <c r="N1656" i="17"/>
  <c r="O1656" i="17" s="1"/>
  <c r="P1656" i="17" s="1"/>
  <c r="N1657" i="17"/>
  <c r="O1657" i="17" s="1"/>
  <c r="P1657" i="17" s="1"/>
  <c r="N1658" i="17"/>
  <c r="O1658" i="17" s="1"/>
  <c r="P1658" i="17" s="1"/>
  <c r="N1659" i="17"/>
  <c r="O1659" i="17"/>
  <c r="P1659" i="17" s="1"/>
  <c r="N1660" i="17"/>
  <c r="O1660" i="17" s="1"/>
  <c r="P1660" i="17" s="1"/>
  <c r="N1661" i="17"/>
  <c r="O1661" i="17" s="1"/>
  <c r="P1661" i="17" s="1"/>
  <c r="N1662" i="17"/>
  <c r="O1662" i="17" s="1"/>
  <c r="P1662" i="17" s="1"/>
  <c r="N1663" i="17"/>
  <c r="O1663" i="17" s="1"/>
  <c r="P1663" i="17" s="1"/>
  <c r="N1664" i="17"/>
  <c r="O1664" i="17" s="1"/>
  <c r="P1664" i="17" s="1"/>
  <c r="N1665" i="17"/>
  <c r="O1665" i="17" s="1"/>
  <c r="P1665" i="17" s="1"/>
  <c r="N1666" i="17"/>
  <c r="O1666" i="17" s="1"/>
  <c r="P1666" i="17" s="1"/>
  <c r="N1667" i="17"/>
  <c r="O1667" i="17" s="1"/>
  <c r="P1667" i="17" s="1"/>
  <c r="N1668" i="17"/>
  <c r="O1668" i="17" s="1"/>
  <c r="P1668" i="17" s="1"/>
  <c r="N1669" i="17"/>
  <c r="O1669" i="17" s="1"/>
  <c r="P1669" i="17" s="1"/>
  <c r="N1670" i="17"/>
  <c r="O1670" i="17" s="1"/>
  <c r="P1670" i="17" s="1"/>
  <c r="N1671" i="17"/>
  <c r="O1671" i="17" s="1"/>
  <c r="P1671" i="17" s="1"/>
  <c r="N1672" i="17"/>
  <c r="O1672" i="17" s="1"/>
  <c r="P1672" i="17" s="1"/>
  <c r="N1673" i="17"/>
  <c r="O1673" i="17" s="1"/>
  <c r="P1673" i="17" s="1"/>
  <c r="N1674" i="17"/>
  <c r="O1674" i="17" s="1"/>
  <c r="P1674" i="17" s="1"/>
  <c r="N1675" i="17"/>
  <c r="O1675" i="17" s="1"/>
  <c r="P1675" i="17" s="1"/>
  <c r="N1676" i="17"/>
  <c r="O1676" i="17" s="1"/>
  <c r="P1676" i="17" s="1"/>
  <c r="N1677" i="17"/>
  <c r="O1677" i="17" s="1"/>
  <c r="P1677" i="17" s="1"/>
  <c r="N1678" i="17"/>
  <c r="O1678" i="17" s="1"/>
  <c r="P1678" i="17" s="1"/>
  <c r="N1679" i="17"/>
  <c r="O1679" i="17" s="1"/>
  <c r="P1679" i="17" s="1"/>
  <c r="N1680" i="17"/>
  <c r="O1680" i="17" s="1"/>
  <c r="P1680" i="17" s="1"/>
  <c r="N1681" i="17"/>
  <c r="O1681" i="17" s="1"/>
  <c r="P1681" i="17" s="1"/>
  <c r="N1682" i="17"/>
  <c r="O1682" i="17" s="1"/>
  <c r="P1682" i="17" s="1"/>
  <c r="N1683" i="17"/>
  <c r="O1683" i="17" s="1"/>
  <c r="P1683" i="17" s="1"/>
  <c r="N1684" i="17"/>
  <c r="O1684" i="17" s="1"/>
  <c r="P1684" i="17" s="1"/>
  <c r="N1685" i="17"/>
  <c r="O1685" i="17" s="1"/>
  <c r="P1685" i="17" s="1"/>
  <c r="N1686" i="17"/>
  <c r="O1686" i="17" s="1"/>
  <c r="P1686" i="17" s="1"/>
  <c r="N1687" i="17"/>
  <c r="O1687" i="17" s="1"/>
  <c r="P1687" i="17" s="1"/>
  <c r="N1688" i="17"/>
  <c r="O1688" i="17" s="1"/>
  <c r="P1688" i="17" s="1"/>
  <c r="N1689" i="17"/>
  <c r="O1689" i="17" s="1"/>
  <c r="P1689" i="17" s="1"/>
  <c r="N1690" i="17"/>
  <c r="O1690" i="17" s="1"/>
  <c r="P1690" i="17" s="1"/>
  <c r="N1691" i="17"/>
  <c r="O1691" i="17" s="1"/>
  <c r="P1691" i="17" s="1"/>
  <c r="N1692" i="17"/>
  <c r="O1692" i="17" s="1"/>
  <c r="P1692" i="17" s="1"/>
  <c r="N1693" i="17"/>
  <c r="O1693" i="17" s="1"/>
  <c r="P1693" i="17" s="1"/>
  <c r="N1694" i="17"/>
  <c r="O1694" i="17" s="1"/>
  <c r="P1694" i="17" s="1"/>
  <c r="N1695" i="17"/>
  <c r="O1695" i="17" s="1"/>
  <c r="P1695" i="17" s="1"/>
  <c r="N1696" i="17"/>
  <c r="O1696" i="17" s="1"/>
  <c r="P1696" i="17" s="1"/>
  <c r="N1697" i="17"/>
  <c r="O1697" i="17" s="1"/>
  <c r="P1697" i="17" s="1"/>
  <c r="N1698" i="17"/>
  <c r="O1698" i="17" s="1"/>
  <c r="P1698" i="17" s="1"/>
  <c r="N1699" i="17"/>
  <c r="O1699" i="17" s="1"/>
  <c r="P1699" i="17" s="1"/>
  <c r="N1700" i="17"/>
  <c r="O1700" i="17"/>
  <c r="P1700" i="17" s="1"/>
  <c r="N1701" i="17"/>
  <c r="O1701" i="17" s="1"/>
  <c r="P1701" i="17" s="1"/>
  <c r="N1702" i="17"/>
  <c r="O1702" i="17" s="1"/>
  <c r="P1702" i="17" s="1"/>
  <c r="N1703" i="17"/>
  <c r="O1703" i="17" s="1"/>
  <c r="P1703" i="17" s="1"/>
  <c r="N1704" i="17"/>
  <c r="O1704" i="17" s="1"/>
  <c r="P1704" i="17" s="1"/>
  <c r="N1705" i="17"/>
  <c r="O1705" i="17" s="1"/>
  <c r="P1705" i="17" s="1"/>
  <c r="N1706" i="17"/>
  <c r="O1706" i="17" s="1"/>
  <c r="P1706" i="17" s="1"/>
  <c r="N1707" i="17"/>
  <c r="O1707" i="17" s="1"/>
  <c r="P1707" i="17"/>
  <c r="N1708" i="17"/>
  <c r="O1708" i="17" s="1"/>
  <c r="P1708" i="17" s="1"/>
  <c r="N1709" i="17"/>
  <c r="O1709" i="17" s="1"/>
  <c r="P1709" i="17" s="1"/>
  <c r="N1710" i="17"/>
  <c r="O1710" i="17" s="1"/>
  <c r="P1710" i="17" s="1"/>
  <c r="N1711" i="17"/>
  <c r="O1711" i="17" s="1"/>
  <c r="P1711" i="17" s="1"/>
  <c r="N1712" i="17"/>
  <c r="O1712" i="17" s="1"/>
  <c r="P1712" i="17" s="1"/>
  <c r="N1713" i="17"/>
  <c r="O1713" i="17" s="1"/>
  <c r="P1713" i="17" s="1"/>
  <c r="N1714" i="17"/>
  <c r="O1714" i="17" s="1"/>
  <c r="P1714" i="17" s="1"/>
  <c r="N1715" i="17"/>
  <c r="O1715" i="17" s="1"/>
  <c r="P1715" i="17" s="1"/>
  <c r="N1716" i="17"/>
  <c r="O1716" i="17"/>
  <c r="P1716" i="17" s="1"/>
  <c r="N1717" i="17"/>
  <c r="O1717" i="17" s="1"/>
  <c r="P1717" i="17" s="1"/>
  <c r="N1718" i="17"/>
  <c r="O1718" i="17" s="1"/>
  <c r="P1718" i="17" s="1"/>
  <c r="N1719" i="17"/>
  <c r="O1719" i="17" s="1"/>
  <c r="P1719" i="17" s="1"/>
  <c r="N1720" i="17"/>
  <c r="O1720" i="17" s="1"/>
  <c r="P1720" i="17" s="1"/>
  <c r="N1721" i="17"/>
  <c r="O1721" i="17" s="1"/>
  <c r="P1721" i="17" s="1"/>
  <c r="N1722" i="17"/>
  <c r="O1722" i="17" s="1"/>
  <c r="P1722" i="17" s="1"/>
  <c r="N1723" i="17"/>
  <c r="O1723" i="17" s="1"/>
  <c r="P1723" i="17" s="1"/>
  <c r="N1724" i="17"/>
  <c r="O1724" i="17" s="1"/>
  <c r="P1724" i="17" s="1"/>
  <c r="N1725" i="17"/>
  <c r="O1725" i="17" s="1"/>
  <c r="P1725" i="17" s="1"/>
  <c r="N1726" i="17"/>
  <c r="O1726" i="17" s="1"/>
  <c r="P1726" i="17" s="1"/>
  <c r="N1727" i="17"/>
  <c r="O1727" i="17" s="1"/>
  <c r="P1727" i="17" s="1"/>
  <c r="N1728" i="17"/>
  <c r="O1728" i="17" s="1"/>
  <c r="P1728" i="17" s="1"/>
  <c r="N1729" i="17"/>
  <c r="O1729" i="17" s="1"/>
  <c r="P1729" i="17" s="1"/>
  <c r="N1730" i="17"/>
  <c r="O1730" i="17" s="1"/>
  <c r="P1730" i="17" s="1"/>
  <c r="N1731" i="17"/>
  <c r="O1731" i="17" s="1"/>
  <c r="P1731" i="17" s="1"/>
  <c r="N1732" i="17"/>
  <c r="O1732" i="17" s="1"/>
  <c r="P1732" i="17" s="1"/>
  <c r="N1733" i="17"/>
  <c r="O1733" i="17" s="1"/>
  <c r="P1733" i="17" s="1"/>
  <c r="N1734" i="17"/>
  <c r="O1734" i="17" s="1"/>
  <c r="P1734" i="17" s="1"/>
  <c r="N1735" i="17"/>
  <c r="O1735" i="17" s="1"/>
  <c r="P1735" i="17" s="1"/>
  <c r="N1736" i="17"/>
  <c r="O1736" i="17" s="1"/>
  <c r="P1736" i="17" s="1"/>
  <c r="N1737" i="17"/>
  <c r="O1737" i="17" s="1"/>
  <c r="P1737" i="17" s="1"/>
  <c r="N1738" i="17"/>
  <c r="O1738" i="17" s="1"/>
  <c r="P1738" i="17" s="1"/>
  <c r="N1739" i="17"/>
  <c r="O1739" i="17" s="1"/>
  <c r="P1739" i="17" s="1"/>
  <c r="N1740" i="17"/>
  <c r="O1740" i="17"/>
  <c r="P1740" i="17" s="1"/>
  <c r="N1741" i="17"/>
  <c r="O1741" i="17" s="1"/>
  <c r="P1741" i="17" s="1"/>
  <c r="N1742" i="17"/>
  <c r="O1742" i="17" s="1"/>
  <c r="P1742" i="17" s="1"/>
  <c r="N1743" i="17"/>
  <c r="O1743" i="17" s="1"/>
  <c r="P1743" i="17" s="1"/>
  <c r="N1744" i="17"/>
  <c r="O1744" i="17" s="1"/>
  <c r="P1744" i="17" s="1"/>
  <c r="N1745" i="17"/>
  <c r="O1745" i="17" s="1"/>
  <c r="P1745" i="17" s="1"/>
  <c r="N1746" i="17"/>
  <c r="O1746" i="17" s="1"/>
  <c r="P1746" i="17" s="1"/>
  <c r="N1747" i="17"/>
  <c r="O1747" i="17" s="1"/>
  <c r="P1747" i="17"/>
  <c r="N1748" i="17"/>
  <c r="O1748" i="17" s="1"/>
  <c r="P1748" i="17" s="1"/>
  <c r="N1749" i="17"/>
  <c r="O1749" i="17" s="1"/>
  <c r="P1749" i="17" s="1"/>
  <c r="N1750" i="17"/>
  <c r="O1750" i="17" s="1"/>
  <c r="P1750" i="17" s="1"/>
  <c r="N1751" i="17"/>
  <c r="O1751" i="17" s="1"/>
  <c r="P1751" i="17" s="1"/>
  <c r="N1752" i="17"/>
  <c r="O1752" i="17" s="1"/>
  <c r="P1752" i="17" s="1"/>
  <c r="N1753" i="17"/>
  <c r="O1753" i="17" s="1"/>
  <c r="P1753" i="17" s="1"/>
  <c r="N1754" i="17"/>
  <c r="O1754" i="17"/>
  <c r="P1754" i="17" s="1"/>
  <c r="N1755" i="17"/>
  <c r="O1755" i="17" s="1"/>
  <c r="P1755" i="17" s="1"/>
  <c r="N1756" i="17"/>
  <c r="O1756" i="17" s="1"/>
  <c r="P1756" i="17" s="1"/>
  <c r="N1757" i="17"/>
  <c r="O1757" i="17" s="1"/>
  <c r="P1757" i="17" s="1"/>
  <c r="N1758" i="17"/>
  <c r="O1758" i="17" s="1"/>
  <c r="P1758" i="17" s="1"/>
  <c r="N1759" i="17"/>
  <c r="O1759" i="17" s="1"/>
  <c r="P1759" i="17" s="1"/>
  <c r="N1760" i="17"/>
  <c r="O1760" i="17" s="1"/>
  <c r="P1760" i="17" s="1"/>
  <c r="N1761" i="17"/>
  <c r="O1761" i="17" s="1"/>
  <c r="P1761" i="17" s="1"/>
  <c r="N1762" i="17"/>
  <c r="O1762" i="17" s="1"/>
  <c r="P1762" i="17" s="1"/>
  <c r="N1763" i="17"/>
  <c r="O1763" i="17" s="1"/>
  <c r="P1763" i="17" s="1"/>
  <c r="N1764" i="17"/>
  <c r="O1764" i="17" s="1"/>
  <c r="P1764" i="17" s="1"/>
  <c r="N1765" i="17"/>
  <c r="O1765" i="17" s="1"/>
  <c r="P1765" i="17" s="1"/>
  <c r="N1766" i="17"/>
  <c r="O1766" i="17" s="1"/>
  <c r="P1766" i="17" s="1"/>
  <c r="N1767" i="17"/>
  <c r="O1767" i="17" s="1"/>
  <c r="P1767" i="17" s="1"/>
  <c r="N1768" i="17"/>
  <c r="O1768" i="17" s="1"/>
  <c r="P1768" i="17" s="1"/>
  <c r="N1769" i="17"/>
  <c r="O1769" i="17" s="1"/>
  <c r="P1769" i="17" s="1"/>
  <c r="N1770" i="17"/>
  <c r="O1770" i="17" s="1"/>
  <c r="P1770" i="17" s="1"/>
  <c r="N1771" i="17"/>
  <c r="O1771" i="17" s="1"/>
  <c r="P1771" i="17" s="1"/>
  <c r="N1772" i="17"/>
  <c r="O1772" i="17" s="1"/>
  <c r="P1772" i="17" s="1"/>
  <c r="N1773" i="17"/>
  <c r="O1773" i="17" s="1"/>
  <c r="P1773" i="17" s="1"/>
  <c r="N1774" i="17"/>
  <c r="O1774" i="17" s="1"/>
  <c r="P1774" i="17" s="1"/>
  <c r="N1775" i="17"/>
  <c r="O1775" i="17" s="1"/>
  <c r="P1775" i="17" s="1"/>
  <c r="N1776" i="17"/>
  <c r="O1776" i="17" s="1"/>
  <c r="P1776" i="17" s="1"/>
  <c r="N1777" i="17"/>
  <c r="O1777" i="17" s="1"/>
  <c r="P1777" i="17" s="1"/>
  <c r="N1778" i="17"/>
  <c r="O1778" i="17" s="1"/>
  <c r="P1778" i="17" s="1"/>
  <c r="N1779" i="17"/>
  <c r="O1779" i="17" s="1"/>
  <c r="P1779" i="17" s="1"/>
  <c r="N1780" i="17"/>
  <c r="O1780" i="17" s="1"/>
  <c r="P1780" i="17" s="1"/>
  <c r="N1781" i="17"/>
  <c r="O1781" i="17" s="1"/>
  <c r="P1781" i="17" s="1"/>
  <c r="N1782" i="17"/>
  <c r="O1782" i="17" s="1"/>
  <c r="P1782" i="17" s="1"/>
  <c r="N1783" i="17"/>
  <c r="O1783" i="17" s="1"/>
  <c r="P1783" i="17" s="1"/>
  <c r="N1784" i="17"/>
  <c r="O1784" i="17" s="1"/>
  <c r="P1784" i="17" s="1"/>
  <c r="N1785" i="17"/>
  <c r="O1785" i="17" s="1"/>
  <c r="P1785" i="17" s="1"/>
  <c r="N1786" i="17"/>
  <c r="O1786" i="17" s="1"/>
  <c r="P1786" i="17" s="1"/>
  <c r="N1787" i="17"/>
  <c r="O1787" i="17" s="1"/>
  <c r="P1787" i="17" s="1"/>
  <c r="N1788" i="17"/>
  <c r="O1788" i="17" s="1"/>
  <c r="P1788" i="17" s="1"/>
  <c r="N1789" i="17"/>
  <c r="O1789" i="17"/>
  <c r="P1789" i="17" s="1"/>
  <c r="N1790" i="17"/>
  <c r="O1790" i="17" s="1"/>
  <c r="P1790" i="17" s="1"/>
  <c r="N1791" i="17"/>
  <c r="O1791" i="17" s="1"/>
  <c r="P1791" i="17" s="1"/>
  <c r="N1792" i="17"/>
  <c r="O1792" i="17" s="1"/>
  <c r="P1792" i="17" s="1"/>
  <c r="N1793" i="17"/>
  <c r="O1793" i="17" s="1"/>
  <c r="P1793" i="17" s="1"/>
  <c r="N1794" i="17"/>
  <c r="O1794" i="17" s="1"/>
  <c r="P1794" i="17" s="1"/>
  <c r="N1795" i="17"/>
  <c r="O1795" i="17" s="1"/>
  <c r="P1795" i="17" s="1"/>
  <c r="N1796" i="17"/>
  <c r="O1796" i="17" s="1"/>
  <c r="P1796" i="17" s="1"/>
  <c r="N1797" i="17"/>
  <c r="O1797" i="17" s="1"/>
  <c r="P1797" i="17" s="1"/>
  <c r="N1798" i="17"/>
  <c r="O1798" i="17"/>
  <c r="P1798" i="17" s="1"/>
  <c r="N1799" i="17"/>
  <c r="O1799" i="17" s="1"/>
  <c r="P1799" i="17" s="1"/>
  <c r="N1800" i="17"/>
  <c r="O1800" i="17" s="1"/>
  <c r="P1800" i="17" s="1"/>
  <c r="N1801" i="17"/>
  <c r="O1801" i="17" s="1"/>
  <c r="P1801" i="17" s="1"/>
  <c r="N1802" i="17"/>
  <c r="O1802" i="17" s="1"/>
  <c r="P1802" i="17" s="1"/>
  <c r="N1803" i="17"/>
  <c r="O1803" i="17" s="1"/>
  <c r="P1803" i="17" s="1"/>
  <c r="N1804" i="17"/>
  <c r="O1804" i="17" s="1"/>
  <c r="P1804" i="17" s="1"/>
  <c r="N1805" i="17"/>
  <c r="O1805" i="17" s="1"/>
  <c r="P1805" i="17" s="1"/>
  <c r="N1806" i="17"/>
  <c r="O1806" i="17" s="1"/>
  <c r="P1806" i="17" s="1"/>
  <c r="N1807" i="17"/>
  <c r="O1807" i="17" s="1"/>
  <c r="P1807" i="17" s="1"/>
  <c r="N1808" i="17"/>
  <c r="O1808" i="17" s="1"/>
  <c r="P1808" i="17" s="1"/>
  <c r="N1809" i="17"/>
  <c r="O1809" i="17" s="1"/>
  <c r="P1809" i="17" s="1"/>
  <c r="N1810" i="17"/>
  <c r="O1810" i="17" s="1"/>
  <c r="P1810" i="17" s="1"/>
  <c r="N1811" i="17"/>
  <c r="O1811" i="17" s="1"/>
  <c r="P1811" i="17" s="1"/>
  <c r="N1812" i="17"/>
  <c r="O1812" i="17" s="1"/>
  <c r="P1812" i="17" s="1"/>
  <c r="N1813" i="17"/>
  <c r="O1813" i="17" s="1"/>
  <c r="P1813" i="17" s="1"/>
  <c r="N1814" i="17"/>
  <c r="O1814" i="17" s="1"/>
  <c r="P1814" i="17" s="1"/>
  <c r="N1815" i="17"/>
  <c r="O1815" i="17" s="1"/>
  <c r="P1815" i="17" s="1"/>
  <c r="N1816" i="17"/>
  <c r="O1816" i="17" s="1"/>
  <c r="P1816" i="17" s="1"/>
  <c r="N1817" i="17"/>
  <c r="O1817" i="17" s="1"/>
  <c r="P1817" i="17" s="1"/>
  <c r="N1818" i="17"/>
  <c r="O1818" i="17" s="1"/>
  <c r="P1818" i="17" s="1"/>
  <c r="N1819" i="17"/>
  <c r="O1819" i="17" s="1"/>
  <c r="P1819" i="17" s="1"/>
  <c r="N1820" i="17"/>
  <c r="O1820" i="17" s="1"/>
  <c r="P1820" i="17" s="1"/>
  <c r="N1821" i="17"/>
  <c r="O1821" i="17"/>
  <c r="P1821" i="17" s="1"/>
  <c r="N1822" i="17"/>
  <c r="O1822" i="17" s="1"/>
  <c r="P1822" i="17" s="1"/>
  <c r="N1823" i="17"/>
  <c r="O1823" i="17" s="1"/>
  <c r="P1823" i="17" s="1"/>
  <c r="N1824" i="17"/>
  <c r="O1824" i="17" s="1"/>
  <c r="P1824" i="17" s="1"/>
  <c r="N1825" i="17"/>
  <c r="O1825" i="17" s="1"/>
  <c r="P1825" i="17" s="1"/>
  <c r="N1826" i="17"/>
  <c r="O1826" i="17" s="1"/>
  <c r="P1826" i="17" s="1"/>
  <c r="N1827" i="17"/>
  <c r="O1827" i="17" s="1"/>
  <c r="P1827" i="17"/>
  <c r="N1828" i="17"/>
  <c r="O1828" i="17" s="1"/>
  <c r="P1828" i="17" s="1"/>
  <c r="N1829" i="17"/>
  <c r="O1829" i="17" s="1"/>
  <c r="P1829" i="17" s="1"/>
  <c r="N1830" i="17"/>
  <c r="O1830" i="17" s="1"/>
  <c r="P1830" i="17" s="1"/>
  <c r="N1831" i="17"/>
  <c r="O1831" i="17" s="1"/>
  <c r="P1831" i="17" s="1"/>
  <c r="N1832" i="17"/>
  <c r="O1832" i="17" s="1"/>
  <c r="P1832" i="17" s="1"/>
  <c r="N1833" i="17"/>
  <c r="O1833" i="17" s="1"/>
  <c r="P1833" i="17" s="1"/>
  <c r="N1834" i="17"/>
  <c r="O1834" i="17" s="1"/>
  <c r="P1834" i="17" s="1"/>
  <c r="N1835" i="17"/>
  <c r="O1835" i="17" s="1"/>
  <c r="P1835" i="17" s="1"/>
  <c r="N1836" i="17"/>
  <c r="O1836" i="17"/>
  <c r="P1836" i="17" s="1"/>
  <c r="N1837" i="17"/>
  <c r="O1837" i="17" s="1"/>
  <c r="P1837" i="17" s="1"/>
  <c r="N1838" i="17"/>
  <c r="O1838" i="17"/>
  <c r="P1838" i="17" s="1"/>
  <c r="N1839" i="17"/>
  <c r="O1839" i="17" s="1"/>
  <c r="P1839" i="17" s="1"/>
  <c r="N1840" i="17"/>
  <c r="O1840" i="17" s="1"/>
  <c r="P1840" i="17" s="1"/>
  <c r="N1841" i="17"/>
  <c r="O1841" i="17" s="1"/>
  <c r="P1841" i="17" s="1"/>
  <c r="N1842" i="17"/>
  <c r="O1842" i="17" s="1"/>
  <c r="P1842" i="17" s="1"/>
  <c r="N1843" i="17"/>
  <c r="O1843" i="17" s="1"/>
  <c r="P1843" i="17" s="1"/>
  <c r="N1844" i="17"/>
  <c r="O1844" i="17" s="1"/>
  <c r="P1844" i="17" s="1"/>
  <c r="N1845" i="17"/>
  <c r="O1845" i="17" s="1"/>
  <c r="P1845" i="17" s="1"/>
  <c r="N1846" i="17"/>
  <c r="O1846" i="17" s="1"/>
  <c r="P1846" i="17" s="1"/>
  <c r="N1847" i="17"/>
  <c r="O1847" i="17" s="1"/>
  <c r="P1847" i="17" s="1"/>
  <c r="N1848" i="17"/>
  <c r="O1848" i="17" s="1"/>
  <c r="P1848" i="17" s="1"/>
  <c r="N1849" i="17"/>
  <c r="O1849" i="17" s="1"/>
  <c r="P1849" i="17" s="1"/>
  <c r="N1850" i="17"/>
  <c r="O1850" i="17" s="1"/>
  <c r="P1850" i="17" s="1"/>
  <c r="N1851" i="17"/>
  <c r="O1851" i="17" s="1"/>
  <c r="P1851" i="17" s="1"/>
  <c r="N1852" i="17"/>
  <c r="O1852" i="17" s="1"/>
  <c r="P1852" i="17" s="1"/>
  <c r="N1853" i="17"/>
  <c r="O1853" i="17" s="1"/>
  <c r="P1853" i="17" s="1"/>
  <c r="N1854" i="17"/>
  <c r="O1854" i="17" s="1"/>
  <c r="P1854" i="17" s="1"/>
  <c r="N1855" i="17"/>
  <c r="O1855" i="17" s="1"/>
  <c r="P1855" i="17" s="1"/>
  <c r="N1856" i="17"/>
  <c r="O1856" i="17" s="1"/>
  <c r="P1856" i="17" s="1"/>
  <c r="N1857" i="17"/>
  <c r="O1857" i="17" s="1"/>
  <c r="P1857" i="17" s="1"/>
  <c r="N1858" i="17"/>
  <c r="O1858" i="17" s="1"/>
  <c r="P1858" i="17" s="1"/>
  <c r="N1859" i="17"/>
  <c r="O1859" i="17" s="1"/>
  <c r="P1859" i="17" s="1"/>
  <c r="N1860" i="17"/>
  <c r="O1860" i="17" s="1"/>
  <c r="P1860" i="17" s="1"/>
  <c r="N1861" i="17"/>
  <c r="O1861" i="17" s="1"/>
  <c r="P1861" i="17" s="1"/>
  <c r="N1862" i="17"/>
  <c r="O1862" i="17" s="1"/>
  <c r="P1862" i="17" s="1"/>
  <c r="N1863" i="17"/>
  <c r="O1863" i="17" s="1"/>
  <c r="P1863" i="17" s="1"/>
  <c r="N1864" i="17"/>
  <c r="O1864" i="17" s="1"/>
  <c r="P1864" i="17" s="1"/>
  <c r="N1865" i="17"/>
  <c r="O1865" i="17" s="1"/>
  <c r="P1865" i="17" s="1"/>
  <c r="N1866" i="17"/>
  <c r="O1866" i="17" s="1"/>
  <c r="P1866" i="17" s="1"/>
  <c r="N1867" i="17"/>
  <c r="O1867" i="17" s="1"/>
  <c r="P1867" i="17" s="1"/>
  <c r="N1868" i="17"/>
  <c r="O1868" i="17" s="1"/>
  <c r="P1868" i="17" s="1"/>
  <c r="N1869" i="17"/>
  <c r="O1869" i="17" s="1"/>
  <c r="P1869" i="17" s="1"/>
  <c r="N1870" i="17"/>
  <c r="O1870" i="17" s="1"/>
  <c r="P1870" i="17" s="1"/>
  <c r="N1871" i="17"/>
  <c r="O1871" i="17" s="1"/>
  <c r="P1871" i="17" s="1"/>
  <c r="N1872" i="17"/>
  <c r="O1872" i="17" s="1"/>
  <c r="P1872" i="17" s="1"/>
  <c r="N1873" i="17"/>
  <c r="O1873" i="17" s="1"/>
  <c r="P1873" i="17" s="1"/>
  <c r="N1874" i="17"/>
  <c r="O1874" i="17" s="1"/>
  <c r="P1874" i="17" s="1"/>
  <c r="N1875" i="17"/>
  <c r="O1875" i="17" s="1"/>
  <c r="P1875" i="17" s="1"/>
  <c r="N1876" i="17"/>
  <c r="O1876" i="17" s="1"/>
  <c r="P1876" i="17" s="1"/>
  <c r="N1877" i="17"/>
  <c r="O1877" i="17" s="1"/>
  <c r="P1877" i="17" s="1"/>
  <c r="N1878" i="17"/>
  <c r="O1878" i="17" s="1"/>
  <c r="P1878" i="17" s="1"/>
  <c r="N1879" i="17"/>
  <c r="O1879" i="17" s="1"/>
  <c r="P1879" i="17" s="1"/>
  <c r="N1880" i="17"/>
  <c r="O1880" i="17" s="1"/>
  <c r="P1880" i="17" s="1"/>
  <c r="N1881" i="17"/>
  <c r="O1881" i="17" s="1"/>
  <c r="P1881" i="17" s="1"/>
  <c r="N1882" i="17"/>
  <c r="O1882" i="17" s="1"/>
  <c r="P1882" i="17" s="1"/>
  <c r="N1883" i="17"/>
  <c r="O1883" i="17" s="1"/>
  <c r="P1883" i="17" s="1"/>
  <c r="N1884" i="17"/>
  <c r="O1884" i="17" s="1"/>
  <c r="P1884" i="17" s="1"/>
  <c r="N1885" i="17"/>
  <c r="O1885" i="17" s="1"/>
  <c r="P1885" i="17" s="1"/>
  <c r="N1886" i="17"/>
  <c r="O1886" i="17" s="1"/>
  <c r="P1886" i="17" s="1"/>
  <c r="N1887" i="17"/>
  <c r="O1887" i="17" s="1"/>
  <c r="P1887" i="17" s="1"/>
  <c r="N1888" i="17"/>
  <c r="O1888" i="17" s="1"/>
  <c r="P1888" i="17" s="1"/>
  <c r="N1889" i="17"/>
  <c r="O1889" i="17" s="1"/>
  <c r="P1889" i="17" s="1"/>
  <c r="N1890" i="17"/>
  <c r="O1890" i="17" s="1"/>
  <c r="P1890" i="17" s="1"/>
  <c r="N1891" i="17"/>
  <c r="O1891" i="17" s="1"/>
  <c r="P1891" i="17" s="1"/>
  <c r="N1892" i="17"/>
  <c r="O1892" i="17" s="1"/>
  <c r="P1892" i="17" s="1"/>
  <c r="N1893" i="17"/>
  <c r="O1893" i="17" s="1"/>
  <c r="P1893" i="17" s="1"/>
  <c r="N1894" i="17"/>
  <c r="O1894" i="17" s="1"/>
  <c r="P1894" i="17" s="1"/>
  <c r="N1895" i="17"/>
  <c r="O1895" i="17" s="1"/>
  <c r="P1895" i="17" s="1"/>
  <c r="N1896" i="17"/>
  <c r="O1896" i="17" s="1"/>
  <c r="P1896" i="17" s="1"/>
  <c r="N1897" i="17"/>
  <c r="O1897" i="17" s="1"/>
  <c r="P1897" i="17" s="1"/>
  <c r="N1898" i="17"/>
  <c r="O1898" i="17" s="1"/>
  <c r="P1898" i="17" s="1"/>
  <c r="N1899" i="17"/>
  <c r="O1899" i="17" s="1"/>
  <c r="P1899" i="17" s="1"/>
  <c r="N1900" i="17"/>
  <c r="O1900" i="17" s="1"/>
  <c r="P1900" i="17" s="1"/>
  <c r="N1901" i="17"/>
  <c r="O1901" i="17" s="1"/>
  <c r="P1901" i="17" s="1"/>
  <c r="N1902" i="17"/>
  <c r="O1902" i="17" s="1"/>
  <c r="P1902" i="17" s="1"/>
  <c r="N1903" i="17"/>
  <c r="O1903" i="17" s="1"/>
  <c r="P1903" i="17" s="1"/>
  <c r="N1904" i="17"/>
  <c r="O1904" i="17" s="1"/>
  <c r="P1904" i="17" s="1"/>
  <c r="N1905" i="17"/>
  <c r="O1905" i="17" s="1"/>
  <c r="P1905" i="17" s="1"/>
  <c r="N1906" i="17"/>
  <c r="O1906" i="17" s="1"/>
  <c r="P1906" i="17" s="1"/>
  <c r="N1907" i="17"/>
  <c r="O1907" i="17" s="1"/>
  <c r="P1907" i="17" s="1"/>
  <c r="N1908" i="17"/>
  <c r="O1908" i="17" s="1"/>
  <c r="P1908" i="17" s="1"/>
  <c r="N1909" i="17"/>
  <c r="O1909" i="17"/>
  <c r="P1909" i="17" s="1"/>
  <c r="N1910" i="17"/>
  <c r="O1910" i="17" s="1"/>
  <c r="P1910" i="17" s="1"/>
  <c r="N1911" i="17"/>
  <c r="O1911" i="17" s="1"/>
  <c r="P1911" i="17" s="1"/>
  <c r="N1912" i="17"/>
  <c r="O1912" i="17" s="1"/>
  <c r="P1912" i="17" s="1"/>
  <c r="N1913" i="17"/>
  <c r="O1913" i="17" s="1"/>
  <c r="P1913" i="17" s="1"/>
  <c r="N1914" i="17"/>
  <c r="O1914" i="17" s="1"/>
  <c r="P1914" i="17" s="1"/>
  <c r="N1915" i="17"/>
  <c r="O1915" i="17" s="1"/>
  <c r="P1915" i="17" s="1"/>
  <c r="N1916" i="17"/>
  <c r="O1916" i="17" s="1"/>
  <c r="P1916" i="17" s="1"/>
  <c r="N1917" i="17"/>
  <c r="O1917" i="17" s="1"/>
  <c r="P1917" i="17" s="1"/>
  <c r="N1918" i="17"/>
  <c r="O1918" i="17"/>
  <c r="P1918" i="17" s="1"/>
  <c r="N1919" i="17"/>
  <c r="O1919" i="17" s="1"/>
  <c r="P1919" i="17" s="1"/>
  <c r="N1920" i="17"/>
  <c r="O1920" i="17" s="1"/>
  <c r="P1920" i="17" s="1"/>
  <c r="N1921" i="17"/>
  <c r="O1921" i="17" s="1"/>
  <c r="P1921" i="17" s="1"/>
  <c r="N1922" i="17"/>
  <c r="O1922" i="17" s="1"/>
  <c r="P1922" i="17" s="1"/>
  <c r="N1923" i="17"/>
  <c r="O1923" i="17" s="1"/>
  <c r="P1923" i="17" s="1"/>
  <c r="N1924" i="17"/>
  <c r="O1924" i="17" s="1"/>
  <c r="P1924" i="17" s="1"/>
  <c r="N1925" i="17"/>
  <c r="O1925" i="17" s="1"/>
  <c r="P1925" i="17" s="1"/>
  <c r="N1926" i="17"/>
  <c r="O1926" i="17" s="1"/>
  <c r="P1926" i="17" s="1"/>
  <c r="N1927" i="17"/>
  <c r="O1927" i="17"/>
  <c r="P1927" i="17" s="1"/>
  <c r="N1928" i="17"/>
  <c r="O1928" i="17" s="1"/>
  <c r="P1928" i="17" s="1"/>
  <c r="N1929" i="17"/>
  <c r="O1929" i="17" s="1"/>
  <c r="P1929" i="17" s="1"/>
  <c r="N1930" i="17"/>
  <c r="O1930" i="17" s="1"/>
  <c r="P1930" i="17" s="1"/>
  <c r="N1931" i="17"/>
  <c r="O1931" i="17" s="1"/>
  <c r="P1931" i="17" s="1"/>
  <c r="N1932" i="17"/>
  <c r="O1932" i="17" s="1"/>
  <c r="P1932" i="17" s="1"/>
  <c r="N1933" i="17"/>
  <c r="O1933" i="17" s="1"/>
  <c r="P1933" i="17" s="1"/>
  <c r="N1934" i="17"/>
  <c r="O1934" i="17"/>
  <c r="P1934" i="17" s="1"/>
  <c r="N1935" i="17"/>
  <c r="O1935" i="17" s="1"/>
  <c r="P1935" i="17" s="1"/>
  <c r="N1936" i="17"/>
  <c r="O1936" i="17" s="1"/>
  <c r="P1936" i="17" s="1"/>
  <c r="N1937" i="17"/>
  <c r="O1937" i="17" s="1"/>
  <c r="P1937" i="17" s="1"/>
  <c r="N1938" i="17"/>
  <c r="O1938" i="17" s="1"/>
  <c r="P1938" i="17" s="1"/>
  <c r="N1939" i="17"/>
  <c r="O1939" i="17" s="1"/>
  <c r="P1939" i="17" s="1"/>
  <c r="N1940" i="17"/>
  <c r="O1940" i="17" s="1"/>
  <c r="P1940" i="17" s="1"/>
  <c r="N1941" i="17"/>
  <c r="O1941" i="17" s="1"/>
  <c r="P1941" i="17" s="1"/>
  <c r="N1942" i="17"/>
  <c r="O1942" i="17" s="1"/>
  <c r="P1942" i="17" s="1"/>
  <c r="N1943" i="17"/>
  <c r="O1943" i="17" s="1"/>
  <c r="P1943" i="17" s="1"/>
  <c r="N1944" i="17"/>
  <c r="O1944" i="17" s="1"/>
  <c r="P1944" i="17" s="1"/>
  <c r="N1945" i="17"/>
  <c r="O1945" i="17" s="1"/>
  <c r="P1945" i="17" s="1"/>
  <c r="N1946" i="17"/>
  <c r="O1946" i="17" s="1"/>
  <c r="P1946" i="17" s="1"/>
  <c r="N1947" i="17"/>
  <c r="O1947" i="17" s="1"/>
  <c r="P1947" i="17" s="1"/>
  <c r="N1948" i="17"/>
  <c r="O1948" i="17" s="1"/>
  <c r="P1948" i="17" s="1"/>
  <c r="N1949" i="17"/>
  <c r="O1949" i="17" s="1"/>
  <c r="P1949" i="17" s="1"/>
  <c r="N1950" i="17"/>
  <c r="O1950" i="17" s="1"/>
  <c r="P1950" i="17" s="1"/>
  <c r="N1951" i="17"/>
  <c r="O1951" i="17" s="1"/>
  <c r="P1951" i="17" s="1"/>
  <c r="N1952" i="17"/>
  <c r="O1952" i="17" s="1"/>
  <c r="P1952" i="17" s="1"/>
  <c r="N1953" i="17"/>
  <c r="O1953" i="17" s="1"/>
  <c r="P1953" i="17" s="1"/>
  <c r="N1954" i="17"/>
  <c r="O1954" i="17" s="1"/>
  <c r="P1954" i="17" s="1"/>
  <c r="N1955" i="17"/>
  <c r="O1955" i="17" s="1"/>
  <c r="P1955" i="17" s="1"/>
  <c r="N1956" i="17"/>
  <c r="O1956" i="17" s="1"/>
  <c r="P1956" i="17" s="1"/>
  <c r="N1957" i="17"/>
  <c r="O1957" i="17" s="1"/>
  <c r="P1957" i="17" s="1"/>
  <c r="N1958" i="17"/>
  <c r="O1958" i="17" s="1"/>
  <c r="P1958" i="17" s="1"/>
  <c r="N1959" i="17"/>
  <c r="O1959" i="17" s="1"/>
  <c r="P1959" i="17" s="1"/>
  <c r="N1960" i="17"/>
  <c r="O1960" i="17" s="1"/>
  <c r="P1960" i="17" s="1"/>
  <c r="N1961" i="17"/>
  <c r="O1961" i="17" s="1"/>
  <c r="P1961" i="17" s="1"/>
  <c r="N1962" i="17"/>
  <c r="O1962" i="17" s="1"/>
  <c r="P1962" i="17" s="1"/>
  <c r="N1963" i="17"/>
  <c r="O1963" i="17" s="1"/>
  <c r="P1963" i="17" s="1"/>
  <c r="N1964" i="17"/>
  <c r="O1964" i="17" s="1"/>
  <c r="P1964" i="17" s="1"/>
  <c r="N1965" i="17"/>
  <c r="O1965" i="17" s="1"/>
  <c r="P1965" i="17" s="1"/>
  <c r="N1966" i="17"/>
  <c r="O1966" i="17" s="1"/>
  <c r="P1966" i="17" s="1"/>
  <c r="N1967" i="17"/>
  <c r="O1967" i="17" s="1"/>
  <c r="P1967" i="17" s="1"/>
  <c r="N1968" i="17"/>
  <c r="O1968" i="17" s="1"/>
  <c r="P1968" i="17" s="1"/>
  <c r="N1969" i="17"/>
  <c r="O1969" i="17" s="1"/>
  <c r="P1969" i="17" s="1"/>
  <c r="N1970" i="17"/>
  <c r="O1970" i="17" s="1"/>
  <c r="P1970" i="17" s="1"/>
  <c r="N1971" i="17"/>
  <c r="O1971" i="17" s="1"/>
  <c r="P1971" i="17" s="1"/>
  <c r="N1972" i="17"/>
  <c r="O1972" i="17" s="1"/>
  <c r="P1972" i="17" s="1"/>
  <c r="N1973" i="17"/>
  <c r="O1973" i="17" s="1"/>
  <c r="P1973" i="17" s="1"/>
  <c r="N1974" i="17"/>
  <c r="O1974" i="17" s="1"/>
  <c r="P1974" i="17" s="1"/>
  <c r="N1975" i="17"/>
  <c r="O1975" i="17" s="1"/>
  <c r="P1975" i="17" s="1"/>
  <c r="N1976" i="17"/>
  <c r="O1976" i="17" s="1"/>
  <c r="P1976" i="17" s="1"/>
  <c r="N1977" i="17"/>
  <c r="O1977" i="17" s="1"/>
  <c r="P1977" i="17" s="1"/>
  <c r="N1978" i="17"/>
  <c r="O1978" i="17" s="1"/>
  <c r="P1978" i="17" s="1"/>
  <c r="N1979" i="17"/>
  <c r="O1979" i="17" s="1"/>
  <c r="P1979" i="17" s="1"/>
  <c r="N1980" i="17"/>
  <c r="O1980" i="17" s="1"/>
  <c r="P1980" i="17" s="1"/>
  <c r="N1981" i="17"/>
  <c r="O1981" i="17" s="1"/>
  <c r="P1981" i="17" s="1"/>
  <c r="N1982" i="17"/>
  <c r="O1982" i="17" s="1"/>
  <c r="P1982" i="17" s="1"/>
  <c r="N1983" i="17"/>
  <c r="O1983" i="17" s="1"/>
  <c r="P1983" i="17" s="1"/>
  <c r="N1984" i="17"/>
  <c r="O1984" i="17" s="1"/>
  <c r="P1984" i="17" s="1"/>
  <c r="N1985" i="17"/>
  <c r="O1985" i="17" s="1"/>
  <c r="P1985" i="17" s="1"/>
  <c r="N1986" i="17"/>
  <c r="O1986" i="17" s="1"/>
  <c r="P1986" i="17" s="1"/>
  <c r="N1987" i="17"/>
  <c r="O1987" i="17" s="1"/>
  <c r="P1987" i="17" s="1"/>
  <c r="N1988" i="17"/>
  <c r="O1988" i="17" s="1"/>
  <c r="P1988" i="17"/>
  <c r="N1989" i="17"/>
  <c r="O1989" i="17" s="1"/>
  <c r="P1989" i="17" s="1"/>
  <c r="N1990" i="17"/>
  <c r="O1990" i="17" s="1"/>
  <c r="P1990" i="17" s="1"/>
  <c r="N1991" i="17"/>
  <c r="O1991" i="17" s="1"/>
  <c r="P1991" i="17" s="1"/>
  <c r="N1992" i="17"/>
  <c r="O1992" i="17" s="1"/>
  <c r="P1992" i="17" s="1"/>
  <c r="N1993" i="17"/>
  <c r="O1993" i="17" s="1"/>
  <c r="P1993" i="17" s="1"/>
  <c r="N1994" i="17"/>
  <c r="O1994" i="17" s="1"/>
  <c r="P1994" i="17" s="1"/>
  <c r="N1995" i="17"/>
  <c r="O1995" i="17"/>
  <c r="P1995" i="17" s="1"/>
  <c r="N1996" i="17"/>
  <c r="O1996" i="17" s="1"/>
  <c r="P1996" i="17" s="1"/>
  <c r="N1997" i="17"/>
  <c r="O1997" i="17" s="1"/>
  <c r="P1997" i="17" s="1"/>
  <c r="N1998" i="17"/>
  <c r="O1998" i="17" s="1"/>
  <c r="P1998" i="17" s="1"/>
  <c r="N1999" i="17"/>
  <c r="O1999" i="17" s="1"/>
  <c r="P1999" i="17" s="1"/>
  <c r="N2000" i="17"/>
  <c r="O2000" i="17" s="1"/>
  <c r="P2000" i="17" s="1"/>
  <c r="N2001" i="17"/>
  <c r="O2001" i="17" s="1"/>
  <c r="P2001" i="17" s="1"/>
  <c r="N2002" i="17"/>
  <c r="O2002" i="17" s="1"/>
  <c r="P2002" i="17" s="1"/>
  <c r="N2003" i="17"/>
  <c r="O2003" i="17" s="1"/>
  <c r="P2003" i="17" s="1"/>
  <c r="N2004" i="17"/>
  <c r="O2004" i="17" s="1"/>
  <c r="P2004" i="17" s="1"/>
  <c r="N2005" i="17"/>
  <c r="O2005" i="17" s="1"/>
  <c r="P2005" i="17" s="1"/>
  <c r="N2006" i="17"/>
  <c r="O2006" i="17" s="1"/>
  <c r="P2006" i="17" s="1"/>
  <c r="N2007" i="17"/>
  <c r="O2007" i="17" s="1"/>
  <c r="P2007" i="17" s="1"/>
  <c r="N2008" i="17"/>
  <c r="O2008" i="17" s="1"/>
  <c r="P2008" i="17" s="1"/>
  <c r="N2009" i="17"/>
  <c r="O2009" i="17" s="1"/>
  <c r="P2009" i="17" s="1"/>
  <c r="N2010" i="17"/>
  <c r="O2010" i="17" s="1"/>
  <c r="P2010" i="17" s="1"/>
  <c r="N2011" i="17"/>
  <c r="O2011" i="17" s="1"/>
  <c r="P2011" i="17" s="1"/>
  <c r="N2012" i="17"/>
  <c r="O2012" i="17" s="1"/>
  <c r="P2012" i="17" s="1"/>
  <c r="N2013" i="17"/>
  <c r="O2013" i="17" s="1"/>
  <c r="P2013" i="17" s="1"/>
  <c r="N2014" i="17"/>
  <c r="O2014" i="17" s="1"/>
  <c r="P2014" i="17" s="1"/>
  <c r="N2015" i="17"/>
  <c r="O2015" i="17" s="1"/>
  <c r="P2015" i="17" s="1"/>
  <c r="N2016" i="17"/>
  <c r="O2016" i="17" s="1"/>
  <c r="P2016" i="17" s="1"/>
  <c r="N2017" i="17"/>
  <c r="O2017" i="17" s="1"/>
  <c r="P2017" i="17" s="1"/>
  <c r="N2018" i="17"/>
  <c r="O2018" i="17" s="1"/>
  <c r="P2018" i="17" s="1"/>
  <c r="N2019" i="17"/>
  <c r="O2019" i="17" s="1"/>
  <c r="P2019" i="17" s="1"/>
  <c r="N2020" i="17"/>
  <c r="O2020" i="17" s="1"/>
  <c r="P2020" i="17" s="1"/>
  <c r="N2021" i="17"/>
  <c r="O2021" i="17" s="1"/>
  <c r="P2021" i="17" s="1"/>
  <c r="N2022" i="17"/>
  <c r="O2022" i="17" s="1"/>
  <c r="P2022" i="17" s="1"/>
  <c r="N2023" i="17"/>
  <c r="O2023" i="17" s="1"/>
  <c r="P2023" i="17" s="1"/>
  <c r="N2024" i="17"/>
  <c r="O2024" i="17" s="1"/>
  <c r="P2024" i="17" s="1"/>
  <c r="N2025" i="17"/>
  <c r="O2025" i="17"/>
  <c r="P2025" i="17" s="1"/>
  <c r="N2026" i="17"/>
  <c r="O2026" i="17" s="1"/>
  <c r="P2026" i="17" s="1"/>
  <c r="N2027" i="17"/>
  <c r="O2027" i="17" s="1"/>
  <c r="P2027" i="17" s="1"/>
  <c r="N2028" i="17"/>
  <c r="O2028" i="17" s="1"/>
  <c r="P2028" i="17" s="1"/>
  <c r="N2029" i="17"/>
  <c r="O2029" i="17" s="1"/>
  <c r="P2029" i="17" s="1"/>
  <c r="N2030" i="17"/>
  <c r="O2030" i="17" s="1"/>
  <c r="P2030" i="17" s="1"/>
  <c r="N2031" i="17"/>
  <c r="O2031" i="17" s="1"/>
  <c r="P2031" i="17" s="1"/>
  <c r="N2032" i="17"/>
  <c r="O2032" i="17" s="1"/>
  <c r="P2032" i="17" s="1"/>
  <c r="N2033" i="17"/>
  <c r="O2033" i="17" s="1"/>
  <c r="P2033" i="17" s="1"/>
  <c r="N2034" i="17"/>
  <c r="O2034" i="17" s="1"/>
  <c r="P2034" i="17" s="1"/>
  <c r="N2035" i="17"/>
  <c r="O2035" i="17" s="1"/>
  <c r="P2035" i="17" s="1"/>
  <c r="N2036" i="17"/>
  <c r="O2036" i="17" s="1"/>
  <c r="P2036" i="17" s="1"/>
  <c r="N2037" i="17"/>
  <c r="O2037" i="17" s="1"/>
  <c r="P2037" i="17" s="1"/>
  <c r="N2038" i="17"/>
  <c r="O2038" i="17" s="1"/>
  <c r="P2038" i="17" s="1"/>
  <c r="N2039" i="17"/>
  <c r="O2039" i="17" s="1"/>
  <c r="P2039" i="17" s="1"/>
  <c r="N2040" i="17"/>
  <c r="O2040" i="17" s="1"/>
  <c r="P2040" i="17" s="1"/>
  <c r="N2041" i="17"/>
  <c r="O2041" i="17" s="1"/>
  <c r="P2041" i="17" s="1"/>
  <c r="N2042" i="17"/>
  <c r="O2042" i="17" s="1"/>
  <c r="P2042" i="17" s="1"/>
  <c r="N2043" i="17"/>
  <c r="O2043" i="17" s="1"/>
  <c r="P2043" i="17" s="1"/>
  <c r="N2044" i="17"/>
  <c r="O2044" i="17" s="1"/>
  <c r="P2044" i="17" s="1"/>
  <c r="N2045" i="17"/>
  <c r="O2045" i="17" s="1"/>
  <c r="P2045" i="17" s="1"/>
  <c r="N2046" i="17"/>
  <c r="O2046" i="17" s="1"/>
  <c r="P2046" i="17" s="1"/>
  <c r="N2047" i="17"/>
  <c r="O2047" i="17" s="1"/>
  <c r="P2047" i="17" s="1"/>
  <c r="N2048" i="17"/>
  <c r="O2048" i="17" s="1"/>
  <c r="P2048" i="17" s="1"/>
  <c r="N2049" i="17"/>
  <c r="O2049" i="17" s="1"/>
  <c r="P2049" i="17" s="1"/>
  <c r="N2050" i="17"/>
  <c r="O2050" i="17" s="1"/>
  <c r="P2050" i="17" s="1"/>
  <c r="N2051" i="17"/>
  <c r="O2051" i="17" s="1"/>
  <c r="P2051" i="17" s="1"/>
  <c r="N2052" i="17"/>
  <c r="O2052" i="17" s="1"/>
  <c r="P2052" i="17" s="1"/>
  <c r="N2053" i="17"/>
  <c r="O2053" i="17" s="1"/>
  <c r="P2053" i="17" s="1"/>
  <c r="N2054" i="17"/>
  <c r="O2054" i="17" s="1"/>
  <c r="P2054" i="17" s="1"/>
  <c r="N2055" i="17"/>
  <c r="O2055" i="17" s="1"/>
  <c r="P2055" i="17" s="1"/>
  <c r="N2056" i="17"/>
  <c r="O2056" i="17" s="1"/>
  <c r="P2056" i="17" s="1"/>
  <c r="N2057" i="17"/>
  <c r="O2057" i="17" s="1"/>
  <c r="P2057" i="17" s="1"/>
  <c r="N2058" i="17"/>
  <c r="O2058" i="17" s="1"/>
  <c r="P2058" i="17" s="1"/>
  <c r="N2059" i="17"/>
  <c r="O2059" i="17" s="1"/>
  <c r="P2059" i="17" s="1"/>
  <c r="N2060" i="17"/>
  <c r="O2060" i="17" s="1"/>
  <c r="P2060" i="17" s="1"/>
  <c r="N2061" i="17"/>
  <c r="O2061" i="17" s="1"/>
  <c r="P2061" i="17" s="1"/>
  <c r="N2062" i="17"/>
  <c r="O2062" i="17" s="1"/>
  <c r="P2062" i="17" s="1"/>
  <c r="N2063" i="17"/>
  <c r="O2063" i="17" s="1"/>
  <c r="P2063" i="17" s="1"/>
  <c r="N2064" i="17"/>
  <c r="O2064" i="17" s="1"/>
  <c r="P2064" i="17" s="1"/>
  <c r="N2065" i="17"/>
  <c r="O2065" i="17" s="1"/>
  <c r="P2065" i="17" s="1"/>
  <c r="N2066" i="17"/>
  <c r="O2066" i="17" s="1"/>
  <c r="P2066" i="17" s="1"/>
  <c r="N2067" i="17"/>
  <c r="O2067" i="17" s="1"/>
  <c r="P2067" i="17" s="1"/>
  <c r="N2068" i="17"/>
  <c r="O2068" i="17" s="1"/>
  <c r="P2068" i="17" s="1"/>
  <c r="N2069" i="17"/>
  <c r="O2069" i="17" s="1"/>
  <c r="P2069" i="17" s="1"/>
  <c r="N2070" i="17"/>
  <c r="O2070" i="17" s="1"/>
  <c r="P2070" i="17" s="1"/>
  <c r="N2071" i="17"/>
  <c r="O2071" i="17" s="1"/>
  <c r="P2071" i="17" s="1"/>
  <c r="N2072" i="17"/>
  <c r="O2072" i="17" s="1"/>
  <c r="P2072" i="17" s="1"/>
  <c r="N2073" i="17"/>
  <c r="O2073" i="17" s="1"/>
  <c r="P2073" i="17" s="1"/>
  <c r="N2074" i="17"/>
  <c r="O2074" i="17" s="1"/>
  <c r="P2074" i="17" s="1"/>
  <c r="N2075" i="17"/>
  <c r="O2075" i="17" s="1"/>
  <c r="P2075" i="17" s="1"/>
  <c r="N2076" i="17"/>
  <c r="O2076" i="17" s="1"/>
  <c r="P2076" i="17" s="1"/>
  <c r="N2077" i="17"/>
  <c r="O2077" i="17" s="1"/>
  <c r="P2077" i="17" s="1"/>
  <c r="N2078" i="17"/>
  <c r="O2078" i="17" s="1"/>
  <c r="P2078" i="17" s="1"/>
  <c r="N2079" i="17"/>
  <c r="O2079" i="17" s="1"/>
  <c r="P2079" i="17" s="1"/>
  <c r="N2080" i="17"/>
  <c r="O2080" i="17" s="1"/>
  <c r="P2080" i="17" s="1"/>
  <c r="N2081" i="17"/>
  <c r="O2081" i="17" s="1"/>
  <c r="P2081" i="17" s="1"/>
  <c r="N2082" i="17"/>
  <c r="O2082" i="17" s="1"/>
  <c r="P2082" i="17" s="1"/>
  <c r="N2083" i="17"/>
  <c r="O2083" i="17" s="1"/>
  <c r="P2083" i="17" s="1"/>
  <c r="N2084" i="17"/>
  <c r="O2084" i="17" s="1"/>
  <c r="P2084" i="17" s="1"/>
  <c r="N2085" i="17"/>
  <c r="O2085" i="17" s="1"/>
  <c r="P2085" i="17" s="1"/>
  <c r="N2086" i="17"/>
  <c r="O2086" i="17" s="1"/>
  <c r="P2086" i="17" s="1"/>
  <c r="N2087" i="17"/>
  <c r="O2087" i="17" s="1"/>
  <c r="P2087" i="17" s="1"/>
  <c r="N2088" i="17"/>
  <c r="O2088" i="17" s="1"/>
  <c r="P2088" i="17" s="1"/>
  <c r="N2089" i="17"/>
  <c r="O2089" i="17" s="1"/>
  <c r="P2089" i="17" s="1"/>
  <c r="N2090" i="17"/>
  <c r="O2090" i="17" s="1"/>
  <c r="P2090" i="17" s="1"/>
  <c r="N2091" i="17"/>
  <c r="O2091" i="17" s="1"/>
  <c r="P2091" i="17" s="1"/>
  <c r="N2092" i="17"/>
  <c r="O2092" i="17" s="1"/>
  <c r="P2092" i="17"/>
  <c r="N2093" i="17"/>
  <c r="O2093" i="17" s="1"/>
  <c r="P2093" i="17" s="1"/>
  <c r="N2094" i="17"/>
  <c r="O2094" i="17" s="1"/>
  <c r="P2094" i="17" s="1"/>
  <c r="N2095" i="17"/>
  <c r="O2095" i="17" s="1"/>
  <c r="P2095" i="17" s="1"/>
  <c r="N2096" i="17"/>
  <c r="O2096" i="17" s="1"/>
  <c r="P2096" i="17" s="1"/>
  <c r="N2097" i="17"/>
  <c r="O2097" i="17" s="1"/>
  <c r="P2097" i="17" s="1"/>
  <c r="N2098" i="17"/>
  <c r="O2098" i="17" s="1"/>
  <c r="P2098" i="17" s="1"/>
  <c r="N2099" i="17"/>
  <c r="O2099" i="17" s="1"/>
  <c r="P2099" i="17" s="1"/>
  <c r="N2100" i="17"/>
  <c r="O2100" i="17" s="1"/>
  <c r="P2100" i="17" s="1"/>
  <c r="N2101" i="17"/>
  <c r="O2101" i="17" s="1"/>
  <c r="P2101" i="17" s="1"/>
  <c r="N2102" i="17"/>
  <c r="O2102" i="17" s="1"/>
  <c r="P2102" i="17" s="1"/>
  <c r="N2103" i="17"/>
  <c r="O2103" i="17" s="1"/>
  <c r="P2103" i="17" s="1"/>
  <c r="N2104" i="17"/>
  <c r="O2104" i="17" s="1"/>
  <c r="P2104" i="17" s="1"/>
  <c r="N2105" i="17"/>
  <c r="O2105" i="17" s="1"/>
  <c r="P2105" i="17" s="1"/>
  <c r="N2106" i="17"/>
  <c r="O2106" i="17" s="1"/>
  <c r="P2106" i="17" s="1"/>
  <c r="N2107" i="17"/>
  <c r="O2107" i="17" s="1"/>
  <c r="P2107" i="17" s="1"/>
  <c r="N2108" i="17"/>
  <c r="O2108" i="17" s="1"/>
  <c r="P2108" i="17" s="1"/>
  <c r="N2109" i="17"/>
  <c r="O2109" i="17" s="1"/>
  <c r="P2109" i="17" s="1"/>
  <c r="N2110" i="17"/>
  <c r="O2110" i="17" s="1"/>
  <c r="P2110" i="17" s="1"/>
  <c r="N2111" i="17"/>
  <c r="O2111" i="17"/>
  <c r="P2111" i="17" s="1"/>
  <c r="N2112" i="17"/>
  <c r="O2112" i="17" s="1"/>
  <c r="P2112" i="17" s="1"/>
  <c r="N2113" i="17"/>
  <c r="O2113" i="17" s="1"/>
  <c r="P2113" i="17" s="1"/>
  <c r="N2114" i="17"/>
  <c r="O2114" i="17" s="1"/>
  <c r="P2114" i="17" s="1"/>
  <c r="N2115" i="17"/>
  <c r="O2115" i="17"/>
  <c r="P2115" i="17" s="1"/>
  <c r="N2116" i="17"/>
  <c r="O2116" i="17" s="1"/>
  <c r="P2116" i="17" s="1"/>
  <c r="N2117" i="17"/>
  <c r="O2117" i="17" s="1"/>
  <c r="P2117" i="17" s="1"/>
  <c r="N2118" i="17"/>
  <c r="O2118" i="17" s="1"/>
  <c r="P2118" i="17" s="1"/>
  <c r="N2119" i="17"/>
  <c r="O2119" i="17" s="1"/>
  <c r="P2119" i="17" s="1"/>
  <c r="N2120" i="17"/>
  <c r="O2120" i="17" s="1"/>
  <c r="P2120" i="17" s="1"/>
  <c r="N2121" i="17"/>
  <c r="O2121" i="17" s="1"/>
  <c r="P2121" i="17" s="1"/>
  <c r="N2122" i="17"/>
  <c r="O2122" i="17" s="1"/>
  <c r="P2122" i="17" s="1"/>
  <c r="N2123" i="17"/>
  <c r="O2123" i="17" s="1"/>
  <c r="P2123" i="17" s="1"/>
  <c r="N2124" i="17"/>
  <c r="O2124" i="17" s="1"/>
  <c r="P2124" i="17" s="1"/>
  <c r="N2125" i="17"/>
  <c r="O2125" i="17" s="1"/>
  <c r="P2125" i="17" s="1"/>
  <c r="N2126" i="17"/>
  <c r="O2126" i="17" s="1"/>
  <c r="P2126" i="17" s="1"/>
  <c r="N2127" i="17"/>
  <c r="O2127" i="17" s="1"/>
  <c r="P2127" i="17" s="1"/>
  <c r="N2128" i="17"/>
  <c r="O2128" i="17" s="1"/>
  <c r="P2128" i="17" s="1"/>
  <c r="N2129" i="17"/>
  <c r="O2129" i="17" s="1"/>
  <c r="P2129" i="17" s="1"/>
  <c r="N2130" i="17"/>
  <c r="O2130" i="17" s="1"/>
  <c r="P2130" i="17" s="1"/>
  <c r="N2131" i="17"/>
  <c r="O2131" i="17" s="1"/>
  <c r="P2131" i="17" s="1"/>
  <c r="N2132" i="17"/>
  <c r="O2132" i="17"/>
  <c r="P2132" i="17" s="1"/>
  <c r="N2133" i="17"/>
  <c r="O2133" i="17" s="1"/>
  <c r="P2133" i="17" s="1"/>
  <c r="N2134" i="17"/>
  <c r="O2134" i="17" s="1"/>
  <c r="P2134" i="17" s="1"/>
  <c r="N2135" i="17"/>
  <c r="O2135" i="17" s="1"/>
  <c r="P2135" i="17" s="1"/>
  <c r="N2136" i="17"/>
  <c r="O2136" i="17" s="1"/>
  <c r="P2136" i="17" s="1"/>
  <c r="N2137" i="17"/>
  <c r="O2137" i="17" s="1"/>
  <c r="P2137" i="17" s="1"/>
  <c r="N2138" i="17"/>
  <c r="O2138" i="17" s="1"/>
  <c r="P2138" i="17" s="1"/>
  <c r="N2139" i="17"/>
  <c r="O2139" i="17" s="1"/>
  <c r="P2139" i="17" s="1"/>
  <c r="N2140" i="17"/>
  <c r="O2140" i="17" s="1"/>
  <c r="P2140" i="17" s="1"/>
  <c r="N2141" i="17"/>
  <c r="O2141" i="17" s="1"/>
  <c r="P2141" i="17" s="1"/>
  <c r="N2142" i="17"/>
  <c r="O2142" i="17" s="1"/>
  <c r="P2142" i="17" s="1"/>
  <c r="N2143" i="17"/>
  <c r="O2143" i="17" s="1"/>
  <c r="P2143" i="17" s="1"/>
  <c r="N2144" i="17"/>
  <c r="O2144" i="17" s="1"/>
  <c r="P2144" i="17" s="1"/>
  <c r="N2145" i="17"/>
  <c r="O2145" i="17" s="1"/>
  <c r="P2145" i="17" s="1"/>
  <c r="N2146" i="17"/>
  <c r="O2146" i="17" s="1"/>
  <c r="P2146" i="17" s="1"/>
  <c r="N2147" i="17"/>
  <c r="O2147" i="17" s="1"/>
  <c r="P2147" i="17" s="1"/>
  <c r="N2148" i="17"/>
  <c r="O2148" i="17" s="1"/>
  <c r="P2148" i="17" s="1"/>
  <c r="N2149" i="17"/>
  <c r="O2149" i="17" s="1"/>
  <c r="P2149" i="17" s="1"/>
  <c r="N2150" i="17"/>
  <c r="O2150" i="17" s="1"/>
  <c r="P2150" i="17" s="1"/>
  <c r="N2151" i="17"/>
  <c r="O2151" i="17" s="1"/>
  <c r="P2151" i="17" s="1"/>
  <c r="N2152" i="17"/>
  <c r="O2152" i="17" s="1"/>
  <c r="P2152" i="17" s="1"/>
  <c r="N2153" i="17"/>
  <c r="O2153" i="17" s="1"/>
  <c r="P2153" i="17" s="1"/>
  <c r="N2154" i="17"/>
  <c r="O2154" i="17" s="1"/>
  <c r="P2154" i="17" s="1"/>
  <c r="N2155" i="17"/>
  <c r="O2155" i="17" s="1"/>
  <c r="P2155" i="17" s="1"/>
  <c r="N2156" i="17"/>
  <c r="O2156" i="17" s="1"/>
  <c r="P2156" i="17" s="1"/>
  <c r="N2157" i="17"/>
  <c r="O2157" i="17" s="1"/>
  <c r="P2157" i="17" s="1"/>
  <c r="N2158" i="17"/>
  <c r="O2158" i="17" s="1"/>
  <c r="P2158" i="17" s="1"/>
  <c r="N2159" i="17"/>
  <c r="O2159" i="17" s="1"/>
  <c r="P2159" i="17" s="1"/>
  <c r="N2160" i="17"/>
  <c r="O2160" i="17" s="1"/>
  <c r="P2160" i="17" s="1"/>
  <c r="N2161" i="17"/>
  <c r="O2161" i="17" s="1"/>
  <c r="P2161" i="17" s="1"/>
  <c r="N2162" i="17"/>
  <c r="O2162" i="17" s="1"/>
  <c r="P2162" i="17" s="1"/>
  <c r="N2163" i="17"/>
  <c r="O2163" i="17" s="1"/>
  <c r="P2163" i="17" s="1"/>
  <c r="N2164" i="17"/>
  <c r="O2164" i="17" s="1"/>
  <c r="P2164" i="17" s="1"/>
  <c r="N2165" i="17"/>
  <c r="O2165" i="17" s="1"/>
  <c r="P2165" i="17" s="1"/>
  <c r="N2166" i="17"/>
  <c r="O2166" i="17" s="1"/>
  <c r="P2166" i="17" s="1"/>
  <c r="N2167" i="17"/>
  <c r="O2167" i="17" s="1"/>
  <c r="P2167" i="17" s="1"/>
  <c r="N2168" i="17"/>
  <c r="O2168" i="17" s="1"/>
  <c r="P2168" i="17" s="1"/>
  <c r="N2169" i="17"/>
  <c r="O2169" i="17" s="1"/>
  <c r="P2169" i="17" s="1"/>
  <c r="N2170" i="17"/>
  <c r="O2170" i="17" s="1"/>
  <c r="P2170" i="17" s="1"/>
  <c r="N2171" i="17"/>
  <c r="O2171" i="17" s="1"/>
  <c r="P2171" i="17" s="1"/>
  <c r="N2172" i="17"/>
  <c r="O2172" i="17" s="1"/>
  <c r="P2172" i="17" s="1"/>
  <c r="N2173" i="17"/>
  <c r="O2173" i="17" s="1"/>
  <c r="P2173" i="17" s="1"/>
  <c r="N2174" i="17"/>
  <c r="O2174" i="17"/>
  <c r="P2174" i="17" s="1"/>
  <c r="N2175" i="17"/>
  <c r="O2175" i="17" s="1"/>
  <c r="P2175" i="17" s="1"/>
  <c r="N2176" i="17"/>
  <c r="O2176" i="17" s="1"/>
  <c r="P2176" i="17"/>
  <c r="N2177" i="17"/>
  <c r="O2177" i="17" s="1"/>
  <c r="P2177" i="17" s="1"/>
  <c r="N2178" i="17"/>
  <c r="O2178" i="17" s="1"/>
  <c r="P2178" i="17" s="1"/>
  <c r="N2179" i="17"/>
  <c r="O2179" i="17"/>
  <c r="P2179" i="17" s="1"/>
  <c r="N2180" i="17"/>
  <c r="O2180" i="17" s="1"/>
  <c r="P2180" i="17" s="1"/>
  <c r="N2181" i="17"/>
  <c r="O2181" i="17" s="1"/>
  <c r="P2181" i="17" s="1"/>
  <c r="N2182" i="17"/>
  <c r="O2182" i="17" s="1"/>
  <c r="P2182" i="17" s="1"/>
  <c r="N2183" i="17"/>
  <c r="O2183" i="17" s="1"/>
  <c r="P2183" i="17" s="1"/>
  <c r="N2184" i="17"/>
  <c r="O2184" i="17" s="1"/>
  <c r="P2184" i="17" s="1"/>
  <c r="N2185" i="17"/>
  <c r="O2185" i="17" s="1"/>
  <c r="P2185" i="17" s="1"/>
  <c r="N2186" i="17"/>
  <c r="O2186" i="17" s="1"/>
  <c r="P2186" i="17" s="1"/>
  <c r="N2187" i="17"/>
  <c r="O2187" i="17"/>
  <c r="P2187" i="17" s="1"/>
  <c r="N2188" i="17"/>
  <c r="O2188" i="17" s="1"/>
  <c r="P2188" i="17" s="1"/>
  <c r="N2189" i="17"/>
  <c r="O2189" i="17" s="1"/>
  <c r="P2189" i="17" s="1"/>
  <c r="N2190" i="17"/>
  <c r="O2190" i="17" s="1"/>
  <c r="P2190" i="17" s="1"/>
  <c r="N2191" i="17"/>
  <c r="O2191" i="17" s="1"/>
  <c r="P2191" i="17" s="1"/>
  <c r="N2192" i="17"/>
  <c r="O2192" i="17" s="1"/>
  <c r="P2192" i="17" s="1"/>
  <c r="N2193" i="17"/>
  <c r="O2193" i="17" s="1"/>
  <c r="P2193" i="17" s="1"/>
  <c r="N2194" i="17"/>
  <c r="O2194" i="17" s="1"/>
  <c r="P2194" i="17" s="1"/>
  <c r="N2195" i="17"/>
  <c r="O2195" i="17" s="1"/>
  <c r="P2195" i="17" s="1"/>
  <c r="N2196" i="17"/>
  <c r="O2196" i="17" s="1"/>
  <c r="P2196" i="17" s="1"/>
  <c r="N2197" i="17"/>
  <c r="O2197" i="17" s="1"/>
  <c r="P2197" i="17" s="1"/>
  <c r="N2198" i="17"/>
  <c r="O2198" i="17" s="1"/>
  <c r="P2198" i="17" s="1"/>
  <c r="N2199" i="17"/>
  <c r="O2199" i="17" s="1"/>
  <c r="P2199" i="17" s="1"/>
  <c r="N2200" i="17"/>
  <c r="O2200" i="17" s="1"/>
  <c r="P2200" i="17" s="1"/>
  <c r="N2201" i="17"/>
  <c r="O2201" i="17" s="1"/>
  <c r="P2201" i="17" s="1"/>
  <c r="N2202" i="17"/>
  <c r="O2202" i="17" s="1"/>
  <c r="P2202" i="17" s="1"/>
  <c r="N2203" i="17"/>
  <c r="O2203" i="17" s="1"/>
  <c r="P2203" i="17" s="1"/>
  <c r="N2204" i="17"/>
  <c r="O2204" i="17" s="1"/>
  <c r="P2204" i="17" s="1"/>
  <c r="N2205" i="17"/>
  <c r="O2205" i="17" s="1"/>
  <c r="P2205" i="17" s="1"/>
  <c r="N2206" i="17"/>
  <c r="O2206" i="17" s="1"/>
  <c r="P2206" i="17" s="1"/>
  <c r="N2207" i="17"/>
  <c r="O2207" i="17" s="1"/>
  <c r="P2207" i="17" s="1"/>
  <c r="N2208" i="17"/>
  <c r="O2208" i="17" s="1"/>
  <c r="P2208" i="17" s="1"/>
  <c r="N2209" i="17"/>
  <c r="O2209" i="17" s="1"/>
  <c r="P2209" i="17" s="1"/>
  <c r="N2210" i="17"/>
  <c r="O2210" i="17" s="1"/>
  <c r="P2210" i="17" s="1"/>
  <c r="N2211" i="17"/>
  <c r="O2211" i="17" s="1"/>
  <c r="P2211" i="17" s="1"/>
  <c r="N2212" i="17"/>
  <c r="O2212" i="17" s="1"/>
  <c r="P2212" i="17" s="1"/>
  <c r="N2213" i="17"/>
  <c r="O2213" i="17" s="1"/>
  <c r="P2213" i="17" s="1"/>
  <c r="N2214" i="17"/>
  <c r="O2214" i="17" s="1"/>
  <c r="P2214" i="17" s="1"/>
  <c r="N2215" i="17"/>
  <c r="O2215" i="17" s="1"/>
  <c r="P2215" i="17" s="1"/>
  <c r="N2216" i="17"/>
  <c r="O2216" i="17" s="1"/>
  <c r="P2216" i="17" s="1"/>
  <c r="N2217" i="17"/>
  <c r="O2217" i="17" s="1"/>
  <c r="P2217" i="17" s="1"/>
  <c r="N2218" i="17"/>
  <c r="O2218" i="17" s="1"/>
  <c r="P2218" i="17" s="1"/>
  <c r="N2219" i="17"/>
  <c r="O2219" i="17" s="1"/>
  <c r="P2219" i="17" s="1"/>
  <c r="N2220" i="17"/>
  <c r="O2220" i="17" s="1"/>
  <c r="P2220" i="17" s="1"/>
  <c r="N2221" i="17"/>
  <c r="O2221" i="17" s="1"/>
  <c r="P2221" i="17" s="1"/>
  <c r="N2222" i="17"/>
  <c r="O2222" i="17" s="1"/>
  <c r="P2222" i="17" s="1"/>
  <c r="N2223" i="17"/>
  <c r="O2223" i="17" s="1"/>
  <c r="P2223" i="17" s="1"/>
  <c r="N2224" i="17"/>
  <c r="O2224" i="17" s="1"/>
  <c r="P2224" i="17" s="1"/>
  <c r="N2225" i="17"/>
  <c r="O2225" i="17" s="1"/>
  <c r="P2225" i="17" s="1"/>
  <c r="N2226" i="17"/>
  <c r="O2226" i="17" s="1"/>
  <c r="P2226" i="17" s="1"/>
  <c r="N2227" i="17"/>
  <c r="O2227" i="17" s="1"/>
  <c r="P2227" i="17" s="1"/>
  <c r="N2228" i="17"/>
  <c r="O2228" i="17" s="1"/>
  <c r="P2228" i="17" s="1"/>
  <c r="N2229" i="17"/>
  <c r="O2229" i="17" s="1"/>
  <c r="P2229" i="17" s="1"/>
  <c r="N2230" i="17"/>
  <c r="O2230" i="17" s="1"/>
  <c r="P2230" i="17" s="1"/>
  <c r="N2231" i="17"/>
  <c r="O2231" i="17" s="1"/>
  <c r="P2231" i="17" s="1"/>
  <c r="N2232" i="17"/>
  <c r="O2232" i="17" s="1"/>
  <c r="P2232" i="17" s="1"/>
  <c r="N2233" i="17"/>
  <c r="O2233" i="17" s="1"/>
  <c r="P2233" i="17" s="1"/>
  <c r="N2234" i="17"/>
  <c r="O2234" i="17" s="1"/>
  <c r="P2234" i="17" s="1"/>
  <c r="N2235" i="17"/>
  <c r="O2235" i="17" s="1"/>
  <c r="P2235" i="17" s="1"/>
  <c r="N2236" i="17"/>
  <c r="O2236" i="17" s="1"/>
  <c r="P2236" i="17" s="1"/>
  <c r="N2237" i="17"/>
  <c r="O2237" i="17" s="1"/>
  <c r="P2237" i="17" s="1"/>
  <c r="N2238" i="17"/>
  <c r="O2238" i="17" s="1"/>
  <c r="P2238" i="17" s="1"/>
  <c r="N2239" i="17"/>
  <c r="O2239" i="17" s="1"/>
  <c r="P2239" i="17" s="1"/>
  <c r="N2240" i="17"/>
  <c r="O2240" i="17" s="1"/>
  <c r="P2240" i="17" s="1"/>
  <c r="N2241" i="17"/>
  <c r="O2241" i="17" s="1"/>
  <c r="P2241" i="17" s="1"/>
  <c r="N2242" i="17"/>
  <c r="O2242" i="17" s="1"/>
  <c r="P2242" i="17" s="1"/>
  <c r="N2243" i="17"/>
  <c r="O2243" i="17" s="1"/>
  <c r="P2243" i="17" s="1"/>
  <c r="N2244" i="17"/>
  <c r="O2244" i="17" s="1"/>
  <c r="P2244" i="17" s="1"/>
  <c r="N2245" i="17"/>
  <c r="O2245" i="17" s="1"/>
  <c r="P2245" i="17" s="1"/>
  <c r="N2246" i="17"/>
  <c r="O2246" i="17" s="1"/>
  <c r="P2246" i="17" s="1"/>
  <c r="N2247" i="17"/>
  <c r="O2247" i="17" s="1"/>
  <c r="P2247" i="17" s="1"/>
  <c r="N2248" i="17"/>
  <c r="O2248" i="17" s="1"/>
  <c r="P2248" i="17" s="1"/>
  <c r="N2249" i="17"/>
  <c r="O2249" i="17" s="1"/>
  <c r="P2249" i="17" s="1"/>
  <c r="N2250" i="17"/>
  <c r="O2250" i="17" s="1"/>
  <c r="P2250" i="17" s="1"/>
  <c r="N2251" i="17"/>
  <c r="O2251" i="17" s="1"/>
  <c r="P2251" i="17" s="1"/>
  <c r="N2252" i="17"/>
  <c r="O2252" i="17" s="1"/>
  <c r="P2252" i="17" s="1"/>
  <c r="N2253" i="17"/>
  <c r="O2253" i="17" s="1"/>
  <c r="P2253" i="17" s="1"/>
  <c r="N2254" i="17"/>
  <c r="O2254" i="17" s="1"/>
  <c r="P2254" i="17" s="1"/>
  <c r="N2255" i="17"/>
  <c r="O2255" i="17" s="1"/>
  <c r="P2255" i="17" s="1"/>
  <c r="N2256" i="17"/>
  <c r="O2256" i="17" s="1"/>
  <c r="P2256" i="17" s="1"/>
  <c r="N2257" i="17"/>
  <c r="O2257" i="17" s="1"/>
  <c r="P2257" i="17" s="1"/>
  <c r="N2258" i="17"/>
  <c r="O2258" i="17" s="1"/>
  <c r="P2258" i="17" s="1"/>
  <c r="N2259" i="17"/>
  <c r="O2259" i="17" s="1"/>
  <c r="P2259" i="17" s="1"/>
  <c r="N2260" i="17"/>
  <c r="O2260" i="17" s="1"/>
  <c r="P2260" i="17" s="1"/>
  <c r="N2261" i="17"/>
  <c r="O2261" i="17" s="1"/>
  <c r="P2261" i="17" s="1"/>
  <c r="N2262" i="17"/>
  <c r="O2262" i="17" s="1"/>
  <c r="P2262" i="17" s="1"/>
  <c r="N2263" i="17"/>
  <c r="O2263" i="17"/>
  <c r="P2263" i="17" s="1"/>
  <c r="N2264" i="17"/>
  <c r="O2264" i="17" s="1"/>
  <c r="P2264" i="17" s="1"/>
  <c r="N2265" i="17"/>
  <c r="O2265" i="17" s="1"/>
  <c r="P2265" i="17" s="1"/>
  <c r="N2266" i="17"/>
  <c r="O2266" i="17" s="1"/>
  <c r="P2266" i="17" s="1"/>
  <c r="N2267" i="17"/>
  <c r="O2267" i="17" s="1"/>
  <c r="P2267" i="17" s="1"/>
  <c r="N2268" i="17"/>
  <c r="O2268" i="17" s="1"/>
  <c r="P2268" i="17" s="1"/>
  <c r="N2269" i="17"/>
  <c r="O2269" i="17" s="1"/>
  <c r="P2269" i="17" s="1"/>
  <c r="N2270" i="17"/>
  <c r="O2270" i="17" s="1"/>
  <c r="P2270" i="17" s="1"/>
  <c r="N2271" i="17"/>
  <c r="O2271" i="17" s="1"/>
  <c r="P2271" i="17" s="1"/>
  <c r="N2272" i="17"/>
  <c r="O2272" i="17" s="1"/>
  <c r="P2272" i="17" s="1"/>
  <c r="N2273" i="17"/>
  <c r="O2273" i="17" s="1"/>
  <c r="P2273" i="17" s="1"/>
  <c r="N2274" i="17"/>
  <c r="O2274" i="17" s="1"/>
  <c r="P2274" i="17" s="1"/>
  <c r="N2275" i="17"/>
  <c r="O2275" i="17" s="1"/>
  <c r="P2275" i="17" s="1"/>
  <c r="N2276" i="17"/>
  <c r="O2276" i="17" s="1"/>
  <c r="P2276" i="17" s="1"/>
  <c r="N2277" i="17"/>
  <c r="O2277" i="17" s="1"/>
  <c r="P2277" i="17" s="1"/>
  <c r="N2278" i="17"/>
  <c r="O2278" i="17" s="1"/>
  <c r="P2278" i="17" s="1"/>
  <c r="N2279" i="17"/>
  <c r="O2279" i="17" s="1"/>
  <c r="P2279" i="17" s="1"/>
  <c r="N2280" i="17"/>
  <c r="O2280" i="17" s="1"/>
  <c r="P2280" i="17" s="1"/>
  <c r="N2281" i="17"/>
  <c r="O2281" i="17" s="1"/>
  <c r="P2281" i="17" s="1"/>
  <c r="N2282" i="17"/>
  <c r="O2282" i="17" s="1"/>
  <c r="P2282" i="17" s="1"/>
  <c r="N2283" i="17"/>
  <c r="O2283" i="17" s="1"/>
  <c r="P2283" i="17" s="1"/>
  <c r="N2284" i="17"/>
  <c r="O2284" i="17" s="1"/>
  <c r="P2284" i="17" s="1"/>
  <c r="N2285" i="17"/>
  <c r="O2285" i="17" s="1"/>
  <c r="P2285" i="17" s="1"/>
  <c r="N2286" i="17"/>
  <c r="O2286" i="17" s="1"/>
  <c r="P2286" i="17" s="1"/>
  <c r="N2287" i="17"/>
  <c r="O2287" i="17" s="1"/>
  <c r="P2287" i="17" s="1"/>
  <c r="N2288" i="17"/>
  <c r="O2288" i="17" s="1"/>
  <c r="P2288" i="17" s="1"/>
  <c r="N2289" i="17"/>
  <c r="O2289" i="17" s="1"/>
  <c r="P2289" i="17" s="1"/>
  <c r="N2290" i="17"/>
  <c r="O2290" i="17" s="1"/>
  <c r="P2290" i="17" s="1"/>
  <c r="N2291" i="17"/>
  <c r="O2291" i="17" s="1"/>
  <c r="P2291" i="17" s="1"/>
  <c r="N2292" i="17"/>
  <c r="O2292" i="17" s="1"/>
  <c r="P2292" i="17" s="1"/>
  <c r="N2293" i="17"/>
  <c r="O2293" i="17" s="1"/>
  <c r="P2293" i="17" s="1"/>
  <c r="N2294" i="17"/>
  <c r="O2294" i="17"/>
  <c r="P2294" i="17" s="1"/>
  <c r="N2295" i="17"/>
  <c r="O2295" i="17" s="1"/>
  <c r="P2295" i="17" s="1"/>
  <c r="N2296" i="17"/>
  <c r="O2296" i="17" s="1"/>
  <c r="P2296" i="17" s="1"/>
  <c r="N2297" i="17"/>
  <c r="O2297" i="17" s="1"/>
  <c r="P2297" i="17" s="1"/>
  <c r="N2298" i="17"/>
  <c r="O2298" i="17" s="1"/>
  <c r="P2298" i="17" s="1"/>
  <c r="N2299" i="17"/>
  <c r="O2299" i="17" s="1"/>
  <c r="P2299" i="17" s="1"/>
  <c r="N2300" i="17"/>
  <c r="O2300" i="17" s="1"/>
  <c r="P2300" i="17" s="1"/>
  <c r="N2301" i="17"/>
  <c r="O2301" i="17" s="1"/>
  <c r="P2301" i="17" s="1"/>
  <c r="N2302" i="17"/>
  <c r="O2302" i="17" s="1"/>
  <c r="P2302" i="17" s="1"/>
  <c r="N2303" i="17"/>
  <c r="O2303" i="17" s="1"/>
  <c r="P2303" i="17" s="1"/>
  <c r="N2304" i="17"/>
  <c r="O2304" i="17" s="1"/>
  <c r="P2304" i="17" s="1"/>
  <c r="N2305" i="17"/>
  <c r="O2305" i="17" s="1"/>
  <c r="P2305" i="17" s="1"/>
  <c r="N2306" i="17"/>
  <c r="O2306" i="17" s="1"/>
  <c r="P2306" i="17" s="1"/>
  <c r="N2307" i="17"/>
  <c r="O2307" i="17" s="1"/>
  <c r="P2307" i="17" s="1"/>
  <c r="N2308" i="17"/>
  <c r="O2308" i="17" s="1"/>
  <c r="P2308" i="17" s="1"/>
  <c r="N2309" i="17"/>
  <c r="O2309" i="17" s="1"/>
  <c r="P2309" i="17" s="1"/>
  <c r="N2310" i="17"/>
  <c r="O2310" i="17" s="1"/>
  <c r="P2310" i="17" s="1"/>
  <c r="N2311" i="17"/>
  <c r="O2311" i="17" s="1"/>
  <c r="P2311" i="17" s="1"/>
  <c r="N2312" i="17"/>
  <c r="O2312" i="17" s="1"/>
  <c r="P2312" i="17" s="1"/>
  <c r="N2313" i="17"/>
  <c r="O2313" i="17" s="1"/>
  <c r="P2313" i="17" s="1"/>
  <c r="N2314" i="17"/>
  <c r="O2314" i="17" s="1"/>
  <c r="P2314" i="17" s="1"/>
  <c r="N2315" i="17"/>
  <c r="O2315" i="17" s="1"/>
  <c r="P2315" i="17" s="1"/>
  <c r="N2316" i="17"/>
  <c r="O2316" i="17" s="1"/>
  <c r="P2316" i="17" s="1"/>
  <c r="N2317" i="17"/>
  <c r="O2317" i="17" s="1"/>
  <c r="P2317" i="17" s="1"/>
  <c r="N2318" i="17"/>
  <c r="O2318" i="17" s="1"/>
  <c r="P2318" i="17" s="1"/>
  <c r="N2319" i="17"/>
  <c r="O2319" i="17" s="1"/>
  <c r="P2319" i="17" s="1"/>
  <c r="N2320" i="17"/>
  <c r="O2320" i="17" s="1"/>
  <c r="P2320" i="17" s="1"/>
  <c r="N2321" i="17"/>
  <c r="O2321" i="17" s="1"/>
  <c r="P2321" i="17" s="1"/>
  <c r="N2322" i="17"/>
  <c r="O2322" i="17" s="1"/>
  <c r="P2322" i="17" s="1"/>
  <c r="N2323" i="17"/>
  <c r="O2323" i="17" s="1"/>
  <c r="P2323" i="17" s="1"/>
  <c r="N2324" i="17"/>
  <c r="O2324" i="17" s="1"/>
  <c r="P2324" i="17" s="1"/>
  <c r="N2325" i="17"/>
  <c r="O2325" i="17" s="1"/>
  <c r="P2325" i="17" s="1"/>
  <c r="N2326" i="17"/>
  <c r="O2326" i="17" s="1"/>
  <c r="P2326" i="17" s="1"/>
  <c r="N2327" i="17"/>
  <c r="O2327" i="17" s="1"/>
  <c r="P2327" i="17" s="1"/>
  <c r="N2328" i="17"/>
  <c r="O2328" i="17" s="1"/>
  <c r="P2328" i="17" s="1"/>
  <c r="N2329" i="17"/>
  <c r="O2329" i="17" s="1"/>
  <c r="P2329" i="17" s="1"/>
  <c r="N2330" i="17"/>
  <c r="O2330" i="17" s="1"/>
  <c r="P2330" i="17" s="1"/>
  <c r="N2331" i="17"/>
  <c r="O2331" i="17" s="1"/>
  <c r="P2331" i="17" s="1"/>
  <c r="N2332" i="17"/>
  <c r="O2332" i="17" s="1"/>
  <c r="P2332" i="17" s="1"/>
  <c r="N2333" i="17"/>
  <c r="O2333" i="17" s="1"/>
  <c r="P2333" i="17" s="1"/>
  <c r="N2334" i="17"/>
  <c r="O2334" i="17" s="1"/>
  <c r="P2334" i="17" s="1"/>
  <c r="N2335" i="17"/>
  <c r="O2335" i="17" s="1"/>
  <c r="P2335" i="17" s="1"/>
  <c r="N2336" i="17"/>
  <c r="O2336" i="17" s="1"/>
  <c r="P2336" i="17" s="1"/>
  <c r="N2337" i="17"/>
  <c r="O2337" i="17" s="1"/>
  <c r="P2337" i="17" s="1"/>
  <c r="N2338" i="17"/>
  <c r="O2338" i="17" s="1"/>
  <c r="P2338" i="17" s="1"/>
  <c r="N2339" i="17"/>
  <c r="O2339" i="17" s="1"/>
  <c r="P2339" i="17" s="1"/>
  <c r="N2340" i="17"/>
  <c r="O2340" i="17" s="1"/>
  <c r="P2340" i="17" s="1"/>
  <c r="N2341" i="17"/>
  <c r="O2341" i="17" s="1"/>
  <c r="P2341" i="17" s="1"/>
  <c r="N2342" i="17"/>
  <c r="O2342" i="17"/>
  <c r="P2342" i="17" s="1"/>
  <c r="N2343" i="17"/>
  <c r="O2343" i="17" s="1"/>
  <c r="P2343" i="17" s="1"/>
  <c r="N2344" i="17"/>
  <c r="O2344" i="17" s="1"/>
  <c r="P2344" i="17" s="1"/>
  <c r="N2345" i="17"/>
  <c r="O2345" i="17" s="1"/>
  <c r="P2345" i="17" s="1"/>
  <c r="N2346" i="17"/>
  <c r="O2346" i="17" s="1"/>
  <c r="P2346" i="17" s="1"/>
  <c r="N2347" i="17"/>
  <c r="O2347" i="17" s="1"/>
  <c r="P2347" i="17" s="1"/>
  <c r="N2348" i="17"/>
  <c r="O2348" i="17" s="1"/>
  <c r="P2348" i="17" s="1"/>
  <c r="N2349" i="17"/>
  <c r="O2349" i="17" s="1"/>
  <c r="P2349" i="17" s="1"/>
  <c r="N2350" i="17"/>
  <c r="O2350" i="17" s="1"/>
  <c r="P2350" i="17" s="1"/>
  <c r="N2351" i="17"/>
  <c r="O2351" i="17" s="1"/>
  <c r="P2351" i="17" s="1"/>
  <c r="N2352" i="17"/>
  <c r="O2352" i="17" s="1"/>
  <c r="P2352" i="17" s="1"/>
  <c r="N2353" i="17"/>
  <c r="O2353" i="17" s="1"/>
  <c r="P2353" i="17" s="1"/>
  <c r="N2354" i="17"/>
  <c r="O2354" i="17" s="1"/>
  <c r="P2354" i="17" s="1"/>
  <c r="N2355" i="17"/>
  <c r="O2355" i="17" s="1"/>
  <c r="P2355" i="17" s="1"/>
  <c r="N2356" i="17"/>
  <c r="O2356" i="17" s="1"/>
  <c r="P2356" i="17" s="1"/>
  <c r="N2357" i="17"/>
  <c r="O2357" i="17" s="1"/>
  <c r="P2357" i="17" s="1"/>
  <c r="N2358" i="17"/>
  <c r="O2358" i="17" s="1"/>
  <c r="P2358" i="17" s="1"/>
  <c r="N2359" i="17"/>
  <c r="O2359" i="17" s="1"/>
  <c r="P2359" i="17" s="1"/>
  <c r="N2360" i="17"/>
  <c r="O2360" i="17" s="1"/>
  <c r="P2360" i="17" s="1"/>
  <c r="N2361" i="17"/>
  <c r="O2361" i="17" s="1"/>
  <c r="P2361" i="17" s="1"/>
  <c r="N2362" i="17"/>
  <c r="O2362" i="17" s="1"/>
  <c r="P2362" i="17" s="1"/>
  <c r="N2363" i="17"/>
  <c r="O2363" i="17" s="1"/>
  <c r="P2363" i="17" s="1"/>
  <c r="N2364" i="17"/>
  <c r="O2364" i="17" s="1"/>
  <c r="P2364" i="17" s="1"/>
  <c r="N2365" i="17"/>
  <c r="O2365" i="17" s="1"/>
  <c r="P2365" i="17" s="1"/>
  <c r="N2366" i="17"/>
  <c r="O2366" i="17" s="1"/>
  <c r="P2366" i="17" s="1"/>
  <c r="N2367" i="17"/>
  <c r="O2367" i="17" s="1"/>
  <c r="P2367" i="17" s="1"/>
  <c r="N2368" i="17"/>
  <c r="O2368" i="17" s="1"/>
  <c r="P2368" i="17" s="1"/>
  <c r="N2369" i="17"/>
  <c r="O2369" i="17" s="1"/>
  <c r="P2369" i="17" s="1"/>
  <c r="N2370" i="17"/>
  <c r="O2370" i="17" s="1"/>
  <c r="P2370" i="17" s="1"/>
  <c r="N2371" i="17"/>
  <c r="O2371" i="17" s="1"/>
  <c r="P2371" i="17" s="1"/>
  <c r="N2372" i="17"/>
  <c r="O2372" i="17" s="1"/>
  <c r="P2372" i="17" s="1"/>
  <c r="N2373" i="17"/>
  <c r="O2373" i="17" s="1"/>
  <c r="P2373" i="17" s="1"/>
  <c r="N2374" i="17"/>
  <c r="O2374" i="17" s="1"/>
  <c r="P2374" i="17" s="1"/>
  <c r="N2375" i="17"/>
  <c r="O2375" i="17"/>
  <c r="P2375" i="17" s="1"/>
  <c r="N2376" i="17"/>
  <c r="O2376" i="17" s="1"/>
  <c r="P2376" i="17" s="1"/>
  <c r="N2377" i="17"/>
  <c r="O2377" i="17" s="1"/>
  <c r="P2377" i="17" s="1"/>
  <c r="N2378" i="17"/>
  <c r="O2378" i="17" s="1"/>
  <c r="P2378" i="17" s="1"/>
  <c r="N2379" i="17"/>
  <c r="O2379" i="17" s="1"/>
  <c r="P2379" i="17" s="1"/>
  <c r="N2380" i="17"/>
  <c r="O2380" i="17" s="1"/>
  <c r="P2380" i="17" s="1"/>
  <c r="N2381" i="17"/>
  <c r="O2381" i="17" s="1"/>
  <c r="P2381" i="17" s="1"/>
  <c r="N2382" i="17"/>
  <c r="O2382" i="17" s="1"/>
  <c r="P2382" i="17" s="1"/>
  <c r="N2383" i="17"/>
  <c r="O2383" i="17" s="1"/>
  <c r="P2383" i="17" s="1"/>
  <c r="N2384" i="17"/>
  <c r="O2384" i="17" s="1"/>
  <c r="P2384" i="17" s="1"/>
  <c r="N2385" i="17"/>
  <c r="O2385" i="17" s="1"/>
  <c r="P2385" i="17" s="1"/>
  <c r="N2386" i="17"/>
  <c r="O2386" i="17" s="1"/>
  <c r="P2386" i="17" s="1"/>
  <c r="N2387" i="17"/>
  <c r="O2387" i="17" s="1"/>
  <c r="P2387" i="17" s="1"/>
  <c r="N2388" i="17"/>
  <c r="O2388" i="17" s="1"/>
  <c r="P2388" i="17" s="1"/>
  <c r="N2389" i="17"/>
  <c r="O2389" i="17"/>
  <c r="P2389" i="17" s="1"/>
  <c r="N2390" i="17"/>
  <c r="O2390" i="17" s="1"/>
  <c r="P2390" i="17" s="1"/>
  <c r="N2391" i="17"/>
  <c r="O2391" i="17" s="1"/>
  <c r="P2391" i="17" s="1"/>
  <c r="N2392" i="17"/>
  <c r="O2392" i="17" s="1"/>
  <c r="P2392" i="17" s="1"/>
  <c r="N2393" i="17"/>
  <c r="O2393" i="17" s="1"/>
  <c r="P2393" i="17" s="1"/>
  <c r="N2394" i="17"/>
  <c r="O2394" i="17" s="1"/>
  <c r="P2394" i="17" s="1"/>
  <c r="N2395" i="17"/>
  <c r="O2395" i="17" s="1"/>
  <c r="P2395" i="17" s="1"/>
  <c r="N2396" i="17"/>
  <c r="O2396" i="17" s="1"/>
  <c r="P2396" i="17" s="1"/>
  <c r="N2397" i="17"/>
  <c r="O2397" i="17" s="1"/>
  <c r="P2397" i="17" s="1"/>
  <c r="N2398" i="17"/>
  <c r="O2398" i="17" s="1"/>
  <c r="P2398" i="17" s="1"/>
  <c r="N2399" i="17"/>
  <c r="O2399" i="17" s="1"/>
  <c r="P2399" i="17" s="1"/>
  <c r="N2400" i="17"/>
  <c r="O2400" i="17" s="1"/>
  <c r="P2400" i="17" s="1"/>
  <c r="N2401" i="17"/>
  <c r="O2401" i="17" s="1"/>
  <c r="P2401" i="17" s="1"/>
  <c r="N2402" i="17"/>
  <c r="O2402" i="17" s="1"/>
  <c r="P2402" i="17" s="1"/>
  <c r="N2403" i="17"/>
  <c r="O2403" i="17"/>
  <c r="P2403" i="17" s="1"/>
  <c r="N2404" i="17"/>
  <c r="O2404" i="17" s="1"/>
  <c r="P2404" i="17" s="1"/>
  <c r="N2405" i="17"/>
  <c r="O2405" i="17" s="1"/>
  <c r="P2405" i="17" s="1"/>
  <c r="N2406" i="17"/>
  <c r="O2406" i="17" s="1"/>
  <c r="P2406" i="17" s="1"/>
  <c r="N2407" i="17"/>
  <c r="O2407" i="17" s="1"/>
  <c r="P2407" i="17" s="1"/>
  <c r="N2408" i="17"/>
  <c r="O2408" i="17" s="1"/>
  <c r="P2408" i="17" s="1"/>
  <c r="N2409" i="17"/>
  <c r="O2409" i="17" s="1"/>
  <c r="P2409" i="17" s="1"/>
  <c r="N2410" i="17"/>
  <c r="O2410" i="17" s="1"/>
  <c r="P2410" i="17" s="1"/>
  <c r="N2411" i="17"/>
  <c r="O2411" i="17" s="1"/>
  <c r="P2411" i="17" s="1"/>
  <c r="N2412" i="17"/>
  <c r="O2412" i="17" s="1"/>
  <c r="P2412" i="17" s="1"/>
  <c r="N2413" i="17"/>
  <c r="O2413" i="17" s="1"/>
  <c r="P2413" i="17" s="1"/>
  <c r="N2414" i="17"/>
  <c r="O2414" i="17" s="1"/>
  <c r="P2414" i="17" s="1"/>
  <c r="N2415" i="17"/>
  <c r="O2415" i="17" s="1"/>
  <c r="P2415" i="17" s="1"/>
  <c r="N2416" i="17"/>
  <c r="O2416" i="17" s="1"/>
  <c r="P2416" i="17" s="1"/>
  <c r="N2417" i="17"/>
  <c r="O2417" i="17" s="1"/>
  <c r="P2417" i="17" s="1"/>
  <c r="N2418" i="17"/>
  <c r="O2418" i="17" s="1"/>
  <c r="P2418" i="17" s="1"/>
  <c r="N2419" i="17"/>
  <c r="O2419" i="17" s="1"/>
  <c r="P2419" i="17" s="1"/>
  <c r="N2420" i="17"/>
  <c r="O2420" i="17" s="1"/>
  <c r="P2420" i="17" s="1"/>
  <c r="N2421" i="17"/>
  <c r="O2421" i="17" s="1"/>
  <c r="P2421" i="17" s="1"/>
  <c r="N2422" i="17"/>
  <c r="O2422" i="17" s="1"/>
  <c r="P2422" i="17" s="1"/>
  <c r="N2423" i="17"/>
  <c r="O2423" i="17" s="1"/>
  <c r="P2423" i="17" s="1"/>
  <c r="N2424" i="17"/>
  <c r="O2424" i="17" s="1"/>
  <c r="P2424" i="17" s="1"/>
  <c r="N2425" i="17"/>
  <c r="O2425" i="17" s="1"/>
  <c r="P2425" i="17" s="1"/>
  <c r="N2426" i="17"/>
  <c r="O2426" i="17" s="1"/>
  <c r="P2426" i="17" s="1"/>
  <c r="N2427" i="17"/>
  <c r="O2427" i="17" s="1"/>
  <c r="P2427" i="17" s="1"/>
  <c r="N2428" i="17"/>
  <c r="O2428" i="17" s="1"/>
  <c r="P2428" i="17" s="1"/>
  <c r="N2429" i="17"/>
  <c r="O2429" i="17" s="1"/>
  <c r="P2429" i="17" s="1"/>
  <c r="N2430" i="17"/>
  <c r="O2430" i="17" s="1"/>
  <c r="P2430" i="17" s="1"/>
  <c r="N2431" i="17"/>
  <c r="O2431" i="17" s="1"/>
  <c r="P2431" i="17" s="1"/>
  <c r="N2432" i="17"/>
  <c r="O2432" i="17" s="1"/>
  <c r="P2432" i="17" s="1"/>
  <c r="N2433" i="17"/>
  <c r="O2433" i="17" s="1"/>
  <c r="P2433" i="17" s="1"/>
  <c r="N2434" i="17"/>
  <c r="O2434" i="17" s="1"/>
  <c r="P2434" i="17" s="1"/>
  <c r="N2435" i="17"/>
  <c r="O2435" i="17"/>
  <c r="P2435" i="17" s="1"/>
  <c r="N2436" i="17"/>
  <c r="O2436" i="17" s="1"/>
  <c r="P2436" i="17" s="1"/>
  <c r="N2437" i="17"/>
  <c r="O2437" i="17" s="1"/>
  <c r="P2437" i="17" s="1"/>
  <c r="N2438" i="17"/>
  <c r="O2438" i="17" s="1"/>
  <c r="P2438" i="17" s="1"/>
  <c r="N2439" i="17"/>
  <c r="O2439" i="17" s="1"/>
  <c r="P2439" i="17" s="1"/>
  <c r="N2440" i="17"/>
  <c r="O2440" i="17" s="1"/>
  <c r="P2440" i="17" s="1"/>
  <c r="N2441" i="17"/>
  <c r="O2441" i="17" s="1"/>
  <c r="P2441" i="17" s="1"/>
  <c r="N2442" i="17"/>
  <c r="O2442" i="17" s="1"/>
  <c r="P2442" i="17" s="1"/>
  <c r="N2443" i="17"/>
  <c r="O2443" i="17" s="1"/>
  <c r="P2443" i="17" s="1"/>
  <c r="N2444" i="17"/>
  <c r="O2444" i="17" s="1"/>
  <c r="P2444" i="17" s="1"/>
  <c r="N2445" i="17"/>
  <c r="O2445" i="17" s="1"/>
  <c r="P2445" i="17" s="1"/>
  <c r="N2446" i="17"/>
  <c r="O2446" i="17" s="1"/>
  <c r="P2446" i="17" s="1"/>
  <c r="N2447" i="17"/>
  <c r="O2447" i="17" s="1"/>
  <c r="P2447" i="17" s="1"/>
  <c r="N2448" i="17"/>
  <c r="O2448" i="17" s="1"/>
  <c r="P2448" i="17" s="1"/>
  <c r="N2449" i="17"/>
  <c r="O2449" i="17" s="1"/>
  <c r="P2449" i="17" s="1"/>
  <c r="N2450" i="17"/>
  <c r="O2450" i="17" s="1"/>
  <c r="P2450" i="17" s="1"/>
  <c r="N2451" i="17"/>
  <c r="O2451" i="17" s="1"/>
  <c r="P2451" i="17" s="1"/>
  <c r="N2452" i="17"/>
  <c r="O2452" i="17" s="1"/>
  <c r="P2452" i="17" s="1"/>
  <c r="N2453" i="17"/>
  <c r="O2453" i="17" s="1"/>
  <c r="P2453" i="17" s="1"/>
  <c r="N2454" i="17"/>
  <c r="O2454" i="17"/>
  <c r="P2454" i="17" s="1"/>
  <c r="N2455" i="17"/>
  <c r="O2455" i="17" s="1"/>
  <c r="P2455" i="17" s="1"/>
  <c r="N2456" i="17"/>
  <c r="O2456" i="17" s="1"/>
  <c r="P2456" i="17" s="1"/>
  <c r="N2457" i="17"/>
  <c r="O2457" i="17" s="1"/>
  <c r="P2457" i="17" s="1"/>
  <c r="N2458" i="17"/>
  <c r="O2458" i="17" s="1"/>
  <c r="P2458" i="17" s="1"/>
  <c r="N2459" i="17"/>
  <c r="O2459" i="17" s="1"/>
  <c r="P2459" i="17" s="1"/>
  <c r="N2460" i="17"/>
  <c r="O2460" i="17" s="1"/>
  <c r="P2460" i="17" s="1"/>
  <c r="N2461" i="17"/>
  <c r="O2461" i="17"/>
  <c r="P2461" i="17" s="1"/>
  <c r="N2462" i="17"/>
  <c r="O2462" i="17"/>
  <c r="P2462" i="17" s="1"/>
  <c r="N2463" i="17"/>
  <c r="O2463" i="17" s="1"/>
  <c r="P2463" i="17" s="1"/>
  <c r="N2464" i="17"/>
  <c r="O2464" i="17" s="1"/>
  <c r="P2464" i="17" s="1"/>
  <c r="N2465" i="17"/>
  <c r="O2465" i="17" s="1"/>
  <c r="P2465" i="17" s="1"/>
  <c r="N2466" i="17"/>
  <c r="O2466" i="17" s="1"/>
  <c r="P2466" i="17"/>
  <c r="N2467" i="17"/>
  <c r="O2467" i="17" s="1"/>
  <c r="P2467" i="17" s="1"/>
  <c r="N2468" i="17"/>
  <c r="O2468" i="17" s="1"/>
  <c r="P2468" i="17" s="1"/>
  <c r="N2469" i="17"/>
  <c r="O2469" i="17" s="1"/>
  <c r="P2469" i="17" s="1"/>
  <c r="N2470" i="17"/>
  <c r="O2470" i="17" s="1"/>
  <c r="P2470" i="17" s="1"/>
  <c r="N2471" i="17"/>
  <c r="O2471" i="17" s="1"/>
  <c r="P2471" i="17" s="1"/>
  <c r="N2472" i="17"/>
  <c r="O2472" i="17" s="1"/>
  <c r="P2472" i="17" s="1"/>
  <c r="N2473" i="17"/>
  <c r="O2473" i="17" s="1"/>
  <c r="P2473" i="17" s="1"/>
  <c r="N2474" i="17"/>
  <c r="O2474" i="17" s="1"/>
  <c r="P2474" i="17" s="1"/>
  <c r="N2475" i="17"/>
  <c r="O2475" i="17" s="1"/>
  <c r="P2475" i="17" s="1"/>
  <c r="N2476" i="17"/>
  <c r="O2476" i="17" s="1"/>
  <c r="P2476" i="17" s="1"/>
  <c r="N2477" i="17"/>
  <c r="O2477" i="17" s="1"/>
  <c r="P2477" i="17" s="1"/>
  <c r="N2478" i="17"/>
  <c r="O2478" i="17" s="1"/>
  <c r="P2478" i="17" s="1"/>
  <c r="N2479" i="17"/>
  <c r="O2479" i="17"/>
  <c r="P2479" i="17" s="1"/>
  <c r="N2480" i="17"/>
  <c r="O2480" i="17" s="1"/>
  <c r="P2480" i="17" s="1"/>
  <c r="N2481" i="17"/>
  <c r="O2481" i="17" s="1"/>
  <c r="P2481" i="17" s="1"/>
  <c r="N2482" i="17"/>
  <c r="O2482" i="17" s="1"/>
  <c r="P2482" i="17" s="1"/>
  <c r="N2483" i="17"/>
  <c r="O2483" i="17" s="1"/>
  <c r="P2483" i="17" s="1"/>
  <c r="N2484" i="17"/>
  <c r="O2484" i="17" s="1"/>
  <c r="P2484" i="17" s="1"/>
  <c r="N2485" i="17"/>
  <c r="O2485" i="17"/>
  <c r="P2485" i="17" s="1"/>
  <c r="N2486" i="17"/>
  <c r="O2486" i="17" s="1"/>
  <c r="P2486" i="17" s="1"/>
  <c r="N2487" i="17"/>
  <c r="O2487" i="17" s="1"/>
  <c r="P2487" i="17" s="1"/>
  <c r="N2488" i="17"/>
  <c r="O2488" i="17" s="1"/>
  <c r="P2488" i="17" s="1"/>
  <c r="N2489" i="17"/>
  <c r="O2489" i="17" s="1"/>
  <c r="P2489" i="17" s="1"/>
  <c r="N2490" i="17"/>
  <c r="O2490" i="17" s="1"/>
  <c r="P2490" i="17" s="1"/>
  <c r="N2491" i="17"/>
  <c r="O2491" i="17" s="1"/>
  <c r="P2491" i="17" s="1"/>
  <c r="N2492" i="17"/>
  <c r="O2492" i="17" s="1"/>
  <c r="P2492" i="17" s="1"/>
  <c r="N2493" i="17"/>
  <c r="O2493" i="17" s="1"/>
  <c r="P2493" i="17" s="1"/>
  <c r="N2494" i="17"/>
  <c r="O2494" i="17" s="1"/>
  <c r="P2494" i="17" s="1"/>
  <c r="N2495" i="17"/>
  <c r="O2495" i="17"/>
  <c r="P2495" i="17" s="1"/>
  <c r="N2496" i="17"/>
  <c r="O2496" i="17" s="1"/>
  <c r="P2496" i="17" s="1"/>
  <c r="N2497" i="17"/>
  <c r="O2497" i="17" s="1"/>
  <c r="P2497" i="17" s="1"/>
  <c r="N2498" i="17"/>
  <c r="O2498" i="17" s="1"/>
  <c r="P2498" i="17" s="1"/>
  <c r="N2499" i="17"/>
  <c r="O2499" i="17" s="1"/>
  <c r="P2499" i="17" s="1"/>
  <c r="N2500" i="17"/>
  <c r="O2500" i="17" s="1"/>
  <c r="P2500" i="17" s="1"/>
  <c r="N2501" i="17"/>
  <c r="O2501" i="17" s="1"/>
  <c r="P2501" i="17" s="1"/>
  <c r="N2502" i="17"/>
  <c r="O2502" i="17" s="1"/>
  <c r="P2502" i="17" s="1"/>
  <c r="N2503" i="17"/>
  <c r="O2503" i="17" s="1"/>
  <c r="P2503" i="17" s="1"/>
  <c r="N2504" i="17"/>
  <c r="O2504" i="17" s="1"/>
  <c r="P2504" i="17" s="1"/>
  <c r="N2505" i="17"/>
  <c r="O2505" i="17" s="1"/>
  <c r="P2505" i="17" s="1"/>
  <c r="N2506" i="17"/>
  <c r="O2506" i="17" s="1"/>
  <c r="P2506" i="17" s="1"/>
  <c r="N2507" i="17"/>
  <c r="O2507" i="17" s="1"/>
  <c r="P2507" i="17" s="1"/>
  <c r="N2508" i="17"/>
  <c r="O2508" i="17" s="1"/>
  <c r="P2508" i="17" s="1"/>
  <c r="N2509" i="17"/>
  <c r="O2509" i="17" s="1"/>
  <c r="P2509" i="17" s="1"/>
  <c r="N2510" i="17"/>
  <c r="O2510" i="17" s="1"/>
  <c r="P2510" i="17" s="1"/>
  <c r="N2511" i="17"/>
  <c r="O2511" i="17" s="1"/>
  <c r="P2511" i="17" s="1"/>
  <c r="N2512" i="17"/>
  <c r="O2512" i="17" s="1"/>
  <c r="P2512" i="17" s="1"/>
  <c r="N2513" i="17"/>
  <c r="O2513" i="17" s="1"/>
  <c r="P2513" i="17" s="1"/>
  <c r="N2514" i="17"/>
  <c r="O2514" i="17" s="1"/>
  <c r="P2514" i="17" s="1"/>
  <c r="N2515" i="17"/>
  <c r="O2515" i="17" s="1"/>
  <c r="P2515" i="17" s="1"/>
  <c r="N2516" i="17"/>
  <c r="O2516" i="17" s="1"/>
  <c r="P2516" i="17" s="1"/>
  <c r="N2517" i="17"/>
  <c r="O2517" i="17" s="1"/>
  <c r="P2517" i="17" s="1"/>
  <c r="N2518" i="17"/>
  <c r="O2518" i="17" s="1"/>
  <c r="P2518" i="17" s="1"/>
  <c r="N2519" i="17"/>
  <c r="O2519" i="17" s="1"/>
  <c r="P2519" i="17" s="1"/>
  <c r="N2520" i="17"/>
  <c r="O2520" i="17" s="1"/>
  <c r="P2520" i="17" s="1"/>
  <c r="N2521" i="17"/>
  <c r="O2521" i="17" s="1"/>
  <c r="P2521" i="17" s="1"/>
  <c r="N2522" i="17"/>
  <c r="O2522" i="17" s="1"/>
  <c r="P2522" i="17"/>
  <c r="N2523" i="17"/>
  <c r="O2523" i="17"/>
  <c r="P2523" i="17" s="1"/>
  <c r="N2524" i="17"/>
  <c r="O2524" i="17" s="1"/>
  <c r="P2524" i="17" s="1"/>
  <c r="N2525" i="17"/>
  <c r="O2525" i="17" s="1"/>
  <c r="P2525" i="17" s="1"/>
  <c r="N2526" i="17"/>
  <c r="O2526" i="17" s="1"/>
  <c r="P2526" i="17" s="1"/>
  <c r="N2527" i="17"/>
  <c r="O2527" i="17" s="1"/>
  <c r="P2527" i="17" s="1"/>
  <c r="N2528" i="17"/>
  <c r="O2528" i="17" s="1"/>
  <c r="P2528" i="17" s="1"/>
  <c r="N2529" i="17"/>
  <c r="O2529" i="17" s="1"/>
  <c r="P2529" i="17" s="1"/>
  <c r="N2530" i="17"/>
  <c r="O2530" i="17" s="1"/>
  <c r="P2530" i="17" s="1"/>
  <c r="N2531" i="17"/>
  <c r="O2531" i="17" s="1"/>
  <c r="P2531" i="17" s="1"/>
  <c r="N2532" i="17"/>
  <c r="O2532" i="17" s="1"/>
  <c r="P2532" i="17" s="1"/>
  <c r="N2533" i="17"/>
  <c r="O2533" i="17"/>
  <c r="P2533" i="17" s="1"/>
  <c r="N2534" i="17"/>
  <c r="O2534" i="17" s="1"/>
  <c r="P2534" i="17" s="1"/>
  <c r="N2535" i="17"/>
  <c r="O2535" i="17" s="1"/>
  <c r="P2535" i="17" s="1"/>
  <c r="N2536" i="17"/>
  <c r="O2536" i="17" s="1"/>
  <c r="P2536" i="17" s="1"/>
  <c r="N2537" i="17"/>
  <c r="O2537" i="17" s="1"/>
  <c r="P2537" i="17" s="1"/>
  <c r="N2538" i="17"/>
  <c r="O2538" i="17" s="1"/>
  <c r="P2538" i="17" s="1"/>
  <c r="N2539" i="17"/>
  <c r="O2539" i="17" s="1"/>
  <c r="P2539" i="17" s="1"/>
  <c r="N2540" i="17"/>
  <c r="O2540" i="17" s="1"/>
  <c r="P2540" i="17"/>
  <c r="N2541" i="17"/>
  <c r="O2541" i="17" s="1"/>
  <c r="P2541" i="17" s="1"/>
  <c r="N2542" i="17"/>
  <c r="O2542" i="17"/>
  <c r="P2542" i="17" s="1"/>
  <c r="N2543" i="17"/>
  <c r="O2543" i="17" s="1"/>
  <c r="P2543" i="17" s="1"/>
  <c r="N2544" i="17"/>
  <c r="O2544" i="17" s="1"/>
  <c r="P2544" i="17"/>
  <c r="N2545" i="17"/>
  <c r="O2545" i="17" s="1"/>
  <c r="P2545" i="17" s="1"/>
  <c r="N2546" i="17"/>
  <c r="O2546" i="17" s="1"/>
  <c r="P2546" i="17" s="1"/>
  <c r="N2547" i="17"/>
  <c r="O2547" i="17" s="1"/>
  <c r="P2547" i="17" s="1"/>
  <c r="N2548" i="17"/>
  <c r="O2548" i="17" s="1"/>
  <c r="P2548" i="17" s="1"/>
  <c r="N2549" i="17"/>
  <c r="O2549" i="17" s="1"/>
  <c r="P2549" i="17" s="1"/>
  <c r="N2550" i="17"/>
  <c r="O2550" i="17" s="1"/>
  <c r="P2550" i="17" s="1"/>
  <c r="N2551" i="17"/>
  <c r="O2551" i="17" s="1"/>
  <c r="P2551" i="17" s="1"/>
  <c r="N2552" i="17"/>
  <c r="O2552" i="17" s="1"/>
  <c r="P2552" i="17" s="1"/>
  <c r="N2553" i="17"/>
  <c r="O2553" i="17" s="1"/>
  <c r="P2553" i="17" s="1"/>
  <c r="N2554" i="17"/>
  <c r="O2554" i="17" s="1"/>
  <c r="P2554" i="17" s="1"/>
  <c r="N2555" i="17"/>
  <c r="O2555" i="17" s="1"/>
  <c r="P2555" i="17" s="1"/>
  <c r="N2556" i="17"/>
  <c r="O2556" i="17" s="1"/>
  <c r="P2556" i="17" s="1"/>
  <c r="N2557" i="17"/>
  <c r="O2557" i="17" s="1"/>
  <c r="P2557" i="17" s="1"/>
  <c r="N2558" i="17"/>
  <c r="O2558" i="17" s="1"/>
  <c r="P2558" i="17" s="1"/>
  <c r="N2559" i="17"/>
  <c r="O2559" i="17" s="1"/>
  <c r="P2559" i="17" s="1"/>
  <c r="N2560" i="17"/>
  <c r="O2560" i="17" s="1"/>
  <c r="P2560" i="17" s="1"/>
  <c r="N2561" i="17"/>
  <c r="O2561" i="17" s="1"/>
  <c r="P2561" i="17" s="1"/>
  <c r="N2562" i="17"/>
  <c r="O2562" i="17" s="1"/>
  <c r="P2562" i="17" s="1"/>
  <c r="N2563" i="17"/>
  <c r="O2563" i="17" s="1"/>
  <c r="P2563" i="17" s="1"/>
  <c r="N2564" i="17"/>
  <c r="O2564" i="17" s="1"/>
  <c r="P2564" i="17" s="1"/>
  <c r="N2565" i="17"/>
  <c r="O2565" i="17" s="1"/>
  <c r="P2565" i="17" s="1"/>
  <c r="N2566" i="17"/>
  <c r="O2566" i="17" s="1"/>
  <c r="P2566" i="17" s="1"/>
  <c r="N2567" i="17"/>
  <c r="O2567" i="17" s="1"/>
  <c r="P2567" i="17" s="1"/>
  <c r="N2568" i="17"/>
  <c r="O2568" i="17" s="1"/>
  <c r="P2568" i="17" s="1"/>
  <c r="N2569" i="17"/>
  <c r="O2569" i="17" s="1"/>
  <c r="P2569" i="17" s="1"/>
  <c r="N2570" i="17"/>
  <c r="O2570" i="17" s="1"/>
  <c r="P2570" i="17" s="1"/>
  <c r="N2571" i="17"/>
  <c r="O2571" i="17" s="1"/>
  <c r="P2571" i="17" s="1"/>
  <c r="N2572" i="17"/>
  <c r="O2572" i="17" s="1"/>
  <c r="P2572" i="17" s="1"/>
  <c r="N2573" i="17"/>
  <c r="O2573" i="17" s="1"/>
  <c r="P2573" i="17" s="1"/>
  <c r="N2574" i="17"/>
  <c r="O2574" i="17" s="1"/>
  <c r="P2574" i="17" s="1"/>
  <c r="N2575" i="17"/>
  <c r="O2575" i="17" s="1"/>
  <c r="P2575" i="17" s="1"/>
  <c r="N2576" i="17"/>
  <c r="O2576" i="17" s="1"/>
  <c r="P2576" i="17" s="1"/>
  <c r="N2577" i="17"/>
  <c r="O2577" i="17" s="1"/>
  <c r="P2577" i="17" s="1"/>
  <c r="N2578" i="17"/>
  <c r="O2578" i="17" s="1"/>
  <c r="P2578" i="17" s="1"/>
  <c r="N2579" i="17"/>
  <c r="O2579" i="17" s="1"/>
  <c r="P2579" i="17" s="1"/>
  <c r="N2580" i="17"/>
  <c r="O2580" i="17" s="1"/>
  <c r="P2580" i="17" s="1"/>
  <c r="N2581" i="17"/>
  <c r="O2581" i="17" s="1"/>
  <c r="P2581" i="17" s="1"/>
  <c r="N2582" i="17"/>
  <c r="O2582" i="17" s="1"/>
  <c r="P2582" i="17" s="1"/>
  <c r="N2583" i="17"/>
  <c r="O2583" i="17"/>
  <c r="P2583" i="17" s="1"/>
  <c r="N2584" i="17"/>
  <c r="O2584" i="17" s="1"/>
  <c r="P2584" i="17" s="1"/>
  <c r="N2585" i="17"/>
  <c r="O2585" i="17" s="1"/>
  <c r="P2585" i="17" s="1"/>
  <c r="N2586" i="17"/>
  <c r="O2586" i="17" s="1"/>
  <c r="P2586" i="17" s="1"/>
  <c r="N2587" i="17"/>
  <c r="O2587" i="17" s="1"/>
  <c r="P2587" i="17" s="1"/>
  <c r="N2588" i="17"/>
  <c r="O2588" i="17" s="1"/>
  <c r="P2588" i="17" s="1"/>
  <c r="N2589" i="17"/>
  <c r="O2589" i="17"/>
  <c r="P2589" i="17" s="1"/>
  <c r="N2590" i="17"/>
  <c r="O2590" i="17" s="1"/>
  <c r="P2590" i="17" s="1"/>
  <c r="N2591" i="17"/>
  <c r="O2591" i="17" s="1"/>
  <c r="P2591" i="17" s="1"/>
  <c r="N2592" i="17"/>
  <c r="O2592" i="17" s="1"/>
  <c r="P2592" i="17" s="1"/>
  <c r="N2593" i="17"/>
  <c r="O2593" i="17"/>
  <c r="P2593" i="17" s="1"/>
  <c r="N2594" i="17"/>
  <c r="O2594" i="17" s="1"/>
  <c r="P2594" i="17"/>
  <c r="N2595" i="17"/>
  <c r="O2595" i="17" s="1"/>
  <c r="P2595" i="17" s="1"/>
  <c r="N2596" i="17"/>
  <c r="O2596" i="17" s="1"/>
  <c r="P2596" i="17" s="1"/>
  <c r="N2597" i="17"/>
  <c r="O2597" i="17" s="1"/>
  <c r="P2597" i="17" s="1"/>
  <c r="N2598" i="17"/>
  <c r="O2598" i="17" s="1"/>
  <c r="P2598" i="17" s="1"/>
  <c r="N2599" i="17"/>
  <c r="O2599" i="17" s="1"/>
  <c r="P2599" i="17" s="1"/>
  <c r="N2600" i="17"/>
  <c r="O2600" i="17" s="1"/>
  <c r="P2600" i="17" s="1"/>
  <c r="N2601" i="17"/>
  <c r="O2601" i="17" s="1"/>
  <c r="P2601" i="17" s="1"/>
  <c r="N2602" i="17"/>
  <c r="O2602" i="17" s="1"/>
  <c r="P2602" i="17" s="1"/>
  <c r="N2603" i="17"/>
  <c r="O2603" i="17" s="1"/>
  <c r="P2603" i="17" s="1"/>
  <c r="N2604" i="17"/>
  <c r="O2604" i="17" s="1"/>
  <c r="P2604" i="17" s="1"/>
  <c r="N2605" i="17"/>
  <c r="O2605" i="17"/>
  <c r="P2605" i="17" s="1"/>
  <c r="N2606" i="17"/>
  <c r="O2606" i="17" s="1"/>
  <c r="P2606" i="17" s="1"/>
  <c r="N2607" i="17"/>
  <c r="O2607" i="17"/>
  <c r="P2607" i="17" s="1"/>
  <c r="N2608" i="17"/>
  <c r="O2608" i="17" s="1"/>
  <c r="P2608" i="17"/>
  <c r="N2609" i="17"/>
  <c r="O2609" i="17" s="1"/>
  <c r="P2609" i="17" s="1"/>
  <c r="N2610" i="17"/>
  <c r="O2610" i="17" s="1"/>
  <c r="P2610" i="17" s="1"/>
  <c r="N2611" i="17"/>
  <c r="O2611" i="17" s="1"/>
  <c r="P2611" i="17" s="1"/>
  <c r="N2612" i="17"/>
  <c r="O2612" i="17" s="1"/>
  <c r="P2612" i="17" s="1"/>
  <c r="N2613" i="17"/>
  <c r="O2613" i="17" s="1"/>
  <c r="P2613" i="17" s="1"/>
  <c r="N2614" i="17"/>
  <c r="O2614" i="17" s="1"/>
  <c r="P2614" i="17" s="1"/>
  <c r="N2615" i="17"/>
  <c r="O2615" i="17" s="1"/>
  <c r="P2615" i="17" s="1"/>
  <c r="N2616" i="17"/>
  <c r="O2616" i="17" s="1"/>
  <c r="P2616" i="17" s="1"/>
  <c r="N2617" i="17"/>
  <c r="O2617" i="17" s="1"/>
  <c r="P2617" i="17" s="1"/>
  <c r="N2618" i="17"/>
  <c r="O2618" i="17" s="1"/>
  <c r="P2618" i="17" s="1"/>
  <c r="N2619" i="17"/>
  <c r="O2619" i="17" s="1"/>
  <c r="P2619" i="17" s="1"/>
  <c r="N2620" i="17"/>
  <c r="O2620" i="17" s="1"/>
  <c r="P2620" i="17" s="1"/>
  <c r="N2621" i="17"/>
  <c r="O2621" i="17" s="1"/>
  <c r="P2621" i="17" s="1"/>
  <c r="N2622" i="17"/>
  <c r="O2622" i="17" s="1"/>
  <c r="P2622" i="17" s="1"/>
  <c r="N2623" i="17"/>
  <c r="O2623" i="17"/>
  <c r="P2623" i="17" s="1"/>
  <c r="N2624" i="17"/>
  <c r="O2624" i="17" s="1"/>
  <c r="P2624" i="17" s="1"/>
  <c r="N2625" i="17"/>
  <c r="O2625" i="17" s="1"/>
  <c r="P2625" i="17" s="1"/>
  <c r="N2626" i="17"/>
  <c r="O2626" i="17" s="1"/>
  <c r="P2626" i="17" s="1"/>
  <c r="N2627" i="17"/>
  <c r="O2627" i="17" s="1"/>
  <c r="P2627" i="17" s="1"/>
  <c r="N2628" i="17"/>
  <c r="O2628" i="17" s="1"/>
  <c r="P2628" i="17" s="1"/>
  <c r="N2629" i="17"/>
  <c r="O2629" i="17" s="1"/>
  <c r="P2629" i="17" s="1"/>
  <c r="N2630" i="17"/>
  <c r="O2630" i="17" s="1"/>
  <c r="P2630" i="17" s="1"/>
  <c r="N2631" i="17"/>
  <c r="O2631" i="17" s="1"/>
  <c r="P2631" i="17" s="1"/>
  <c r="N2632" i="17"/>
  <c r="O2632" i="17" s="1"/>
  <c r="P2632" i="17" s="1"/>
  <c r="N2633" i="17"/>
  <c r="O2633" i="17" s="1"/>
  <c r="P2633" i="17" s="1"/>
  <c r="N2634" i="17"/>
  <c r="O2634" i="17" s="1"/>
  <c r="P2634" i="17" s="1"/>
  <c r="N2635" i="17"/>
  <c r="O2635" i="17" s="1"/>
  <c r="P2635" i="17" s="1"/>
  <c r="N2636" i="17"/>
  <c r="O2636" i="17" s="1"/>
  <c r="P2636" i="17" s="1"/>
  <c r="N2637" i="17"/>
  <c r="O2637" i="17" s="1"/>
  <c r="P2637" i="17" s="1"/>
  <c r="N2638" i="17"/>
  <c r="O2638" i="17" s="1"/>
  <c r="P2638" i="17" s="1"/>
  <c r="N2639" i="17"/>
  <c r="O2639" i="17" s="1"/>
  <c r="P2639" i="17" s="1"/>
  <c r="N2640" i="17"/>
  <c r="O2640" i="17" s="1"/>
  <c r="P2640" i="17" s="1"/>
  <c r="N2641" i="17"/>
  <c r="O2641" i="17" s="1"/>
  <c r="P2641" i="17" s="1"/>
  <c r="N2642" i="17"/>
  <c r="O2642" i="17" s="1"/>
  <c r="P2642" i="17" s="1"/>
  <c r="N2643" i="17"/>
  <c r="O2643" i="17" s="1"/>
  <c r="P2643" i="17" s="1"/>
  <c r="N2644" i="17"/>
  <c r="O2644" i="17" s="1"/>
  <c r="P2644" i="17" s="1"/>
  <c r="N2645" i="17"/>
  <c r="O2645" i="17" s="1"/>
  <c r="P2645" i="17" s="1"/>
  <c r="N2646" i="17"/>
  <c r="O2646" i="17" s="1"/>
  <c r="P2646" i="17" s="1"/>
  <c r="N2647" i="17"/>
  <c r="O2647" i="17"/>
  <c r="P2647" i="17" s="1"/>
  <c r="N2648" i="17"/>
  <c r="O2648" i="17" s="1"/>
  <c r="P2648" i="17" s="1"/>
  <c r="N2649" i="17"/>
  <c r="O2649" i="17" s="1"/>
  <c r="P2649" i="17" s="1"/>
  <c r="N2650" i="17"/>
  <c r="O2650" i="17" s="1"/>
  <c r="P2650" i="17" s="1"/>
  <c r="N2651" i="17"/>
  <c r="O2651" i="17"/>
  <c r="P2651" i="17" s="1"/>
  <c r="N2652" i="17"/>
  <c r="O2652" i="17" s="1"/>
  <c r="P2652" i="17" s="1"/>
  <c r="N2653" i="17"/>
  <c r="O2653" i="17" s="1"/>
  <c r="P2653" i="17" s="1"/>
  <c r="N2654" i="17"/>
  <c r="O2654" i="17" s="1"/>
  <c r="P2654" i="17" s="1"/>
  <c r="N2655" i="17"/>
  <c r="O2655" i="17" s="1"/>
  <c r="P2655" i="17" s="1"/>
  <c r="N2656" i="17"/>
  <c r="O2656" i="17" s="1"/>
  <c r="P2656" i="17" s="1"/>
  <c r="N2657" i="17"/>
  <c r="O2657" i="17"/>
  <c r="P2657" i="17" s="1"/>
  <c r="N2658" i="17"/>
  <c r="O2658" i="17" s="1"/>
  <c r="P2658" i="17" s="1"/>
  <c r="N2659" i="17"/>
  <c r="O2659" i="17" s="1"/>
  <c r="P2659" i="17" s="1"/>
  <c r="N2660" i="17"/>
  <c r="O2660" i="17" s="1"/>
  <c r="P2660" i="17" s="1"/>
  <c r="N2661" i="17"/>
  <c r="O2661" i="17" s="1"/>
  <c r="P2661" i="17" s="1"/>
  <c r="N2662" i="17"/>
  <c r="O2662" i="17" s="1"/>
  <c r="P2662" i="17" s="1"/>
  <c r="N2663" i="17"/>
  <c r="O2663" i="17" s="1"/>
  <c r="P2663" i="17" s="1"/>
  <c r="N2664" i="17"/>
  <c r="O2664" i="17" s="1"/>
  <c r="P2664" i="17" s="1"/>
  <c r="N2665" i="17"/>
  <c r="O2665" i="17" s="1"/>
  <c r="P2665" i="17" s="1"/>
  <c r="N2666" i="17"/>
  <c r="O2666" i="17" s="1"/>
  <c r="P2666" i="17" s="1"/>
  <c r="N2667" i="17"/>
  <c r="O2667" i="17"/>
  <c r="P2667" i="17" s="1"/>
  <c r="N2668" i="17"/>
  <c r="O2668" i="17" s="1"/>
  <c r="P2668" i="17"/>
  <c r="N2669" i="17"/>
  <c r="O2669" i="17" s="1"/>
  <c r="P2669" i="17" s="1"/>
  <c r="N2670" i="17"/>
  <c r="O2670" i="17" s="1"/>
  <c r="P2670" i="17" s="1"/>
  <c r="N2671" i="17"/>
  <c r="O2671" i="17"/>
  <c r="P2671" i="17" s="1"/>
  <c r="N2672" i="17"/>
  <c r="O2672" i="17" s="1"/>
  <c r="P2672" i="17" s="1"/>
  <c r="N2673" i="17"/>
  <c r="O2673" i="17" s="1"/>
  <c r="P2673" i="17" s="1"/>
  <c r="N2674" i="17"/>
  <c r="O2674" i="17" s="1"/>
  <c r="P2674" i="17" s="1"/>
  <c r="N2675" i="17"/>
  <c r="O2675" i="17" s="1"/>
  <c r="P2675" i="17" s="1"/>
  <c r="N2676" i="17"/>
  <c r="O2676" i="17" s="1"/>
  <c r="P2676" i="17" s="1"/>
  <c r="N2677" i="17"/>
  <c r="O2677" i="17" s="1"/>
  <c r="P2677" i="17" s="1"/>
  <c r="N2678" i="17"/>
  <c r="O2678" i="17" s="1"/>
  <c r="P2678" i="17" s="1"/>
  <c r="N2679" i="17"/>
  <c r="O2679" i="17" s="1"/>
  <c r="P2679" i="17" s="1"/>
  <c r="N2680" i="17"/>
  <c r="O2680" i="17" s="1"/>
  <c r="P2680" i="17" s="1"/>
  <c r="N2681" i="17"/>
  <c r="O2681" i="17" s="1"/>
  <c r="P2681" i="17" s="1"/>
  <c r="N2682" i="17"/>
  <c r="O2682" i="17" s="1"/>
  <c r="P2682" i="17" s="1"/>
  <c r="N2683" i="17"/>
  <c r="O2683" i="17"/>
  <c r="P2683" i="17" s="1"/>
  <c r="N2684" i="17"/>
  <c r="O2684" i="17" s="1"/>
  <c r="P2684" i="17" s="1"/>
  <c r="N2685" i="17"/>
  <c r="O2685" i="17" s="1"/>
  <c r="P2685" i="17" s="1"/>
  <c r="N2686" i="17"/>
  <c r="O2686" i="17" s="1"/>
  <c r="P2686" i="17" s="1"/>
  <c r="N2687" i="17"/>
  <c r="O2687" i="17" s="1"/>
  <c r="P2687" i="17" s="1"/>
  <c r="N2688" i="17"/>
  <c r="O2688" i="17" s="1"/>
  <c r="P2688" i="17" s="1"/>
  <c r="N2689" i="17"/>
  <c r="O2689" i="17" s="1"/>
  <c r="P2689" i="17" s="1"/>
  <c r="N2690" i="17"/>
  <c r="O2690" i="17" s="1"/>
  <c r="P2690" i="17" s="1"/>
  <c r="N2691" i="17"/>
  <c r="O2691" i="17" s="1"/>
  <c r="P2691" i="17" s="1"/>
  <c r="N2692" i="17"/>
  <c r="O2692" i="17" s="1"/>
  <c r="P2692" i="17" s="1"/>
  <c r="N2693" i="17"/>
  <c r="O2693" i="17" s="1"/>
  <c r="P2693" i="17" s="1"/>
  <c r="N2694" i="17"/>
  <c r="O2694" i="17" s="1"/>
  <c r="P2694" i="17" s="1"/>
  <c r="N2695" i="17"/>
  <c r="O2695" i="17"/>
  <c r="P2695" i="17" s="1"/>
  <c r="N2696" i="17"/>
  <c r="O2696" i="17" s="1"/>
  <c r="P2696" i="17" s="1"/>
  <c r="N2697" i="17"/>
  <c r="O2697" i="17" s="1"/>
  <c r="P2697" i="17" s="1"/>
  <c r="N2698" i="17"/>
  <c r="O2698" i="17" s="1"/>
  <c r="P2698" i="17" s="1"/>
  <c r="N2699" i="17"/>
  <c r="O2699" i="17" s="1"/>
  <c r="P2699" i="17" s="1"/>
  <c r="N2700" i="17"/>
  <c r="O2700" i="17" s="1"/>
  <c r="P2700" i="17" s="1"/>
  <c r="N2701" i="17"/>
  <c r="O2701" i="17" s="1"/>
  <c r="P2701" i="17" s="1"/>
  <c r="N2702" i="17"/>
  <c r="O2702" i="17" s="1"/>
  <c r="P2702" i="17" s="1"/>
  <c r="N2703" i="17"/>
  <c r="O2703" i="17"/>
  <c r="P2703" i="17" s="1"/>
  <c r="N2704" i="17"/>
  <c r="O2704" i="17" s="1"/>
  <c r="P2704" i="17" s="1"/>
  <c r="N2705" i="17"/>
  <c r="O2705" i="17" s="1"/>
  <c r="P2705" i="17" s="1"/>
  <c r="N2706" i="17"/>
  <c r="O2706" i="17" s="1"/>
  <c r="P2706" i="17" s="1"/>
  <c r="N2707" i="17"/>
  <c r="O2707" i="17" s="1"/>
  <c r="P2707" i="17" s="1"/>
  <c r="N2708" i="17"/>
  <c r="O2708" i="17" s="1"/>
  <c r="P2708" i="17" s="1"/>
  <c r="N2709" i="17"/>
  <c r="O2709" i="17" s="1"/>
  <c r="P2709" i="17" s="1"/>
  <c r="N2710" i="17"/>
  <c r="O2710" i="17"/>
  <c r="P2710" i="17" s="1"/>
  <c r="N2711" i="17"/>
  <c r="O2711" i="17" s="1"/>
  <c r="P2711" i="17" s="1"/>
  <c r="N2712" i="17"/>
  <c r="O2712" i="17" s="1"/>
  <c r="P2712" i="17" s="1"/>
  <c r="N2713" i="17"/>
  <c r="O2713" i="17" s="1"/>
  <c r="P2713" i="17" s="1"/>
  <c r="N2714" i="17"/>
  <c r="O2714" i="17" s="1"/>
  <c r="P2714" i="17" s="1"/>
  <c r="N2715" i="17"/>
  <c r="O2715" i="17" s="1"/>
  <c r="P2715" i="17" s="1"/>
  <c r="N2716" i="17"/>
  <c r="O2716" i="17" s="1"/>
  <c r="P2716" i="17" s="1"/>
  <c r="N2717" i="17"/>
  <c r="O2717" i="17" s="1"/>
  <c r="P2717" i="17" s="1"/>
  <c r="N2718" i="17"/>
  <c r="O2718" i="17" s="1"/>
  <c r="P2718" i="17" s="1"/>
  <c r="N2719" i="17"/>
  <c r="O2719" i="17" s="1"/>
  <c r="P2719" i="17" s="1"/>
  <c r="N2720" i="17"/>
  <c r="O2720" i="17" s="1"/>
  <c r="P2720" i="17" s="1"/>
  <c r="N2721" i="17"/>
  <c r="O2721" i="17" s="1"/>
  <c r="P2721" i="17" s="1"/>
  <c r="N2722" i="17"/>
  <c r="O2722" i="17" s="1"/>
  <c r="P2722" i="17" s="1"/>
  <c r="N2723" i="17"/>
  <c r="O2723" i="17" s="1"/>
  <c r="P2723" i="17" s="1"/>
  <c r="N2724" i="17"/>
  <c r="O2724" i="17" s="1"/>
  <c r="P2724" i="17" s="1"/>
  <c r="N2725" i="17"/>
  <c r="O2725" i="17" s="1"/>
  <c r="P2725" i="17" s="1"/>
  <c r="N2726" i="17"/>
  <c r="O2726" i="17" s="1"/>
  <c r="P2726" i="17" s="1"/>
  <c r="N2727" i="17"/>
  <c r="O2727" i="17" s="1"/>
  <c r="P2727" i="17" s="1"/>
  <c r="N2728" i="17"/>
  <c r="O2728" i="17" s="1"/>
  <c r="P2728" i="17" s="1"/>
  <c r="N2729" i="17"/>
  <c r="O2729" i="17" s="1"/>
  <c r="P2729" i="17" s="1"/>
  <c r="N2730" i="17"/>
  <c r="O2730" i="17" s="1"/>
  <c r="P2730" i="17" s="1"/>
  <c r="N2731" i="17"/>
  <c r="O2731" i="17" s="1"/>
  <c r="P2731" i="17" s="1"/>
  <c r="N2732" i="17"/>
  <c r="O2732" i="17" s="1"/>
  <c r="P2732" i="17" s="1"/>
  <c r="N2733" i="17"/>
  <c r="O2733" i="17" s="1"/>
  <c r="P2733" i="17" s="1"/>
  <c r="N2734" i="17"/>
  <c r="O2734" i="17" s="1"/>
  <c r="P2734" i="17" s="1"/>
  <c r="N2735" i="17"/>
  <c r="O2735" i="17" s="1"/>
  <c r="P2735" i="17" s="1"/>
  <c r="N2736" i="17"/>
  <c r="O2736" i="17" s="1"/>
  <c r="P2736" i="17" s="1"/>
  <c r="N2737" i="17"/>
  <c r="O2737" i="17" s="1"/>
  <c r="P2737" i="17" s="1"/>
  <c r="N2738" i="17"/>
  <c r="O2738" i="17" s="1"/>
  <c r="P2738" i="17" s="1"/>
  <c r="N2739" i="17"/>
  <c r="O2739" i="17" s="1"/>
  <c r="P2739" i="17" s="1"/>
  <c r="N2740" i="17"/>
  <c r="O2740" i="17" s="1"/>
  <c r="P2740" i="17" s="1"/>
  <c r="N2741" i="17"/>
  <c r="O2741" i="17" s="1"/>
  <c r="P2741" i="17" s="1"/>
  <c r="N2742" i="17"/>
  <c r="O2742" i="17" s="1"/>
  <c r="P2742" i="17" s="1"/>
  <c r="N2743" i="17"/>
  <c r="O2743" i="17" s="1"/>
  <c r="P2743" i="17" s="1"/>
  <c r="N2744" i="17"/>
  <c r="O2744" i="17" s="1"/>
  <c r="P2744" i="17" s="1"/>
  <c r="N2745" i="17"/>
  <c r="O2745" i="17" s="1"/>
  <c r="P2745" i="17" s="1"/>
  <c r="N2746" i="17"/>
  <c r="O2746" i="17" s="1"/>
  <c r="P2746" i="17" s="1"/>
  <c r="N2747" i="17"/>
  <c r="O2747" i="17" s="1"/>
  <c r="P2747" i="17" s="1"/>
  <c r="N2748" i="17"/>
  <c r="O2748" i="17" s="1"/>
  <c r="P2748" i="17" s="1"/>
  <c r="N2749" i="17"/>
  <c r="O2749" i="17" s="1"/>
  <c r="P2749" i="17" s="1"/>
  <c r="N2750" i="17"/>
  <c r="O2750" i="17" s="1"/>
  <c r="P2750" i="17" s="1"/>
  <c r="N2751" i="17"/>
  <c r="O2751" i="17" s="1"/>
  <c r="P2751" i="17" s="1"/>
  <c r="N2752" i="17"/>
  <c r="O2752" i="17" s="1"/>
  <c r="P2752" i="17" s="1"/>
  <c r="N2753" i="17"/>
  <c r="O2753" i="17" s="1"/>
  <c r="P2753" i="17" s="1"/>
  <c r="N2754" i="17"/>
  <c r="O2754" i="17" s="1"/>
  <c r="P2754" i="17" s="1"/>
  <c r="N2755" i="17"/>
  <c r="O2755" i="17" s="1"/>
  <c r="P2755" i="17" s="1"/>
  <c r="N2756" i="17"/>
  <c r="O2756" i="17" s="1"/>
  <c r="P2756" i="17" s="1"/>
  <c r="N2757" i="17"/>
  <c r="O2757" i="17" s="1"/>
  <c r="P2757" i="17" s="1"/>
  <c r="N2758" i="17"/>
  <c r="O2758" i="17" s="1"/>
  <c r="P2758" i="17" s="1"/>
  <c r="N2759" i="17"/>
  <c r="O2759" i="17" s="1"/>
  <c r="P2759" i="17" s="1"/>
  <c r="N2760" i="17"/>
  <c r="O2760" i="17" s="1"/>
  <c r="P2760" i="17" s="1"/>
  <c r="N2761" i="17"/>
  <c r="O2761" i="17" s="1"/>
  <c r="P2761" i="17" s="1"/>
  <c r="N2762" i="17"/>
  <c r="O2762" i="17" s="1"/>
  <c r="P2762" i="17" s="1"/>
  <c r="N2763" i="17"/>
  <c r="O2763" i="17" s="1"/>
  <c r="P2763" i="17" s="1"/>
  <c r="N2764" i="17"/>
  <c r="O2764" i="17" s="1"/>
  <c r="P2764" i="17" s="1"/>
  <c r="N2765" i="17"/>
  <c r="O2765" i="17" s="1"/>
  <c r="P2765" i="17" s="1"/>
  <c r="N2766" i="17"/>
  <c r="O2766" i="17" s="1"/>
  <c r="P2766" i="17" s="1"/>
  <c r="N2767" i="17"/>
  <c r="O2767" i="17"/>
  <c r="P2767" i="17" s="1"/>
  <c r="N2768" i="17"/>
  <c r="O2768" i="17" s="1"/>
  <c r="P2768" i="17" s="1"/>
  <c r="N2769" i="17"/>
  <c r="O2769" i="17" s="1"/>
  <c r="P2769" i="17" s="1"/>
  <c r="N2770" i="17"/>
  <c r="O2770" i="17" s="1"/>
  <c r="P2770" i="17" s="1"/>
  <c r="N2771" i="17"/>
  <c r="O2771" i="17" s="1"/>
  <c r="P2771" i="17" s="1"/>
  <c r="N2772" i="17"/>
  <c r="O2772" i="17" s="1"/>
  <c r="P2772" i="17" s="1"/>
  <c r="N2773" i="17"/>
  <c r="O2773" i="17" s="1"/>
  <c r="P2773" i="17" s="1"/>
  <c r="N2774" i="17"/>
  <c r="O2774" i="17"/>
  <c r="P2774" i="17" s="1"/>
  <c r="N2775" i="17"/>
  <c r="O2775" i="17"/>
  <c r="P2775" i="17" s="1"/>
  <c r="N2776" i="17"/>
  <c r="O2776" i="17" s="1"/>
  <c r="P2776" i="17" s="1"/>
  <c r="N2777" i="17"/>
  <c r="O2777" i="17" s="1"/>
  <c r="P2777" i="17" s="1"/>
  <c r="N2778" i="17"/>
  <c r="O2778" i="17" s="1"/>
  <c r="P2778" i="17" s="1"/>
  <c r="N2779" i="17"/>
  <c r="O2779" i="17" s="1"/>
  <c r="P2779" i="17" s="1"/>
  <c r="N2780" i="17"/>
  <c r="O2780" i="17" s="1"/>
  <c r="P2780" i="17" s="1"/>
  <c r="N2781" i="17"/>
  <c r="O2781" i="17" s="1"/>
  <c r="P2781" i="17" s="1"/>
  <c r="N2782" i="17"/>
  <c r="O2782" i="17" s="1"/>
  <c r="P2782" i="17" s="1"/>
  <c r="N2783" i="17"/>
  <c r="O2783" i="17" s="1"/>
  <c r="P2783" i="17" s="1"/>
  <c r="N2784" i="17"/>
  <c r="O2784" i="17" s="1"/>
  <c r="P2784" i="17" s="1"/>
  <c r="N2785" i="17"/>
  <c r="O2785" i="17" s="1"/>
  <c r="P2785" i="17" s="1"/>
  <c r="N2786" i="17"/>
  <c r="O2786" i="17" s="1"/>
  <c r="P2786" i="17" s="1"/>
  <c r="N2787" i="17"/>
  <c r="O2787" i="17"/>
  <c r="P2787" i="17" s="1"/>
  <c r="N2788" i="17"/>
  <c r="O2788" i="17" s="1"/>
  <c r="P2788" i="17" s="1"/>
  <c r="N2789" i="17"/>
  <c r="O2789" i="17" s="1"/>
  <c r="P2789" i="17" s="1"/>
  <c r="N2790" i="17"/>
  <c r="O2790" i="17" s="1"/>
  <c r="P2790" i="17" s="1"/>
  <c r="N2791" i="17"/>
  <c r="O2791" i="17" s="1"/>
  <c r="P2791" i="17" s="1"/>
  <c r="N2792" i="17"/>
  <c r="O2792" i="17" s="1"/>
  <c r="P2792" i="17" s="1"/>
  <c r="N2793" i="17"/>
  <c r="O2793" i="17" s="1"/>
  <c r="P2793" i="17" s="1"/>
  <c r="N2794" i="17"/>
  <c r="O2794" i="17" s="1"/>
  <c r="P2794" i="17" s="1"/>
  <c r="N2795" i="17"/>
  <c r="O2795" i="17" s="1"/>
  <c r="P2795" i="17" s="1"/>
  <c r="N2796" i="17"/>
  <c r="O2796" i="17" s="1"/>
  <c r="P2796" i="17" s="1"/>
  <c r="N2797" i="17"/>
  <c r="O2797" i="17" s="1"/>
  <c r="P2797" i="17" s="1"/>
  <c r="N2798" i="17"/>
  <c r="O2798" i="17" s="1"/>
  <c r="P2798" i="17" s="1"/>
  <c r="N2799" i="17"/>
  <c r="O2799" i="17" s="1"/>
  <c r="P2799" i="17" s="1"/>
  <c r="N2800" i="17"/>
  <c r="O2800" i="17" s="1"/>
  <c r="P2800" i="17" s="1"/>
  <c r="N2801" i="17"/>
  <c r="O2801" i="17" s="1"/>
  <c r="P2801" i="17" s="1"/>
  <c r="N2802" i="17"/>
  <c r="O2802" i="17" s="1"/>
  <c r="P2802" i="17" s="1"/>
  <c r="N2803" i="17"/>
  <c r="O2803" i="17" s="1"/>
  <c r="P2803" i="17" s="1"/>
  <c r="N2804" i="17"/>
  <c r="O2804" i="17" s="1"/>
  <c r="P2804" i="17" s="1"/>
  <c r="N2805" i="17"/>
  <c r="O2805" i="17" s="1"/>
  <c r="P2805" i="17" s="1"/>
  <c r="N2806" i="17"/>
  <c r="O2806" i="17" s="1"/>
  <c r="P2806" i="17" s="1"/>
  <c r="N2807" i="17"/>
  <c r="O2807" i="17" s="1"/>
  <c r="P2807" i="17" s="1"/>
  <c r="N2808" i="17"/>
  <c r="O2808" i="17" s="1"/>
  <c r="P2808" i="17" s="1"/>
  <c r="N2809" i="17"/>
  <c r="O2809" i="17" s="1"/>
  <c r="P2809" i="17" s="1"/>
  <c r="N2810" i="17"/>
  <c r="O2810" i="17" s="1"/>
  <c r="P2810" i="17" s="1"/>
  <c r="N2811" i="17"/>
  <c r="O2811" i="17" s="1"/>
  <c r="P2811" i="17" s="1"/>
  <c r="N2812" i="17"/>
  <c r="O2812" i="17" s="1"/>
  <c r="P2812" i="17" s="1"/>
  <c r="N2813" i="17"/>
  <c r="O2813" i="17" s="1"/>
  <c r="P2813" i="17" s="1"/>
  <c r="N2814" i="17"/>
  <c r="O2814" i="17" s="1"/>
  <c r="P2814" i="17" s="1"/>
  <c r="N2815" i="17"/>
  <c r="O2815" i="17"/>
  <c r="P2815" i="17" s="1"/>
  <c r="N2816" i="17"/>
  <c r="O2816" i="17" s="1"/>
  <c r="P2816" i="17" s="1"/>
  <c r="N2817" i="17"/>
  <c r="O2817" i="17" s="1"/>
  <c r="P2817" i="17" s="1"/>
  <c r="N2818" i="17"/>
  <c r="O2818" i="17" s="1"/>
  <c r="P2818" i="17" s="1"/>
  <c r="N2819" i="17"/>
  <c r="O2819" i="17" s="1"/>
  <c r="P2819" i="17" s="1"/>
  <c r="N2820" i="17"/>
  <c r="O2820" i="17" s="1"/>
  <c r="P2820" i="17" s="1"/>
  <c r="N2821" i="17"/>
  <c r="O2821" i="17" s="1"/>
  <c r="P2821" i="17" s="1"/>
  <c r="N2822" i="17"/>
  <c r="O2822" i="17" s="1"/>
  <c r="P2822" i="17" s="1"/>
  <c r="N2823" i="17"/>
  <c r="O2823" i="17" s="1"/>
  <c r="P2823" i="17" s="1"/>
  <c r="N2824" i="17"/>
  <c r="O2824" i="17" s="1"/>
  <c r="P2824" i="17" s="1"/>
  <c r="N2825" i="17"/>
  <c r="O2825" i="17" s="1"/>
  <c r="P2825" i="17" s="1"/>
  <c r="N2826" i="17"/>
  <c r="O2826" i="17" s="1"/>
  <c r="P2826" i="17" s="1"/>
  <c r="N2827" i="17"/>
  <c r="O2827" i="17" s="1"/>
  <c r="P2827" i="17" s="1"/>
  <c r="N2828" i="17"/>
  <c r="O2828" i="17" s="1"/>
  <c r="P2828" i="17" s="1"/>
  <c r="N2829" i="17"/>
  <c r="O2829" i="17" s="1"/>
  <c r="P2829" i="17" s="1"/>
  <c r="N2830" i="17"/>
  <c r="O2830" i="17" s="1"/>
  <c r="P2830" i="17" s="1"/>
  <c r="N2831" i="17"/>
  <c r="O2831" i="17" s="1"/>
  <c r="P2831" i="17" s="1"/>
  <c r="N2832" i="17"/>
  <c r="O2832" i="17" s="1"/>
  <c r="P2832" i="17" s="1"/>
  <c r="N2833" i="17"/>
  <c r="O2833" i="17" s="1"/>
  <c r="P2833" i="17" s="1"/>
  <c r="N2834" i="17"/>
  <c r="O2834" i="17" s="1"/>
  <c r="P2834" i="17" s="1"/>
  <c r="N2835" i="17"/>
  <c r="O2835" i="17" s="1"/>
  <c r="P2835" i="17" s="1"/>
  <c r="N2836" i="17"/>
  <c r="O2836" i="17" s="1"/>
  <c r="P2836" i="17" s="1"/>
  <c r="N2837" i="17"/>
  <c r="O2837" i="17" s="1"/>
  <c r="P2837" i="17" s="1"/>
  <c r="N2838" i="17"/>
  <c r="O2838" i="17" s="1"/>
  <c r="P2838" i="17" s="1"/>
  <c r="N2839" i="17"/>
  <c r="O2839" i="17" s="1"/>
  <c r="P2839" i="17" s="1"/>
  <c r="N2840" i="17"/>
  <c r="O2840" i="17" s="1"/>
  <c r="P2840" i="17" s="1"/>
  <c r="N2841" i="17"/>
  <c r="O2841" i="17" s="1"/>
  <c r="P2841" i="17" s="1"/>
  <c r="N2842" i="17"/>
  <c r="O2842" i="17" s="1"/>
  <c r="P2842" i="17" s="1"/>
  <c r="N2843" i="17"/>
  <c r="O2843" i="17" s="1"/>
  <c r="P2843" i="17" s="1"/>
  <c r="N2844" i="17"/>
  <c r="O2844" i="17" s="1"/>
  <c r="P2844" i="17" s="1"/>
  <c r="N2845" i="17"/>
  <c r="O2845" i="17" s="1"/>
  <c r="P2845" i="17" s="1"/>
  <c r="N2846" i="17"/>
  <c r="O2846" i="17" s="1"/>
  <c r="P2846" i="17" s="1"/>
  <c r="N2847" i="17"/>
  <c r="O2847" i="17" s="1"/>
  <c r="P2847" i="17" s="1"/>
  <c r="N2848" i="17"/>
  <c r="O2848" i="17" s="1"/>
  <c r="P2848" i="17" s="1"/>
  <c r="N2849" i="17"/>
  <c r="O2849" i="17" s="1"/>
  <c r="P2849" i="17" s="1"/>
  <c r="N2850" i="17"/>
  <c r="O2850" i="17" s="1"/>
  <c r="P2850" i="17" s="1"/>
  <c r="N2851" i="17"/>
  <c r="O2851" i="17" s="1"/>
  <c r="P2851" i="17" s="1"/>
  <c r="N2852" i="17"/>
  <c r="O2852" i="17" s="1"/>
  <c r="P2852" i="17" s="1"/>
  <c r="N2853" i="17"/>
  <c r="O2853" i="17" s="1"/>
  <c r="P2853" i="17" s="1"/>
  <c r="N2854" i="17"/>
  <c r="O2854" i="17" s="1"/>
  <c r="P2854" i="17" s="1"/>
  <c r="N2855" i="17"/>
  <c r="O2855" i="17" s="1"/>
  <c r="P2855" i="17" s="1"/>
  <c r="N2856" i="17"/>
  <c r="O2856" i="17" s="1"/>
  <c r="P2856" i="17" s="1"/>
  <c r="N2857" i="17"/>
  <c r="O2857" i="17" s="1"/>
  <c r="P2857" i="17" s="1"/>
  <c r="N2858" i="17"/>
  <c r="O2858" i="17" s="1"/>
  <c r="P2858" i="17" s="1"/>
  <c r="N2859" i="17"/>
  <c r="O2859" i="17" s="1"/>
  <c r="P2859" i="17" s="1"/>
  <c r="N2860" i="17"/>
  <c r="O2860" i="17" s="1"/>
  <c r="P2860" i="17" s="1"/>
  <c r="N2861" i="17"/>
  <c r="O2861" i="17" s="1"/>
  <c r="P2861" i="17" s="1"/>
  <c r="N2862" i="17"/>
  <c r="O2862" i="17" s="1"/>
  <c r="P2862" i="17" s="1"/>
  <c r="N2863" i="17"/>
  <c r="O2863" i="17" s="1"/>
  <c r="P2863" i="17" s="1"/>
  <c r="N2864" i="17"/>
  <c r="O2864" i="17" s="1"/>
  <c r="P2864" i="17" s="1"/>
  <c r="N2865" i="17"/>
  <c r="O2865" i="17" s="1"/>
  <c r="P2865" i="17" s="1"/>
  <c r="N2866" i="17"/>
  <c r="O2866" i="17" s="1"/>
  <c r="P2866" i="17" s="1"/>
  <c r="N2867" i="17"/>
  <c r="O2867" i="17" s="1"/>
  <c r="P2867" i="17" s="1"/>
  <c r="N2868" i="17"/>
  <c r="O2868" i="17" s="1"/>
  <c r="P2868" i="17"/>
  <c r="N2869" i="17"/>
  <c r="O2869" i="17" s="1"/>
  <c r="P2869" i="17" s="1"/>
  <c r="N2870" i="17"/>
  <c r="O2870" i="17" s="1"/>
  <c r="P2870" i="17" s="1"/>
  <c r="N2871" i="17"/>
  <c r="O2871" i="17" s="1"/>
  <c r="P2871" i="17" s="1"/>
  <c r="N2872" i="17"/>
  <c r="O2872" i="17" s="1"/>
  <c r="P2872" i="17" s="1"/>
  <c r="N2873" i="17"/>
  <c r="O2873" i="17" s="1"/>
  <c r="P2873" i="17" s="1"/>
  <c r="N2874" i="17"/>
  <c r="O2874" i="17" s="1"/>
  <c r="P2874" i="17" s="1"/>
  <c r="N2875" i="17"/>
  <c r="O2875" i="17"/>
  <c r="P2875" i="17" s="1"/>
  <c r="N2876" i="17"/>
  <c r="O2876" i="17" s="1"/>
  <c r="P2876" i="17" s="1"/>
  <c r="N2877" i="17"/>
  <c r="O2877" i="17" s="1"/>
  <c r="P2877" i="17" s="1"/>
  <c r="N2878" i="17"/>
  <c r="O2878" i="17" s="1"/>
  <c r="P2878" i="17" s="1"/>
  <c r="N2879" i="17"/>
  <c r="O2879" i="17" s="1"/>
  <c r="P2879" i="17" s="1"/>
  <c r="N2880" i="17"/>
  <c r="O2880" i="17" s="1"/>
  <c r="P2880" i="17" s="1"/>
  <c r="N2881" i="17"/>
  <c r="O2881" i="17" s="1"/>
  <c r="P2881" i="17" s="1"/>
  <c r="N2882" i="17"/>
  <c r="O2882" i="17" s="1"/>
  <c r="P2882" i="17" s="1"/>
  <c r="N2883" i="17"/>
  <c r="O2883" i="17" s="1"/>
  <c r="P2883" i="17" s="1"/>
  <c r="N2884" i="17"/>
  <c r="O2884" i="17" s="1"/>
  <c r="P2884" i="17" s="1"/>
  <c r="N2885" i="17"/>
  <c r="O2885" i="17" s="1"/>
  <c r="P2885" i="17" s="1"/>
  <c r="N2886" i="17"/>
  <c r="O2886" i="17" s="1"/>
  <c r="P2886" i="17" s="1"/>
  <c r="N2887" i="17"/>
  <c r="O2887" i="17" s="1"/>
  <c r="P2887" i="17" s="1"/>
  <c r="N2888" i="17"/>
  <c r="O2888" i="17" s="1"/>
  <c r="P2888" i="17" s="1"/>
  <c r="N2889" i="17"/>
  <c r="O2889" i="17" s="1"/>
  <c r="P2889" i="17" s="1"/>
  <c r="N2890" i="17"/>
  <c r="O2890" i="17" s="1"/>
  <c r="P2890" i="17" s="1"/>
  <c r="N2891" i="17"/>
  <c r="O2891" i="17" s="1"/>
  <c r="P2891" i="17" s="1"/>
  <c r="N2892" i="17"/>
  <c r="O2892" i="17" s="1"/>
  <c r="P2892" i="17" s="1"/>
  <c r="N2893" i="17"/>
  <c r="O2893" i="17" s="1"/>
  <c r="P2893" i="17" s="1"/>
  <c r="N2894" i="17"/>
  <c r="O2894" i="17" s="1"/>
  <c r="P2894" i="17" s="1"/>
  <c r="N2895" i="17"/>
  <c r="O2895" i="17" s="1"/>
  <c r="P2895" i="17" s="1"/>
  <c r="N2896" i="17"/>
  <c r="O2896" i="17" s="1"/>
  <c r="P2896" i="17" s="1"/>
  <c r="N2897" i="17"/>
  <c r="O2897" i="17" s="1"/>
  <c r="P2897" i="17" s="1"/>
  <c r="N2898" i="17"/>
  <c r="O2898" i="17" s="1"/>
  <c r="P2898" i="17" s="1"/>
  <c r="N2899" i="17"/>
  <c r="O2899" i="17" s="1"/>
  <c r="P2899" i="17" s="1"/>
  <c r="N2900" i="17"/>
  <c r="O2900" i="17" s="1"/>
  <c r="P2900" i="17"/>
  <c r="N2901" i="17"/>
  <c r="O2901" i="17" s="1"/>
  <c r="P2901" i="17" s="1"/>
  <c r="N2902" i="17"/>
  <c r="O2902" i="17" s="1"/>
  <c r="P2902" i="17" s="1"/>
  <c r="N2903" i="17"/>
  <c r="O2903" i="17" s="1"/>
  <c r="P2903" i="17" s="1"/>
  <c r="N2904" i="17"/>
  <c r="O2904" i="17" s="1"/>
  <c r="P2904" i="17" s="1"/>
  <c r="N2905" i="17"/>
  <c r="O2905" i="17" s="1"/>
  <c r="P2905" i="17" s="1"/>
  <c r="N2906" i="17"/>
  <c r="O2906" i="17" s="1"/>
  <c r="P2906" i="17" s="1"/>
  <c r="N2907" i="17"/>
  <c r="O2907" i="17"/>
  <c r="P2907" i="17" s="1"/>
  <c r="N2908" i="17"/>
  <c r="O2908" i="17" s="1"/>
  <c r="P2908" i="17" s="1"/>
  <c r="N2909" i="17"/>
  <c r="O2909" i="17" s="1"/>
  <c r="P2909" i="17" s="1"/>
  <c r="N2910" i="17"/>
  <c r="O2910" i="17" s="1"/>
  <c r="P2910" i="17" s="1"/>
  <c r="N2911" i="17"/>
  <c r="O2911" i="17" s="1"/>
  <c r="P2911" i="17" s="1"/>
  <c r="N2912" i="17"/>
  <c r="O2912" i="17" s="1"/>
  <c r="P2912" i="17" s="1"/>
  <c r="N2913" i="17"/>
  <c r="O2913" i="17" s="1"/>
  <c r="P2913" i="17" s="1"/>
  <c r="N2914" i="17"/>
  <c r="O2914" i="17" s="1"/>
  <c r="P2914" i="17" s="1"/>
  <c r="N2915" i="17"/>
  <c r="O2915" i="17" s="1"/>
  <c r="P2915" i="17" s="1"/>
  <c r="N2916" i="17"/>
  <c r="O2916" i="17" s="1"/>
  <c r="P2916" i="17" s="1"/>
  <c r="N2917" i="17"/>
  <c r="O2917" i="17" s="1"/>
  <c r="P2917" i="17" s="1"/>
  <c r="N2918" i="17"/>
  <c r="O2918" i="17" s="1"/>
  <c r="P2918" i="17" s="1"/>
  <c r="N2919" i="17"/>
  <c r="O2919" i="17" s="1"/>
  <c r="P2919" i="17" s="1"/>
  <c r="N2920" i="17"/>
  <c r="O2920" i="17"/>
  <c r="P2920" i="17" s="1"/>
  <c r="N2921" i="17"/>
  <c r="O2921" i="17"/>
  <c r="P2921" i="17" s="1"/>
  <c r="N2922" i="17"/>
  <c r="O2922" i="17" s="1"/>
  <c r="P2922" i="17" s="1"/>
  <c r="N2923" i="17"/>
  <c r="O2923" i="17" s="1"/>
  <c r="P2923" i="17" s="1"/>
  <c r="N2924" i="17"/>
  <c r="O2924" i="17" s="1"/>
  <c r="P2924" i="17" s="1"/>
  <c r="N2925" i="17"/>
  <c r="O2925" i="17" s="1"/>
  <c r="P2925" i="17" s="1"/>
  <c r="N2926" i="17"/>
  <c r="O2926" i="17" s="1"/>
  <c r="P2926" i="17" s="1"/>
  <c r="N2927" i="17"/>
  <c r="O2927" i="17" s="1"/>
  <c r="P2927" i="17" s="1"/>
  <c r="N2928" i="17"/>
  <c r="O2928" i="17" s="1"/>
  <c r="P2928" i="17" s="1"/>
  <c r="N2929" i="17"/>
  <c r="O2929" i="17" s="1"/>
  <c r="P2929" i="17" s="1"/>
  <c r="N2930" i="17"/>
  <c r="O2930" i="17" s="1"/>
  <c r="P2930" i="17" s="1"/>
  <c r="N2931" i="17"/>
  <c r="O2931" i="17" s="1"/>
  <c r="P2931" i="17" s="1"/>
  <c r="N2932" i="17"/>
  <c r="O2932" i="17" s="1"/>
  <c r="P2932" i="17"/>
  <c r="N2933" i="17"/>
  <c r="O2933" i="17" s="1"/>
  <c r="P2933" i="17" s="1"/>
  <c r="N2934" i="17"/>
  <c r="O2934" i="17" s="1"/>
  <c r="P2934" i="17" s="1"/>
  <c r="N2935" i="17"/>
  <c r="O2935" i="17" s="1"/>
  <c r="P2935" i="17" s="1"/>
  <c r="N2936" i="17"/>
  <c r="O2936" i="17" s="1"/>
  <c r="P2936" i="17" s="1"/>
  <c r="N2937" i="17"/>
  <c r="O2937" i="17" s="1"/>
  <c r="P2937" i="17" s="1"/>
  <c r="N2938" i="17"/>
  <c r="O2938" i="17" s="1"/>
  <c r="P2938" i="17" s="1"/>
  <c r="N2939" i="17"/>
  <c r="O2939" i="17"/>
  <c r="P2939" i="17" s="1"/>
  <c r="N2940" i="17"/>
  <c r="O2940" i="17" s="1"/>
  <c r="P2940" i="17" s="1"/>
  <c r="N2941" i="17"/>
  <c r="O2941" i="17" s="1"/>
  <c r="P2941" i="17" s="1"/>
  <c r="N2942" i="17"/>
  <c r="O2942" i="17" s="1"/>
  <c r="P2942" i="17" s="1"/>
  <c r="N2943" i="17"/>
  <c r="O2943" i="17" s="1"/>
  <c r="P2943" i="17" s="1"/>
  <c r="N2944" i="17"/>
  <c r="O2944" i="17" s="1"/>
  <c r="P2944" i="17" s="1"/>
  <c r="N2945" i="17"/>
  <c r="O2945" i="17" s="1"/>
  <c r="P2945" i="17" s="1"/>
  <c r="N2946" i="17"/>
  <c r="O2946" i="17" s="1"/>
  <c r="P2946" i="17" s="1"/>
  <c r="N2947" i="17"/>
  <c r="O2947" i="17" s="1"/>
  <c r="P2947" i="17" s="1"/>
  <c r="N2948" i="17"/>
  <c r="O2948" i="17" s="1"/>
  <c r="P2948" i="17" s="1"/>
  <c r="N2949" i="17"/>
  <c r="O2949" i="17" s="1"/>
  <c r="P2949" i="17" s="1"/>
  <c r="N2950" i="17"/>
  <c r="O2950" i="17" s="1"/>
  <c r="P2950" i="17" s="1"/>
  <c r="N2951" i="17"/>
  <c r="O2951" i="17"/>
  <c r="P2951" i="17" s="1"/>
  <c r="N2952" i="17"/>
  <c r="O2952" i="17"/>
  <c r="P2952" i="17" s="1"/>
  <c r="N2953" i="17"/>
  <c r="O2953" i="17" s="1"/>
  <c r="P2953" i="17" s="1"/>
  <c r="N2954" i="17"/>
  <c r="O2954" i="17" s="1"/>
  <c r="P2954" i="17" s="1"/>
  <c r="N2955" i="17"/>
  <c r="O2955" i="17" s="1"/>
  <c r="P2955" i="17" s="1"/>
  <c r="N2956" i="17"/>
  <c r="O2956" i="17" s="1"/>
  <c r="P2956" i="17" s="1"/>
  <c r="N2957" i="17"/>
  <c r="O2957" i="17" s="1"/>
  <c r="P2957" i="17" s="1"/>
  <c r="N2958" i="17"/>
  <c r="O2958" i="17" s="1"/>
  <c r="P2958" i="17" s="1"/>
  <c r="N2959" i="17"/>
  <c r="O2959" i="17" s="1"/>
  <c r="P2959" i="17" s="1"/>
  <c r="N2960" i="17"/>
  <c r="O2960" i="17" s="1"/>
  <c r="P2960" i="17" s="1"/>
  <c r="N2961" i="17"/>
  <c r="O2961" i="17" s="1"/>
  <c r="P2961" i="17" s="1"/>
  <c r="N2962" i="17"/>
  <c r="O2962" i="17" s="1"/>
  <c r="P2962" i="17" s="1"/>
  <c r="N2963" i="17"/>
  <c r="O2963" i="17" s="1"/>
  <c r="P2963" i="17" s="1"/>
  <c r="N2964" i="17"/>
  <c r="O2964" i="17" s="1"/>
  <c r="P2964" i="17" s="1"/>
  <c r="N2965" i="17"/>
  <c r="O2965" i="17" s="1"/>
  <c r="P2965" i="17" s="1"/>
  <c r="N2966" i="17"/>
  <c r="O2966" i="17" s="1"/>
  <c r="P2966" i="17" s="1"/>
  <c r="N2967" i="17"/>
  <c r="O2967" i="17" s="1"/>
  <c r="P2967" i="17" s="1"/>
  <c r="N2968" i="17"/>
  <c r="O2968" i="17" s="1"/>
  <c r="P2968" i="17" s="1"/>
  <c r="N2969" i="17"/>
  <c r="O2969" i="17" s="1"/>
  <c r="P2969" i="17" s="1"/>
  <c r="N2970" i="17"/>
  <c r="O2970" i="17" s="1"/>
  <c r="P2970" i="17" s="1"/>
  <c r="N2971" i="17"/>
  <c r="O2971" i="17" s="1"/>
  <c r="P2971" i="17" s="1"/>
  <c r="N2972" i="17"/>
  <c r="O2972" i="17" s="1"/>
  <c r="P2972" i="17"/>
  <c r="N2973" i="17"/>
  <c r="O2973" i="17" s="1"/>
  <c r="P2973" i="17" s="1"/>
  <c r="N2974" i="17"/>
  <c r="O2974" i="17" s="1"/>
  <c r="P2974" i="17" s="1"/>
  <c r="N2975" i="17"/>
  <c r="O2975" i="17" s="1"/>
  <c r="P2975" i="17" s="1"/>
  <c r="N2976" i="17"/>
  <c r="O2976" i="17" s="1"/>
  <c r="P2976" i="17" s="1"/>
  <c r="N2977" i="17"/>
  <c r="O2977" i="17" s="1"/>
  <c r="P2977" i="17" s="1"/>
  <c r="N2978" i="17"/>
  <c r="O2978" i="17" s="1"/>
  <c r="P2978" i="17" s="1"/>
  <c r="N2979" i="17"/>
  <c r="O2979" i="17" s="1"/>
  <c r="P2979" i="17" s="1"/>
  <c r="N2980" i="17"/>
  <c r="O2980" i="17" s="1"/>
  <c r="P2980" i="17" s="1"/>
  <c r="N2981" i="17"/>
  <c r="O2981" i="17" s="1"/>
  <c r="P2981" i="17" s="1"/>
  <c r="N2982" i="17"/>
  <c r="O2982" i="17" s="1"/>
  <c r="P2982" i="17" s="1"/>
  <c r="N2983" i="17"/>
  <c r="O2983" i="17" s="1"/>
  <c r="P2983" i="17" s="1"/>
  <c r="N2984" i="17"/>
  <c r="O2984" i="17"/>
  <c r="P2984" i="17" s="1"/>
  <c r="N2985" i="17"/>
  <c r="O2985" i="17" s="1"/>
  <c r="P2985" i="17" s="1"/>
  <c r="N2986" i="17"/>
  <c r="O2986" i="17" s="1"/>
  <c r="P2986" i="17" s="1"/>
  <c r="N2987" i="17"/>
  <c r="O2987" i="17" s="1"/>
  <c r="P2987" i="17" s="1"/>
  <c r="N2988" i="17"/>
  <c r="O2988" i="17" s="1"/>
  <c r="P2988" i="17" s="1"/>
  <c r="N2989" i="17"/>
  <c r="O2989" i="17" s="1"/>
  <c r="P2989" i="17" s="1"/>
  <c r="N2990" i="17"/>
  <c r="O2990" i="17" s="1"/>
  <c r="P2990" i="17" s="1"/>
  <c r="N2991" i="17"/>
  <c r="O2991" i="17" s="1"/>
  <c r="P2991" i="17" s="1"/>
  <c r="N2992" i="17"/>
  <c r="O2992" i="17" s="1"/>
  <c r="P2992" i="17" s="1"/>
  <c r="N2993" i="17"/>
  <c r="O2993" i="17" s="1"/>
  <c r="P2993" i="17" s="1"/>
  <c r="N2994" i="17"/>
  <c r="O2994" i="17" s="1"/>
  <c r="P2994" i="17" s="1"/>
  <c r="N2995" i="17"/>
  <c r="O2995" i="17" s="1"/>
  <c r="P2995" i="17" s="1"/>
  <c r="N2996" i="17"/>
  <c r="O2996" i="17" s="1"/>
  <c r="P2996" i="17" s="1"/>
  <c r="N2997" i="17"/>
  <c r="O2997" i="17" s="1"/>
  <c r="P2997" i="17" s="1"/>
  <c r="N2998" i="17"/>
  <c r="O2998" i="17" s="1"/>
  <c r="P2998" i="17" s="1"/>
  <c r="N2999" i="17"/>
  <c r="O2999" i="17" s="1"/>
  <c r="P2999" i="17" s="1"/>
  <c r="N3000" i="17"/>
  <c r="O3000" i="17" s="1"/>
  <c r="P3000" i="17" s="1"/>
  <c r="N3001" i="17"/>
  <c r="O3001" i="17" s="1"/>
  <c r="P3001" i="17" s="1"/>
  <c r="N3002" i="17"/>
  <c r="O3002" i="17" s="1"/>
  <c r="P3002" i="17" s="1"/>
  <c r="N3003" i="17"/>
  <c r="O3003" i="17" s="1"/>
  <c r="P3003" i="17" s="1"/>
  <c r="N3004" i="17"/>
  <c r="O3004" i="17" s="1"/>
  <c r="P3004" i="17" s="1"/>
  <c r="N3005" i="17"/>
  <c r="O3005" i="17" s="1"/>
  <c r="P3005" i="17" s="1"/>
  <c r="N3006" i="17"/>
  <c r="O3006" i="17" s="1"/>
  <c r="P3006" i="17" s="1"/>
  <c r="N3007" i="17"/>
  <c r="O3007" i="17" s="1"/>
  <c r="P3007" i="17" s="1"/>
  <c r="N3008" i="17"/>
  <c r="O3008" i="17" s="1"/>
  <c r="P3008" i="17" s="1"/>
  <c r="N3009" i="17"/>
  <c r="O3009" i="17" s="1"/>
  <c r="P3009" i="17" s="1"/>
  <c r="N3010" i="17"/>
  <c r="O3010" i="17" s="1"/>
  <c r="P3010" i="17" s="1"/>
  <c r="N3011" i="17"/>
  <c r="O3011" i="17" s="1"/>
  <c r="P3011" i="17" s="1"/>
  <c r="N3012" i="17"/>
  <c r="O3012" i="17" s="1"/>
  <c r="P3012" i="17" s="1"/>
  <c r="N3013" i="17"/>
  <c r="O3013" i="17" s="1"/>
  <c r="P3013" i="17" s="1"/>
  <c r="N3014" i="17"/>
  <c r="O3014" i="17" s="1"/>
  <c r="P3014" i="17" s="1"/>
  <c r="N3015" i="17"/>
  <c r="O3015" i="17" s="1"/>
  <c r="P3015" i="17" s="1"/>
  <c r="N3016" i="17"/>
  <c r="O3016" i="17" s="1"/>
  <c r="P3016" i="17" s="1"/>
  <c r="N3017" i="17"/>
  <c r="O3017" i="17" s="1"/>
  <c r="P3017" i="17" s="1"/>
  <c r="N3018" i="17"/>
  <c r="O3018" i="17" s="1"/>
  <c r="P3018" i="17" s="1"/>
  <c r="N3019" i="17"/>
  <c r="O3019" i="17"/>
  <c r="P3019" i="17" s="1"/>
  <c r="N3020" i="17"/>
  <c r="O3020" i="17" s="1"/>
  <c r="P3020" i="17" s="1"/>
  <c r="N3021" i="17"/>
  <c r="O3021" i="17" s="1"/>
  <c r="P3021" i="17" s="1"/>
  <c r="N3022" i="17"/>
  <c r="O3022" i="17" s="1"/>
  <c r="P3022" i="17" s="1"/>
  <c r="N3023" i="17"/>
  <c r="O3023" i="17" s="1"/>
  <c r="P3023" i="17" s="1"/>
  <c r="N3024" i="17"/>
  <c r="O3024" i="17" s="1"/>
  <c r="P3024" i="17" s="1"/>
  <c r="N3025" i="17"/>
  <c r="O3025" i="17" s="1"/>
  <c r="P3025" i="17" s="1"/>
  <c r="N3026" i="17"/>
  <c r="O3026" i="17" s="1"/>
  <c r="P3026" i="17" s="1"/>
  <c r="N3027" i="17"/>
  <c r="O3027" i="17" s="1"/>
  <c r="P3027" i="17" s="1"/>
  <c r="N3028" i="17"/>
  <c r="O3028" i="17" s="1"/>
  <c r="P3028" i="17" s="1"/>
  <c r="N3029" i="17"/>
  <c r="O3029" i="17" s="1"/>
  <c r="P3029" i="17" s="1"/>
  <c r="N3030" i="17"/>
  <c r="O3030" i="17" s="1"/>
  <c r="P3030" i="17" s="1"/>
  <c r="N3031" i="17"/>
  <c r="O3031" i="17" s="1"/>
  <c r="P3031" i="17" s="1"/>
  <c r="N3032" i="17"/>
  <c r="O3032" i="17" s="1"/>
  <c r="P3032" i="17" s="1"/>
  <c r="N3033" i="17"/>
  <c r="O3033" i="17" s="1"/>
  <c r="P3033" i="17" s="1"/>
  <c r="N3034" i="17"/>
  <c r="O3034" i="17" s="1"/>
  <c r="P3034" i="17" s="1"/>
  <c r="N3035" i="17"/>
  <c r="O3035" i="17" s="1"/>
  <c r="P3035" i="17" s="1"/>
  <c r="N3036" i="17"/>
  <c r="O3036" i="17" s="1"/>
  <c r="P3036" i="17" s="1"/>
  <c r="N3037" i="17"/>
  <c r="O3037" i="17" s="1"/>
  <c r="P3037" i="17" s="1"/>
  <c r="N3038" i="17"/>
  <c r="O3038" i="17" s="1"/>
  <c r="P3038" i="17" s="1"/>
  <c r="N3039" i="17"/>
  <c r="O3039" i="17" s="1"/>
  <c r="P3039" i="17" s="1"/>
  <c r="N3040" i="17"/>
  <c r="O3040" i="17"/>
  <c r="P3040" i="17" s="1"/>
  <c r="N3041" i="17"/>
  <c r="O3041" i="17" s="1"/>
  <c r="P3041" i="17" s="1"/>
  <c r="N3042" i="17"/>
  <c r="O3042" i="17" s="1"/>
  <c r="P3042" i="17" s="1"/>
  <c r="N3043" i="17"/>
  <c r="O3043" i="17" s="1"/>
  <c r="P3043" i="17" s="1"/>
  <c r="N3044" i="17"/>
  <c r="O3044" i="17" s="1"/>
  <c r="P3044" i="17" s="1"/>
  <c r="N3045" i="17"/>
  <c r="O3045" i="17" s="1"/>
  <c r="P3045" i="17" s="1"/>
  <c r="N3046" i="17"/>
  <c r="O3046" i="17" s="1"/>
  <c r="P3046" i="17" s="1"/>
  <c r="N3047" i="17"/>
  <c r="O3047" i="17" s="1"/>
  <c r="P3047" i="17" s="1"/>
  <c r="N3048" i="17"/>
  <c r="O3048" i="17" s="1"/>
  <c r="P3048" i="17" s="1"/>
  <c r="N3049" i="17"/>
  <c r="O3049" i="17" s="1"/>
  <c r="P3049" i="17" s="1"/>
  <c r="N3050" i="17"/>
  <c r="O3050" i="17" s="1"/>
  <c r="P3050" i="17" s="1"/>
  <c r="N3051" i="17"/>
  <c r="O3051" i="17"/>
  <c r="P3051" i="17" s="1"/>
  <c r="N3052" i="17"/>
  <c r="O3052" i="17" s="1"/>
  <c r="P3052" i="17" s="1"/>
  <c r="N3053" i="17"/>
  <c r="O3053" i="17" s="1"/>
  <c r="P3053" i="17" s="1"/>
  <c r="N3054" i="17"/>
  <c r="O3054" i="17" s="1"/>
  <c r="P3054" i="17" s="1"/>
  <c r="N3055" i="17"/>
  <c r="O3055" i="17"/>
  <c r="P3055" i="17" s="1"/>
  <c r="N3056" i="17"/>
  <c r="O3056" i="17" s="1"/>
  <c r="P3056" i="17" s="1"/>
  <c r="N3057" i="17"/>
  <c r="O3057" i="17" s="1"/>
  <c r="P3057" i="17" s="1"/>
  <c r="N3058" i="17"/>
  <c r="O3058" i="17" s="1"/>
  <c r="P3058" i="17" s="1"/>
  <c r="N3059" i="17"/>
  <c r="O3059" i="17" s="1"/>
  <c r="P3059" i="17" s="1"/>
  <c r="N3060" i="17"/>
  <c r="O3060" i="17" s="1"/>
  <c r="P3060" i="17" s="1"/>
  <c r="N3061" i="17"/>
  <c r="O3061" i="17" s="1"/>
  <c r="P3061" i="17" s="1"/>
  <c r="N3062" i="17"/>
  <c r="O3062" i="17"/>
  <c r="P3062" i="17" s="1"/>
  <c r="N3063" i="17"/>
  <c r="O3063" i="17" s="1"/>
  <c r="P3063" i="17" s="1"/>
  <c r="N3064" i="17"/>
  <c r="O3064" i="17"/>
  <c r="P3064" i="17" s="1"/>
  <c r="N3065" i="17"/>
  <c r="O3065" i="17" s="1"/>
  <c r="P3065" i="17" s="1"/>
  <c r="N3066" i="17"/>
  <c r="O3066" i="17" s="1"/>
  <c r="P3066" i="17" s="1"/>
  <c r="N3067" i="17"/>
  <c r="O3067" i="17" s="1"/>
  <c r="P3067" i="17" s="1"/>
  <c r="N3068" i="17"/>
  <c r="O3068" i="17" s="1"/>
  <c r="P3068" i="17" s="1"/>
  <c r="N3069" i="17"/>
  <c r="O3069" i="17" s="1"/>
  <c r="P3069" i="17" s="1"/>
  <c r="N3070" i="17"/>
  <c r="O3070" i="17" s="1"/>
  <c r="P3070" i="17" s="1"/>
  <c r="N3071" i="17"/>
  <c r="O3071" i="17" s="1"/>
  <c r="P3071" i="17" s="1"/>
  <c r="N3072" i="17"/>
  <c r="O3072" i="17" s="1"/>
  <c r="P3072" i="17" s="1"/>
  <c r="N3073" i="17"/>
  <c r="O3073" i="17" s="1"/>
  <c r="P3073" i="17" s="1"/>
  <c r="N3074" i="17"/>
  <c r="O3074" i="17" s="1"/>
  <c r="P3074" i="17" s="1"/>
  <c r="N3075" i="17"/>
  <c r="O3075" i="17" s="1"/>
  <c r="P3075" i="17" s="1"/>
  <c r="N3076" i="17"/>
  <c r="O3076" i="17" s="1"/>
  <c r="P3076" i="17" s="1"/>
  <c r="N3077" i="17"/>
  <c r="O3077" i="17" s="1"/>
  <c r="P3077" i="17" s="1"/>
  <c r="N3078" i="17"/>
  <c r="O3078" i="17" s="1"/>
  <c r="P3078" i="17" s="1"/>
  <c r="N3079" i="17"/>
  <c r="O3079" i="17" s="1"/>
  <c r="P3079" i="17" s="1"/>
  <c r="N3080" i="17"/>
  <c r="O3080" i="17" s="1"/>
  <c r="P3080" i="17" s="1"/>
  <c r="N3081" i="17"/>
  <c r="O3081" i="17" s="1"/>
  <c r="P3081" i="17" s="1"/>
  <c r="N3082" i="17"/>
  <c r="O3082" i="17"/>
  <c r="P3082" i="17" s="1"/>
  <c r="N3083" i="17"/>
  <c r="O3083" i="17" s="1"/>
  <c r="P3083" i="17" s="1"/>
  <c r="N3084" i="17"/>
  <c r="O3084" i="17" s="1"/>
  <c r="P3084" i="17" s="1"/>
  <c r="N3085" i="17"/>
  <c r="O3085" i="17" s="1"/>
  <c r="P3085" i="17" s="1"/>
  <c r="N3086" i="17"/>
  <c r="O3086" i="17" s="1"/>
  <c r="P3086" i="17" s="1"/>
  <c r="N3087" i="17"/>
  <c r="O3087" i="17"/>
  <c r="P3087" i="17" s="1"/>
  <c r="N3088" i="17"/>
  <c r="O3088" i="17" s="1"/>
  <c r="P3088" i="17" s="1"/>
  <c r="N3089" i="17"/>
  <c r="O3089" i="17" s="1"/>
  <c r="P3089" i="17" s="1"/>
  <c r="N3090" i="17"/>
  <c r="O3090" i="17" s="1"/>
  <c r="P3090" i="17" s="1"/>
  <c r="N3091" i="17"/>
  <c r="O3091" i="17" s="1"/>
  <c r="P3091" i="17" s="1"/>
  <c r="N3092" i="17"/>
  <c r="O3092" i="17" s="1"/>
  <c r="P3092" i="17" s="1"/>
  <c r="N3093" i="17"/>
  <c r="O3093" i="17" s="1"/>
  <c r="P3093" i="17" s="1"/>
  <c r="N3094" i="17"/>
  <c r="O3094" i="17"/>
  <c r="P3094" i="17" s="1"/>
  <c r="N3095" i="17"/>
  <c r="O3095" i="17" s="1"/>
  <c r="P3095" i="17" s="1"/>
  <c r="N3096" i="17"/>
  <c r="O3096" i="17" s="1"/>
  <c r="P3096" i="17" s="1"/>
  <c r="N3097" i="17"/>
  <c r="O3097" i="17" s="1"/>
  <c r="P3097" i="17" s="1"/>
  <c r="N3098" i="17"/>
  <c r="O3098" i="17" s="1"/>
  <c r="P3098" i="17" s="1"/>
  <c r="N3099" i="17"/>
  <c r="O3099" i="17" s="1"/>
  <c r="P3099" i="17" s="1"/>
  <c r="N3100" i="17"/>
  <c r="O3100" i="17" s="1"/>
  <c r="P3100" i="17" s="1"/>
  <c r="N3101" i="17"/>
  <c r="O3101" i="17" s="1"/>
  <c r="P3101" i="17" s="1"/>
  <c r="N3102" i="17"/>
  <c r="O3102" i="17" s="1"/>
  <c r="P3102" i="17" s="1"/>
  <c r="N3103" i="17"/>
  <c r="O3103" i="17" s="1"/>
  <c r="P3103" i="17" s="1"/>
  <c r="N3104" i="17"/>
  <c r="O3104" i="17" s="1"/>
  <c r="P3104" i="17" s="1"/>
  <c r="N3105" i="17"/>
  <c r="O3105" i="17" s="1"/>
  <c r="P3105" i="17" s="1"/>
  <c r="N3106" i="17"/>
  <c r="O3106" i="17" s="1"/>
  <c r="P3106" i="17" s="1"/>
  <c r="N3107" i="17"/>
  <c r="O3107" i="17" s="1"/>
  <c r="P3107" i="17" s="1"/>
  <c r="N3108" i="17"/>
  <c r="O3108" i="17" s="1"/>
  <c r="P3108" i="17" s="1"/>
  <c r="N3109" i="17"/>
  <c r="O3109" i="17" s="1"/>
  <c r="P3109" i="17" s="1"/>
  <c r="N3110" i="17"/>
  <c r="O3110" i="17" s="1"/>
  <c r="P3110" i="17" s="1"/>
  <c r="N3111" i="17"/>
  <c r="O3111" i="17" s="1"/>
  <c r="P3111" i="17" s="1"/>
  <c r="N3112" i="17"/>
  <c r="O3112" i="17" s="1"/>
  <c r="P3112" i="17" s="1"/>
  <c r="N3113" i="17"/>
  <c r="O3113" i="17" s="1"/>
  <c r="P3113" i="17" s="1"/>
  <c r="N3114" i="17"/>
  <c r="O3114" i="17" s="1"/>
  <c r="P3114" i="17" s="1"/>
  <c r="N3115" i="17"/>
  <c r="O3115" i="17" s="1"/>
  <c r="P3115" i="17" s="1"/>
  <c r="N3116" i="17"/>
  <c r="O3116" i="17" s="1"/>
  <c r="P3116" i="17"/>
  <c r="N3117" i="17"/>
  <c r="O3117" i="17" s="1"/>
  <c r="P3117" i="17" s="1"/>
  <c r="N3118" i="17"/>
  <c r="O3118" i="17" s="1"/>
  <c r="P3118" i="17" s="1"/>
  <c r="N3119" i="17"/>
  <c r="O3119" i="17" s="1"/>
  <c r="P3119" i="17" s="1"/>
  <c r="N3120" i="17"/>
  <c r="O3120" i="17" s="1"/>
  <c r="P3120" i="17" s="1"/>
  <c r="N3121" i="17"/>
  <c r="O3121" i="17" s="1"/>
  <c r="P3121" i="17" s="1"/>
  <c r="N3122" i="17"/>
  <c r="O3122" i="17" s="1"/>
  <c r="P3122" i="17" s="1"/>
  <c r="N3123" i="17"/>
  <c r="O3123" i="17" s="1"/>
  <c r="P3123" i="17" s="1"/>
  <c r="N3124" i="17"/>
  <c r="O3124" i="17" s="1"/>
  <c r="P3124" i="17" s="1"/>
  <c r="N3125" i="17"/>
  <c r="O3125" i="17" s="1"/>
  <c r="P3125" i="17" s="1"/>
  <c r="N3126" i="17"/>
  <c r="O3126" i="17" s="1"/>
  <c r="P3126" i="17" s="1"/>
  <c r="N3127" i="17"/>
  <c r="O3127" i="17" s="1"/>
  <c r="P3127" i="17" s="1"/>
  <c r="N3128" i="17"/>
  <c r="O3128" i="17" s="1"/>
  <c r="P3128" i="17" s="1"/>
  <c r="N3129" i="17"/>
  <c r="O3129" i="17" s="1"/>
  <c r="P3129" i="17" s="1"/>
  <c r="N3130" i="17"/>
  <c r="O3130" i="17" s="1"/>
  <c r="P3130" i="17" s="1"/>
  <c r="N3131" i="17"/>
  <c r="O3131" i="17" s="1"/>
  <c r="P3131" i="17" s="1"/>
  <c r="N3132" i="17"/>
  <c r="O3132" i="17" s="1"/>
  <c r="P3132" i="17" s="1"/>
  <c r="N3133" i="17"/>
  <c r="O3133" i="17" s="1"/>
  <c r="P3133" i="17" s="1"/>
  <c r="N3134" i="17"/>
  <c r="O3134" i="17" s="1"/>
  <c r="P3134" i="17" s="1"/>
  <c r="N3135" i="17"/>
  <c r="O3135" i="17" s="1"/>
  <c r="P3135" i="17" s="1"/>
  <c r="N3136" i="17"/>
  <c r="O3136" i="17" s="1"/>
  <c r="P3136" i="17" s="1"/>
  <c r="N3137" i="17"/>
  <c r="O3137" i="17" s="1"/>
  <c r="P3137" i="17" s="1"/>
  <c r="N3138" i="17"/>
  <c r="O3138" i="17" s="1"/>
  <c r="P3138" i="17" s="1"/>
  <c r="N3139" i="17"/>
  <c r="O3139" i="17" s="1"/>
  <c r="P3139" i="17" s="1"/>
  <c r="N3140" i="17"/>
  <c r="O3140" i="17" s="1"/>
  <c r="P3140" i="17" s="1"/>
  <c r="N3141" i="17"/>
  <c r="O3141" i="17" s="1"/>
  <c r="P3141" i="17" s="1"/>
  <c r="N3142" i="17"/>
  <c r="O3142" i="17" s="1"/>
  <c r="P3142" i="17" s="1"/>
  <c r="N3143" i="17"/>
  <c r="O3143" i="17" s="1"/>
  <c r="P3143" i="17" s="1"/>
  <c r="N3144" i="17"/>
  <c r="O3144" i="17" s="1"/>
  <c r="P3144" i="17" s="1"/>
  <c r="N3145" i="17"/>
  <c r="O3145" i="17" s="1"/>
  <c r="P3145" i="17" s="1"/>
  <c r="N3146" i="17"/>
  <c r="O3146" i="17" s="1"/>
  <c r="P3146" i="17" s="1"/>
  <c r="N3147" i="17"/>
  <c r="O3147" i="17" s="1"/>
  <c r="P3147" i="17" s="1"/>
  <c r="N3148" i="17"/>
  <c r="O3148" i="17" s="1"/>
  <c r="P3148" i="17" s="1"/>
  <c r="N3149" i="17"/>
  <c r="O3149" i="17" s="1"/>
  <c r="P3149" i="17" s="1"/>
  <c r="N3150" i="17"/>
  <c r="O3150" i="17" s="1"/>
  <c r="P3150" i="17" s="1"/>
  <c r="N3151" i="17"/>
  <c r="O3151" i="17" s="1"/>
  <c r="P3151" i="17" s="1"/>
  <c r="N3152" i="17"/>
  <c r="O3152" i="17" s="1"/>
  <c r="P3152" i="17" s="1"/>
  <c r="N3153" i="17"/>
  <c r="O3153" i="17" s="1"/>
  <c r="P3153" i="17" s="1"/>
  <c r="N3154" i="17"/>
  <c r="O3154" i="17" s="1"/>
  <c r="P3154" i="17" s="1"/>
  <c r="N3155" i="17"/>
  <c r="O3155" i="17" s="1"/>
  <c r="P3155" i="17" s="1"/>
  <c r="N3156" i="17"/>
  <c r="O3156" i="17" s="1"/>
  <c r="P3156" i="17" s="1"/>
  <c r="N3157" i="17"/>
  <c r="O3157" i="17" s="1"/>
  <c r="P3157" i="17" s="1"/>
  <c r="N3158" i="17"/>
  <c r="O3158" i="17" s="1"/>
  <c r="P3158" i="17" s="1"/>
  <c r="N3159" i="17"/>
  <c r="O3159" i="17" s="1"/>
  <c r="P3159" i="17" s="1"/>
  <c r="N3160" i="17"/>
  <c r="O3160" i="17" s="1"/>
  <c r="P3160" i="17" s="1"/>
  <c r="N3161" i="17"/>
  <c r="O3161" i="17" s="1"/>
  <c r="P3161" i="17" s="1"/>
  <c r="N3162" i="17"/>
  <c r="O3162" i="17" s="1"/>
  <c r="P3162" i="17" s="1"/>
  <c r="N3163" i="17"/>
  <c r="O3163" i="17" s="1"/>
  <c r="P3163" i="17" s="1"/>
  <c r="N3164" i="17"/>
  <c r="O3164" i="17" s="1"/>
  <c r="P3164" i="17" s="1"/>
  <c r="N3165" i="17"/>
  <c r="O3165" i="17" s="1"/>
  <c r="P3165" i="17" s="1"/>
  <c r="N3166" i="17"/>
  <c r="O3166" i="17" s="1"/>
  <c r="P3166" i="17" s="1"/>
  <c r="N3167" i="17"/>
  <c r="O3167" i="17" s="1"/>
  <c r="P3167" i="17" s="1"/>
  <c r="N3168" i="17"/>
  <c r="O3168" i="17" s="1"/>
  <c r="P3168" i="17" s="1"/>
  <c r="N3169" i="17"/>
  <c r="O3169" i="17" s="1"/>
  <c r="P3169" i="17" s="1"/>
  <c r="N3170" i="17"/>
  <c r="O3170" i="17" s="1"/>
  <c r="P3170" i="17" s="1"/>
  <c r="N3171" i="17"/>
  <c r="O3171" i="17" s="1"/>
  <c r="P3171" i="17" s="1"/>
  <c r="N3172" i="17"/>
  <c r="O3172" i="17" s="1"/>
  <c r="P3172" i="17" s="1"/>
  <c r="N3173" i="17"/>
  <c r="O3173" i="17" s="1"/>
  <c r="P3173" i="17" s="1"/>
  <c r="N3174" i="17"/>
  <c r="O3174" i="17" s="1"/>
  <c r="P3174" i="17" s="1"/>
  <c r="N3175" i="17"/>
  <c r="O3175" i="17" s="1"/>
  <c r="P3175" i="17" s="1"/>
  <c r="N3176" i="17"/>
  <c r="O3176" i="17" s="1"/>
  <c r="P3176" i="17" s="1"/>
  <c r="N3177" i="17"/>
  <c r="O3177" i="17" s="1"/>
  <c r="P3177" i="17" s="1"/>
  <c r="N3178" i="17"/>
  <c r="O3178" i="17" s="1"/>
  <c r="P3178" i="17" s="1"/>
  <c r="N3179" i="17"/>
  <c r="O3179" i="17" s="1"/>
  <c r="P3179" i="17" s="1"/>
  <c r="N3180" i="17"/>
  <c r="O3180" i="17" s="1"/>
  <c r="P3180" i="17"/>
  <c r="N3181" i="17"/>
  <c r="O3181" i="17" s="1"/>
  <c r="P3181" i="17" s="1"/>
  <c r="N3182" i="17"/>
  <c r="O3182" i="17" s="1"/>
  <c r="P3182" i="17" s="1"/>
  <c r="N3183" i="17"/>
  <c r="O3183" i="17" s="1"/>
  <c r="P3183" i="17" s="1"/>
  <c r="N3184" i="17"/>
  <c r="O3184" i="17" s="1"/>
  <c r="P3184" i="17" s="1"/>
  <c r="N3185" i="17"/>
  <c r="O3185" i="17" s="1"/>
  <c r="P3185" i="17" s="1"/>
  <c r="N3186" i="17"/>
  <c r="O3186" i="17" s="1"/>
  <c r="P3186" i="17" s="1"/>
  <c r="N3187" i="17"/>
  <c r="O3187" i="17" s="1"/>
  <c r="P3187" i="17" s="1"/>
  <c r="N3188" i="17"/>
  <c r="O3188" i="17" s="1"/>
  <c r="P3188" i="17" s="1"/>
  <c r="N3189" i="17"/>
  <c r="O3189" i="17" s="1"/>
  <c r="P3189" i="17" s="1"/>
  <c r="N114" i="17"/>
  <c r="O114" i="17" s="1"/>
  <c r="P114" i="17" s="1"/>
  <c r="N115" i="17"/>
  <c r="O115" i="17" s="1"/>
  <c r="P115" i="17" s="1"/>
  <c r="N116" i="17"/>
  <c r="O116" i="17" s="1"/>
  <c r="P116" i="17" s="1"/>
  <c r="N117" i="17"/>
  <c r="O117" i="17" s="1"/>
  <c r="P117" i="17" s="1"/>
  <c r="N118" i="17"/>
  <c r="O118" i="17" s="1"/>
  <c r="P118" i="17" s="1"/>
  <c r="N119" i="17"/>
  <c r="O119" i="17" s="1"/>
  <c r="P119" i="17" s="1"/>
  <c r="N120" i="17"/>
  <c r="O120" i="17" s="1"/>
  <c r="P120" i="17" s="1"/>
  <c r="N121" i="17"/>
  <c r="O121" i="17" s="1"/>
  <c r="P121" i="17" s="1"/>
  <c r="N122" i="17"/>
  <c r="O122" i="17" s="1"/>
  <c r="P122" i="17" s="1"/>
  <c r="N123" i="17"/>
  <c r="O123" i="17" s="1"/>
  <c r="P123" i="17" s="1"/>
  <c r="N124" i="17"/>
  <c r="O124" i="17" s="1"/>
  <c r="P124" i="17" s="1"/>
  <c r="N125" i="17"/>
  <c r="O125" i="17" s="1"/>
  <c r="P125" i="17" s="1"/>
  <c r="N126" i="17"/>
  <c r="O126" i="17" s="1"/>
  <c r="P126" i="17" s="1"/>
  <c r="N127" i="17"/>
  <c r="O127" i="17" s="1"/>
  <c r="P127" i="17" s="1"/>
  <c r="N128" i="17"/>
  <c r="O128" i="17" s="1"/>
  <c r="P128" i="17" s="1"/>
  <c r="N129" i="17"/>
  <c r="O129" i="17" s="1"/>
  <c r="P129" i="17" s="1"/>
  <c r="N130" i="17"/>
  <c r="O130" i="17" s="1"/>
  <c r="P130" i="17" s="1"/>
  <c r="N131" i="17"/>
  <c r="O131" i="17" s="1"/>
  <c r="P131" i="17" s="1"/>
  <c r="N132" i="17"/>
  <c r="O132" i="17" s="1"/>
  <c r="P132" i="17" s="1"/>
  <c r="N133" i="17"/>
  <c r="O133" i="17" s="1"/>
  <c r="P133" i="17" s="1"/>
  <c r="N134" i="17"/>
  <c r="O134" i="17" s="1"/>
  <c r="P134" i="17" s="1"/>
  <c r="D112" i="17"/>
  <c r="E112" i="17" s="1"/>
  <c r="D97" i="17"/>
  <c r="E97" i="17" s="1"/>
  <c r="D98" i="17"/>
  <c r="E98" i="17" s="1"/>
  <c r="D99" i="17"/>
  <c r="E99" i="17" s="1"/>
  <c r="D100" i="17"/>
  <c r="E100" i="17" s="1"/>
  <c r="D101" i="17"/>
  <c r="E101" i="17" s="1"/>
  <c r="D102" i="17"/>
  <c r="E102" i="17" s="1"/>
  <c r="D103" i="17"/>
  <c r="E103" i="17" s="1"/>
  <c r="D104" i="17"/>
  <c r="E104" i="17" s="1"/>
  <c r="D105" i="17"/>
  <c r="E105" i="17" s="1"/>
  <c r="D106" i="17"/>
  <c r="E106" i="17" s="1"/>
  <c r="D107" i="17"/>
  <c r="E107" i="17" s="1"/>
  <c r="D108" i="17"/>
  <c r="E108" i="17" s="1"/>
  <c r="D109" i="17"/>
  <c r="E109" i="17" s="1"/>
  <c r="D110" i="17"/>
  <c r="E110" i="17" s="1"/>
  <c r="D111" i="17"/>
  <c r="E111" i="17" s="1"/>
  <c r="N99" i="17"/>
  <c r="O99" i="17" s="1"/>
  <c r="P99" i="17" s="1"/>
  <c r="N100" i="17"/>
  <c r="O100" i="17" s="1"/>
  <c r="P100" i="17" s="1"/>
  <c r="N101" i="17"/>
  <c r="O101" i="17"/>
  <c r="P101" i="17" s="1"/>
  <c r="N102" i="17"/>
  <c r="O102" i="17" s="1"/>
  <c r="P102" i="17" s="1"/>
  <c r="N103" i="17"/>
  <c r="O103" i="17" s="1"/>
  <c r="P103" i="17" s="1"/>
  <c r="N104" i="17"/>
  <c r="O104" i="17" s="1"/>
  <c r="P104" i="17" s="1"/>
  <c r="N105" i="17"/>
  <c r="O105" i="17" s="1"/>
  <c r="P105" i="17" s="1"/>
  <c r="N106" i="17"/>
  <c r="O106" i="17" s="1"/>
  <c r="P106" i="17" s="1"/>
  <c r="N107" i="17"/>
  <c r="O107" i="17" s="1"/>
  <c r="P107" i="17" s="1"/>
  <c r="N108" i="17"/>
  <c r="O108" i="17" s="1"/>
  <c r="P108" i="17" s="1"/>
  <c r="N109" i="17"/>
  <c r="O109" i="17" s="1"/>
  <c r="P109" i="17" s="1"/>
  <c r="N110" i="17"/>
  <c r="O110" i="17" s="1"/>
  <c r="P110" i="17" s="1"/>
  <c r="N111" i="17"/>
  <c r="O111" i="17" s="1"/>
  <c r="P111" i="17" s="1"/>
  <c r="N112" i="17"/>
  <c r="O112" i="17" s="1"/>
  <c r="P112" i="17" s="1"/>
  <c r="N113" i="17"/>
  <c r="O113" i="17"/>
  <c r="P113" i="17" s="1"/>
  <c r="D84" i="17"/>
  <c r="E84" i="17" s="1"/>
  <c r="D85" i="17"/>
  <c r="E85" i="17" s="1"/>
  <c r="D86" i="17"/>
  <c r="E86" i="17" s="1"/>
  <c r="D87" i="17"/>
  <c r="E87" i="17" s="1"/>
  <c r="D88" i="17"/>
  <c r="E88" i="17" s="1"/>
  <c r="D89" i="17"/>
  <c r="E89" i="17" s="1"/>
  <c r="D90" i="17"/>
  <c r="E90" i="17" s="1"/>
  <c r="D91" i="17"/>
  <c r="E91" i="17" s="1"/>
  <c r="D92" i="17"/>
  <c r="E92" i="17" s="1"/>
  <c r="D93" i="17"/>
  <c r="E93" i="17" s="1"/>
  <c r="D94" i="17"/>
  <c r="E94" i="17" s="1"/>
  <c r="D95" i="17"/>
  <c r="E95" i="17" s="1"/>
  <c r="D96" i="17"/>
  <c r="E96" i="17" s="1"/>
  <c r="D69" i="17"/>
  <c r="E69" i="17" s="1"/>
  <c r="D70" i="17"/>
  <c r="E70" i="17" s="1"/>
  <c r="D71" i="17"/>
  <c r="E71" i="17" s="1"/>
  <c r="D72" i="17"/>
  <c r="E72" i="17" s="1"/>
  <c r="D73" i="17"/>
  <c r="E73" i="17" s="1"/>
  <c r="D74" i="17"/>
  <c r="E74" i="17" s="1"/>
  <c r="D75" i="17"/>
  <c r="E75" i="17" s="1"/>
  <c r="D76" i="17"/>
  <c r="E76" i="17" s="1"/>
  <c r="D77" i="17"/>
  <c r="E77" i="17" s="1"/>
  <c r="D78" i="17"/>
  <c r="E78" i="17" s="1"/>
  <c r="D79" i="17"/>
  <c r="E79" i="17" s="1"/>
  <c r="D80" i="17"/>
  <c r="E80" i="17" s="1"/>
  <c r="D81" i="17"/>
  <c r="E81" i="17" s="1"/>
  <c r="D82" i="17"/>
  <c r="E82" i="17" s="1"/>
  <c r="D83" i="17"/>
  <c r="E83" i="17" s="1"/>
  <c r="D3" i="17"/>
  <c r="E3" i="17" s="1"/>
  <c r="D4" i="17"/>
  <c r="E4" i="17" s="1"/>
  <c r="D5" i="17"/>
  <c r="E5" i="17" s="1"/>
  <c r="D6" i="17"/>
  <c r="E6" i="17" s="1"/>
  <c r="P12" i="17"/>
  <c r="P84" i="17"/>
  <c r="H984" i="19"/>
  <c r="H985" i="19"/>
  <c r="H986" i="19"/>
  <c r="H987" i="19"/>
  <c r="H988" i="19"/>
  <c r="H989" i="19"/>
  <c r="H990" i="19"/>
  <c r="H991" i="19"/>
  <c r="H992" i="19"/>
  <c r="H993" i="19"/>
  <c r="H994" i="19"/>
  <c r="H995" i="19"/>
  <c r="H996" i="19"/>
  <c r="H997" i="19"/>
  <c r="H998" i="19"/>
  <c r="H999" i="19"/>
  <c r="H1000" i="19"/>
  <c r="H1001" i="19"/>
  <c r="H1002" i="19"/>
  <c r="H1003" i="19"/>
  <c r="H1004" i="19"/>
  <c r="H1005" i="19"/>
  <c r="H1006" i="19"/>
  <c r="H1007" i="19"/>
  <c r="H1008" i="19"/>
  <c r="H1009" i="19"/>
  <c r="H1010" i="19"/>
  <c r="H1011" i="19"/>
  <c r="H1012" i="19"/>
  <c r="H1013" i="19"/>
  <c r="H1014" i="19"/>
  <c r="H1015" i="19"/>
  <c r="H1016" i="19"/>
  <c r="H1017" i="19"/>
  <c r="H1018" i="19"/>
  <c r="H1019" i="19"/>
  <c r="H1020" i="19"/>
  <c r="H1021" i="19"/>
  <c r="H1022" i="19"/>
  <c r="H1023" i="19"/>
  <c r="H1024" i="19"/>
  <c r="H1025" i="19"/>
  <c r="H1026" i="19"/>
  <c r="H1027" i="19"/>
  <c r="H1028" i="19"/>
  <c r="H1029" i="19"/>
  <c r="H1030" i="19"/>
  <c r="H1031" i="19"/>
  <c r="H1032" i="19"/>
  <c r="H1033" i="19"/>
  <c r="H1034" i="19"/>
  <c r="H1035" i="19"/>
  <c r="H1036" i="19"/>
  <c r="H1037" i="19"/>
  <c r="H1038" i="19"/>
  <c r="H1039" i="19"/>
  <c r="H1040" i="19"/>
  <c r="H1041" i="19"/>
  <c r="H1042" i="19"/>
  <c r="H1043" i="19"/>
  <c r="H1044" i="19"/>
  <c r="H1045" i="19"/>
  <c r="H1046" i="19"/>
  <c r="H1047" i="19"/>
  <c r="H1048" i="19"/>
  <c r="H1049" i="19"/>
  <c r="H1050" i="19"/>
  <c r="H1051" i="19"/>
  <c r="H1052" i="19"/>
  <c r="H1053" i="19"/>
  <c r="H1054" i="19"/>
  <c r="H1055" i="19"/>
  <c r="H1056" i="19"/>
  <c r="H1057" i="19"/>
  <c r="H1058" i="19"/>
  <c r="H1059" i="19"/>
  <c r="H1060" i="19"/>
  <c r="H1061" i="19"/>
  <c r="H1062" i="19"/>
  <c r="H1063" i="19"/>
  <c r="H1064" i="19"/>
  <c r="H1065" i="19"/>
  <c r="H1066" i="19"/>
  <c r="H1067" i="19"/>
  <c r="H1068" i="19"/>
  <c r="H1069" i="19"/>
  <c r="H1070" i="19"/>
  <c r="H1071" i="19"/>
  <c r="H1072" i="19"/>
  <c r="H1073" i="19"/>
  <c r="H1074" i="19"/>
  <c r="H1075" i="19"/>
  <c r="H1076" i="19"/>
  <c r="H1077" i="19"/>
  <c r="H1078" i="19"/>
  <c r="H1079" i="19"/>
  <c r="H1080" i="19"/>
  <c r="H1081" i="19"/>
  <c r="H1082" i="19"/>
  <c r="H1083" i="19"/>
  <c r="H1084" i="19"/>
  <c r="H1085" i="19"/>
  <c r="H1086" i="19"/>
  <c r="H1087" i="19"/>
  <c r="H1088" i="19"/>
  <c r="H1089" i="19"/>
  <c r="H1090" i="19"/>
  <c r="H1091" i="19"/>
  <c r="H1092" i="19"/>
  <c r="H1093" i="19"/>
  <c r="H1094" i="19"/>
  <c r="H1095" i="19"/>
  <c r="H1096" i="19"/>
  <c r="H1097" i="19"/>
  <c r="H1098" i="19"/>
  <c r="H1099" i="19"/>
  <c r="H1100" i="19"/>
  <c r="H1101" i="19"/>
  <c r="H1102" i="19"/>
  <c r="H1103" i="19"/>
  <c r="H1104" i="19"/>
  <c r="H1105" i="19"/>
  <c r="H1106" i="19"/>
  <c r="H1107" i="19"/>
  <c r="H1108" i="19"/>
  <c r="H1109" i="19"/>
  <c r="H1110" i="19"/>
  <c r="H1111" i="19"/>
  <c r="H1112" i="19"/>
  <c r="H1113" i="19"/>
  <c r="H1114" i="19"/>
  <c r="H1115" i="19"/>
  <c r="H1116" i="19"/>
  <c r="H1117" i="19"/>
  <c r="H1118" i="19"/>
  <c r="H1119" i="19"/>
  <c r="H1120" i="19"/>
  <c r="H1121" i="19"/>
  <c r="H1122" i="19"/>
  <c r="H1123" i="19"/>
  <c r="H1124" i="19"/>
  <c r="H1125" i="19"/>
  <c r="H1126" i="19"/>
  <c r="H1127" i="19"/>
  <c r="H1128" i="19"/>
  <c r="H1129" i="19"/>
  <c r="H1130" i="19"/>
  <c r="H1131" i="19"/>
  <c r="H1132" i="19"/>
  <c r="H1133" i="19"/>
  <c r="H1134" i="19"/>
  <c r="H1135" i="19"/>
  <c r="H1136" i="19"/>
  <c r="H1137" i="19"/>
  <c r="H1138" i="19"/>
  <c r="H1139" i="19"/>
  <c r="H1140" i="19"/>
  <c r="H1141" i="19"/>
  <c r="H1142" i="19"/>
  <c r="H1143" i="19"/>
  <c r="H1144" i="19"/>
  <c r="H1145" i="19"/>
  <c r="H1146" i="19"/>
  <c r="H1147" i="19"/>
  <c r="H1148" i="19"/>
  <c r="H1149" i="19"/>
  <c r="H1150" i="19"/>
  <c r="H1151" i="19"/>
  <c r="H1152" i="19"/>
  <c r="H1153" i="19"/>
  <c r="H1154" i="19"/>
  <c r="H1155" i="19"/>
  <c r="H1156" i="19"/>
  <c r="H1157" i="19"/>
  <c r="H1158" i="19"/>
  <c r="H1159" i="19"/>
  <c r="H1160" i="19"/>
  <c r="H1161" i="19"/>
  <c r="H1162" i="19"/>
  <c r="H1163" i="19"/>
  <c r="H1164" i="19"/>
  <c r="H1165" i="19"/>
  <c r="H1166" i="19"/>
  <c r="H1167" i="19"/>
  <c r="H1168" i="19"/>
  <c r="H1169" i="19"/>
  <c r="H1170" i="19"/>
  <c r="H1171" i="19"/>
  <c r="H1172" i="19"/>
  <c r="H1173" i="19"/>
  <c r="H1174" i="19"/>
  <c r="H1175" i="19"/>
  <c r="H1176" i="19"/>
  <c r="H1177" i="19"/>
  <c r="H1178" i="19"/>
  <c r="H1179" i="19"/>
  <c r="H1180" i="19"/>
  <c r="H1181" i="19"/>
  <c r="H1182" i="19"/>
  <c r="H1183" i="19"/>
  <c r="H1184" i="19"/>
  <c r="H1185" i="19"/>
  <c r="H1186" i="19"/>
  <c r="H1187" i="19"/>
  <c r="H1188" i="19"/>
  <c r="H1189" i="19"/>
  <c r="H1190" i="19"/>
  <c r="H1191" i="19"/>
  <c r="H1192" i="19"/>
  <c r="H1193" i="19"/>
  <c r="H1194" i="19"/>
  <c r="H1195" i="19"/>
  <c r="H1196" i="19"/>
  <c r="H1197" i="19"/>
  <c r="H1198" i="19"/>
  <c r="H1199" i="19"/>
  <c r="H1200" i="19"/>
  <c r="H1201" i="19"/>
  <c r="H1202" i="19"/>
  <c r="H1203" i="19"/>
  <c r="H1204" i="19"/>
  <c r="H1205" i="19"/>
  <c r="H1206" i="19"/>
  <c r="H1207" i="19"/>
  <c r="H1208" i="19"/>
  <c r="H1209" i="19"/>
  <c r="H1210" i="19"/>
  <c r="H1211" i="19"/>
  <c r="H1212" i="19"/>
  <c r="H1213" i="19"/>
  <c r="H1214" i="19"/>
  <c r="H1215" i="19"/>
  <c r="H1216" i="19"/>
  <c r="H1217" i="19"/>
  <c r="H1218" i="19"/>
  <c r="H1219" i="19"/>
  <c r="H1220" i="19"/>
  <c r="H1221" i="19"/>
  <c r="H1222" i="19"/>
  <c r="H1223" i="19"/>
  <c r="H1224" i="19"/>
  <c r="H1225" i="19"/>
  <c r="H1226" i="19"/>
  <c r="H1227" i="19"/>
  <c r="H1228" i="19"/>
  <c r="H1229" i="19"/>
  <c r="H1230" i="19"/>
  <c r="H1231" i="19"/>
  <c r="H1232" i="19"/>
  <c r="H1233" i="19"/>
  <c r="H1234" i="19"/>
  <c r="H1235" i="19"/>
  <c r="H1236" i="19"/>
  <c r="H1237" i="19"/>
  <c r="H1238" i="19"/>
  <c r="H1239" i="19"/>
  <c r="H1240" i="19"/>
  <c r="H1241" i="19"/>
  <c r="H1242" i="19"/>
  <c r="H1243" i="19"/>
  <c r="H1244" i="19"/>
  <c r="H1245" i="19"/>
  <c r="H1246" i="19"/>
  <c r="H1247" i="19"/>
  <c r="H1248" i="19"/>
  <c r="H1249" i="19"/>
  <c r="H1250" i="19"/>
  <c r="H1251" i="19"/>
  <c r="H1252" i="19"/>
  <c r="H1253" i="19"/>
  <c r="H1254" i="19"/>
  <c r="H1255" i="19"/>
  <c r="H1256" i="19"/>
  <c r="H1257" i="19"/>
  <c r="H1258" i="19"/>
  <c r="H1259" i="19"/>
  <c r="H1260" i="19"/>
  <c r="H1261" i="19"/>
  <c r="H1262" i="19"/>
  <c r="H1263" i="19"/>
  <c r="H1264" i="19"/>
  <c r="H1265" i="19"/>
  <c r="H1266" i="19"/>
  <c r="H1267" i="19"/>
  <c r="H1268" i="19"/>
  <c r="H1269" i="19"/>
  <c r="H1270" i="19"/>
  <c r="H1271" i="19"/>
  <c r="H1272" i="19"/>
  <c r="H1273" i="19"/>
  <c r="H1274" i="19"/>
  <c r="H1275" i="19"/>
  <c r="H1276" i="19"/>
  <c r="H1277" i="19"/>
  <c r="H1278" i="19"/>
  <c r="H1279" i="19"/>
  <c r="H1280" i="19"/>
  <c r="H1281" i="19"/>
  <c r="H1282" i="19"/>
  <c r="H1283" i="19"/>
  <c r="H1284" i="19"/>
  <c r="H1285" i="19"/>
  <c r="H1286" i="19"/>
  <c r="H1287" i="19"/>
  <c r="H1288" i="19"/>
  <c r="H1289" i="19"/>
  <c r="H1290" i="19"/>
  <c r="H1291" i="19"/>
  <c r="H1292" i="19"/>
  <c r="H1293" i="19"/>
  <c r="H1294" i="19"/>
  <c r="H1295" i="19"/>
  <c r="H1296" i="19"/>
  <c r="H1297" i="19"/>
  <c r="H1298" i="19"/>
  <c r="H1299" i="19"/>
  <c r="H1300" i="19"/>
  <c r="H1301" i="19"/>
  <c r="H1302" i="19"/>
  <c r="H1303" i="19"/>
  <c r="H1304" i="19"/>
  <c r="H1305" i="19"/>
  <c r="H1306" i="19"/>
  <c r="H1307" i="19"/>
  <c r="H1308" i="19"/>
  <c r="H1309" i="19"/>
  <c r="H1310" i="19"/>
  <c r="H1311" i="19"/>
  <c r="H1312" i="19"/>
  <c r="H1313" i="19"/>
  <c r="H1314" i="19"/>
  <c r="H1315" i="19"/>
  <c r="H1316" i="19"/>
  <c r="H1317" i="19"/>
  <c r="H1318" i="19"/>
  <c r="H1319" i="19"/>
  <c r="H1320" i="19"/>
  <c r="H1321" i="19"/>
  <c r="H1322" i="19"/>
  <c r="H1323" i="19"/>
  <c r="H1324" i="19"/>
  <c r="H1325" i="19"/>
  <c r="H1326" i="19"/>
  <c r="H1327" i="19"/>
  <c r="H1328" i="19"/>
  <c r="H1329" i="19"/>
  <c r="H1330" i="19"/>
  <c r="H1331" i="19"/>
  <c r="H1332" i="19"/>
  <c r="H1333" i="19"/>
  <c r="H1334" i="19"/>
  <c r="H1335" i="19"/>
  <c r="H1336" i="19"/>
  <c r="H1337" i="19"/>
  <c r="H1338" i="19"/>
  <c r="H1339" i="19"/>
  <c r="H1340" i="19"/>
  <c r="H1341" i="19"/>
  <c r="H1342" i="19"/>
  <c r="H1343" i="19"/>
  <c r="H1344" i="19"/>
  <c r="H1345" i="19"/>
  <c r="H1346" i="19"/>
  <c r="H1347" i="19"/>
  <c r="H1348" i="19"/>
  <c r="H1349" i="19"/>
  <c r="H1350" i="19"/>
  <c r="H1351" i="19"/>
  <c r="H1352" i="19"/>
  <c r="H1353" i="19"/>
  <c r="H1354" i="19"/>
  <c r="H1355" i="19"/>
  <c r="H1356" i="19"/>
  <c r="H1357" i="19"/>
  <c r="H1358" i="19"/>
  <c r="H1359" i="19"/>
  <c r="H1360" i="19"/>
  <c r="H1361" i="19"/>
  <c r="H1362" i="19"/>
  <c r="H1363" i="19"/>
  <c r="H1364" i="19"/>
  <c r="H1365" i="19"/>
  <c r="H1366" i="19"/>
  <c r="H1367" i="19"/>
  <c r="H1368" i="19"/>
  <c r="H1369" i="19"/>
  <c r="H1370" i="19"/>
  <c r="H1371" i="19"/>
  <c r="H1372" i="19"/>
  <c r="H1373" i="19"/>
  <c r="H1374" i="19"/>
  <c r="H1375" i="19"/>
  <c r="H1376" i="19"/>
  <c r="H1377" i="19"/>
  <c r="H1378" i="19"/>
  <c r="H1379" i="19"/>
  <c r="H1380" i="19"/>
  <c r="H1381" i="19"/>
  <c r="H1382" i="19"/>
  <c r="H1383" i="19"/>
  <c r="H1384" i="19"/>
  <c r="H1385" i="19"/>
  <c r="H1386" i="19"/>
  <c r="H1387" i="19"/>
  <c r="H1388" i="19"/>
  <c r="H1389" i="19"/>
  <c r="H1390" i="19"/>
  <c r="H1391" i="19"/>
  <c r="H1392" i="19"/>
  <c r="H1393" i="19"/>
  <c r="H1394" i="19"/>
  <c r="H1395" i="19"/>
  <c r="H1396" i="19"/>
  <c r="H1397" i="19"/>
  <c r="H1398" i="19"/>
  <c r="H1399" i="19"/>
  <c r="H1400" i="19"/>
  <c r="H1401" i="19"/>
  <c r="H1402" i="19"/>
  <c r="H1403" i="19"/>
  <c r="H1404" i="19"/>
  <c r="H1405" i="19"/>
  <c r="H1406" i="19"/>
  <c r="H1407" i="19"/>
  <c r="H1408" i="19"/>
  <c r="H1409" i="19"/>
  <c r="H1410" i="19"/>
  <c r="H1411" i="19"/>
  <c r="H1412" i="19"/>
  <c r="H1413" i="19"/>
  <c r="H1414" i="19"/>
  <c r="H1415" i="19"/>
  <c r="H1416" i="19"/>
  <c r="H1417" i="19"/>
  <c r="H1418" i="19"/>
  <c r="H1419" i="19"/>
  <c r="H1420" i="19"/>
  <c r="H1421" i="19"/>
  <c r="H1422" i="19"/>
  <c r="H1423" i="19"/>
  <c r="H1424" i="19"/>
  <c r="H1425" i="19"/>
  <c r="H1426" i="19"/>
  <c r="H1427" i="19"/>
  <c r="H1428" i="19"/>
  <c r="H1429" i="19"/>
  <c r="H1430" i="19"/>
  <c r="H1431" i="19"/>
  <c r="H1432" i="19"/>
  <c r="H1433" i="19"/>
  <c r="H1434" i="19"/>
  <c r="H1435" i="19"/>
  <c r="H1436" i="19"/>
  <c r="H1437" i="19"/>
  <c r="H1438" i="19"/>
  <c r="H1439" i="19"/>
  <c r="H1440" i="19"/>
  <c r="H1441" i="19"/>
  <c r="H1442" i="19"/>
  <c r="H1443" i="19"/>
  <c r="H1444" i="19"/>
  <c r="H1445" i="19"/>
  <c r="H1446" i="19"/>
  <c r="H1447" i="19"/>
  <c r="H1448" i="19"/>
  <c r="H1449" i="19"/>
  <c r="H1450" i="19"/>
  <c r="H1451" i="19"/>
  <c r="H1452" i="19"/>
  <c r="H1453" i="19"/>
  <c r="H1454" i="19"/>
  <c r="H1455" i="19"/>
  <c r="H1456" i="19"/>
  <c r="H1457" i="19"/>
  <c r="H1458" i="19"/>
  <c r="H1459" i="19"/>
  <c r="H1460" i="19"/>
  <c r="H1461" i="19"/>
  <c r="H1462" i="19"/>
  <c r="H1463" i="19"/>
  <c r="H1464" i="19"/>
  <c r="H1465" i="19"/>
  <c r="H1466" i="19"/>
  <c r="H1467" i="19"/>
  <c r="H1468" i="19"/>
  <c r="H1469" i="19"/>
  <c r="H1470" i="19"/>
  <c r="H1471" i="19"/>
  <c r="H1472" i="19"/>
  <c r="H1473" i="19"/>
  <c r="H1474" i="19"/>
  <c r="H1475" i="19"/>
  <c r="H1476" i="19"/>
  <c r="H1477" i="19"/>
  <c r="H1478" i="19"/>
  <c r="H1479" i="19"/>
  <c r="H1480" i="19"/>
  <c r="H1481" i="19"/>
  <c r="H1482" i="19"/>
  <c r="H1483" i="19"/>
  <c r="H1484" i="19"/>
  <c r="H1485" i="19"/>
  <c r="H1486" i="19"/>
  <c r="H1487" i="19"/>
  <c r="H1488" i="19"/>
  <c r="H1489" i="19"/>
  <c r="H1490" i="19"/>
  <c r="H1491" i="19"/>
  <c r="H1492" i="19"/>
  <c r="H1493" i="19"/>
  <c r="H1494" i="19"/>
  <c r="H1495" i="19"/>
  <c r="H1496" i="19"/>
  <c r="H1497" i="19"/>
  <c r="H1498" i="19"/>
  <c r="H1499" i="19"/>
  <c r="H1500" i="19"/>
  <c r="H1501" i="19"/>
  <c r="H1502" i="19"/>
  <c r="H1503" i="19"/>
  <c r="H1504" i="19"/>
  <c r="H1505" i="19"/>
  <c r="H1506" i="19"/>
  <c r="H1507" i="19"/>
  <c r="H1508" i="19"/>
  <c r="H1509" i="19"/>
  <c r="H1510" i="19"/>
  <c r="H1511" i="19"/>
  <c r="H1512" i="19"/>
  <c r="H1513" i="19"/>
  <c r="H1514" i="19"/>
  <c r="H1515" i="19"/>
  <c r="H1516" i="19"/>
  <c r="H1517" i="19"/>
  <c r="H1518" i="19"/>
  <c r="H1519" i="19"/>
  <c r="H1520" i="19"/>
  <c r="H1521" i="19"/>
  <c r="H1522" i="19"/>
  <c r="H1523" i="19"/>
  <c r="H1524" i="19"/>
  <c r="H1525" i="19"/>
  <c r="H1526" i="19"/>
  <c r="H1527" i="19"/>
  <c r="H1528" i="19"/>
  <c r="H1529" i="19"/>
  <c r="H1530" i="19"/>
  <c r="H1531" i="19"/>
  <c r="H1532" i="19"/>
  <c r="H1533" i="19"/>
  <c r="H1534" i="19"/>
  <c r="H1535" i="19"/>
  <c r="H1536" i="19"/>
  <c r="H1537" i="19"/>
  <c r="H1538" i="19"/>
  <c r="H1539" i="19"/>
  <c r="H1540" i="19"/>
  <c r="H1541" i="19"/>
  <c r="H1542" i="19"/>
  <c r="H1543" i="19"/>
  <c r="H1544" i="19"/>
  <c r="H1545" i="19"/>
  <c r="H1546" i="19"/>
  <c r="H1547" i="19"/>
  <c r="H1548" i="19"/>
  <c r="H1549" i="19"/>
  <c r="H1550" i="19"/>
  <c r="H1551" i="19"/>
  <c r="H1552" i="19"/>
  <c r="H1553" i="19"/>
  <c r="H1554" i="19"/>
  <c r="H1555" i="19"/>
  <c r="H1556" i="19"/>
  <c r="H1557" i="19"/>
  <c r="H1558" i="19"/>
  <c r="H1559" i="19"/>
  <c r="H1560" i="19"/>
  <c r="H1561" i="19"/>
  <c r="H1562" i="19"/>
  <c r="H1563" i="19"/>
  <c r="H1564" i="19"/>
  <c r="H1565" i="19"/>
  <c r="H1566" i="19"/>
  <c r="H1567" i="19"/>
  <c r="H1568" i="19"/>
  <c r="H1569" i="19"/>
  <c r="H1570" i="19"/>
  <c r="H1571" i="19"/>
  <c r="H1572" i="19"/>
  <c r="H1573" i="19"/>
  <c r="H1574" i="19"/>
  <c r="H1575" i="19"/>
  <c r="H1576" i="19"/>
  <c r="H1577" i="19"/>
  <c r="H1578" i="19"/>
  <c r="H1579" i="19"/>
  <c r="H1580" i="19"/>
  <c r="H1581" i="19"/>
  <c r="H1582" i="19"/>
  <c r="H1583" i="19"/>
  <c r="H1584" i="19"/>
  <c r="H1585" i="19"/>
  <c r="H1586" i="19"/>
  <c r="H1587" i="19"/>
  <c r="H1588" i="19"/>
  <c r="H1589" i="19"/>
  <c r="H1590" i="19"/>
  <c r="H1591" i="19"/>
  <c r="H1592" i="19"/>
  <c r="H1593" i="19"/>
  <c r="H1594" i="19"/>
  <c r="H1595" i="19"/>
  <c r="H1596" i="19"/>
  <c r="H1597" i="19"/>
  <c r="H1598" i="19"/>
  <c r="H1599" i="19"/>
  <c r="H1600" i="19"/>
  <c r="H1601" i="19"/>
  <c r="H1602" i="19"/>
  <c r="H1603" i="19"/>
  <c r="H1604" i="19"/>
  <c r="H1605" i="19"/>
  <c r="H1606" i="19"/>
  <c r="H1607" i="19"/>
  <c r="H1608" i="19"/>
  <c r="H1609" i="19"/>
  <c r="H1610" i="19"/>
  <c r="H1611" i="19"/>
  <c r="H1612" i="19"/>
  <c r="H1613" i="19"/>
  <c r="H1614" i="19"/>
  <c r="H1615" i="19"/>
  <c r="H1616" i="19"/>
  <c r="H1617" i="19"/>
  <c r="H1618" i="19"/>
  <c r="H1619" i="19"/>
  <c r="H1620" i="19"/>
  <c r="H1621" i="19"/>
  <c r="H1622" i="19"/>
  <c r="H1623" i="19"/>
  <c r="H1624" i="19"/>
  <c r="H1625" i="19"/>
  <c r="H1626" i="19"/>
  <c r="H1627" i="19"/>
  <c r="H1628" i="19"/>
  <c r="H1629" i="19"/>
  <c r="H1630" i="19"/>
  <c r="H1631" i="19"/>
  <c r="H1632" i="19"/>
  <c r="H1633" i="19"/>
  <c r="H1634" i="19"/>
  <c r="H1635" i="19"/>
  <c r="H1636" i="19"/>
  <c r="H1637" i="19"/>
  <c r="H1638" i="19"/>
  <c r="H1639" i="19"/>
  <c r="H1640" i="19"/>
  <c r="H1641" i="19"/>
  <c r="H1642" i="19"/>
  <c r="H1643" i="19"/>
  <c r="H1644" i="19"/>
  <c r="H1645" i="19"/>
  <c r="H1646" i="19"/>
  <c r="H1647" i="19"/>
  <c r="H1648" i="19"/>
  <c r="H1649" i="19"/>
  <c r="H1650" i="19"/>
  <c r="H1651" i="19"/>
  <c r="H1652" i="19"/>
  <c r="H1653" i="19"/>
  <c r="H1654" i="19"/>
  <c r="H1655" i="19"/>
  <c r="H1656" i="19"/>
  <c r="H1657" i="19"/>
  <c r="H1658" i="19"/>
  <c r="H1659" i="19"/>
  <c r="H1660" i="19"/>
  <c r="H1661" i="19"/>
  <c r="H1662" i="19"/>
  <c r="H1663" i="19"/>
  <c r="H1664" i="19"/>
  <c r="H1665" i="19"/>
  <c r="H1666" i="19"/>
  <c r="H1667" i="19"/>
  <c r="H1668" i="19"/>
  <c r="H1669" i="19"/>
  <c r="H1670" i="19"/>
  <c r="H1671" i="19"/>
  <c r="H1672" i="19"/>
  <c r="H1673" i="19"/>
  <c r="H1674" i="19"/>
  <c r="H1675" i="19"/>
  <c r="H1676" i="19"/>
  <c r="H1677" i="19"/>
  <c r="H1678" i="19"/>
  <c r="H1679" i="19"/>
  <c r="H1680" i="19"/>
  <c r="H1681" i="19"/>
  <c r="H1682" i="19"/>
  <c r="H1683" i="19"/>
  <c r="H1684" i="19"/>
  <c r="H1685" i="19"/>
  <c r="H1686" i="19"/>
  <c r="H1687" i="19"/>
  <c r="H1688" i="19"/>
  <c r="H1689" i="19"/>
  <c r="H1690" i="19"/>
  <c r="H1691" i="19"/>
  <c r="H1692" i="19"/>
  <c r="H1693" i="19"/>
  <c r="H1694" i="19"/>
  <c r="H1695" i="19"/>
  <c r="H1696" i="19"/>
  <c r="H1697" i="19"/>
  <c r="H1698" i="19"/>
  <c r="H1699" i="19"/>
  <c r="H1700" i="19"/>
  <c r="H1701" i="19"/>
  <c r="H1702" i="19"/>
  <c r="H1703" i="19"/>
  <c r="H1704" i="19"/>
  <c r="H1705" i="19"/>
  <c r="H1706" i="19"/>
  <c r="H1707" i="19"/>
  <c r="H1708" i="19"/>
  <c r="H1709" i="19"/>
  <c r="H1710" i="19"/>
  <c r="H1711" i="19"/>
  <c r="H1712" i="19"/>
  <c r="H1713" i="19"/>
  <c r="H1714" i="19"/>
  <c r="H1715" i="19"/>
  <c r="H1716" i="19"/>
  <c r="H1717" i="19"/>
  <c r="H1718" i="19"/>
  <c r="H1719" i="19"/>
  <c r="H1720" i="19"/>
  <c r="H1721" i="19"/>
  <c r="H1722" i="19"/>
  <c r="H1723" i="19"/>
  <c r="H1724" i="19"/>
  <c r="H1725" i="19"/>
  <c r="H1726" i="19"/>
  <c r="H1727" i="19"/>
  <c r="H1728" i="19"/>
  <c r="H1729" i="19"/>
  <c r="H1730" i="19"/>
  <c r="H1731" i="19"/>
  <c r="H1732" i="19"/>
  <c r="H1733" i="19"/>
  <c r="H1734" i="19"/>
  <c r="H1735" i="19"/>
  <c r="H1736" i="19"/>
  <c r="H1737" i="19"/>
  <c r="H1738" i="19"/>
  <c r="H1739" i="19"/>
  <c r="H1740" i="19"/>
  <c r="H1741" i="19"/>
  <c r="H1742" i="19"/>
  <c r="H1743" i="19"/>
  <c r="H1744" i="19"/>
  <c r="H1745" i="19"/>
  <c r="H1746" i="19"/>
  <c r="H1747" i="19"/>
  <c r="H1748" i="19"/>
  <c r="H1749" i="19"/>
  <c r="H1750" i="19"/>
  <c r="H1751" i="19"/>
  <c r="H1752" i="19"/>
  <c r="H1753" i="19"/>
  <c r="H1754" i="19"/>
  <c r="H1755" i="19"/>
  <c r="H1756" i="19"/>
  <c r="H1757" i="19"/>
  <c r="H1758" i="19"/>
  <c r="H1759" i="19"/>
  <c r="H1760" i="19"/>
  <c r="H1761" i="19"/>
  <c r="H1762" i="19"/>
  <c r="H1763" i="19"/>
  <c r="H1764" i="19"/>
  <c r="H1765" i="19"/>
  <c r="H1766" i="19"/>
  <c r="H1767" i="19"/>
  <c r="H1768" i="19"/>
  <c r="H1769" i="19"/>
  <c r="H1770" i="19"/>
  <c r="H1771" i="19"/>
  <c r="H1772" i="19"/>
  <c r="H1773" i="19"/>
  <c r="H1774" i="19"/>
  <c r="H1775" i="19"/>
  <c r="H1776" i="19"/>
  <c r="H1777" i="19"/>
  <c r="H1778" i="19"/>
  <c r="H1779" i="19"/>
  <c r="H1780" i="19"/>
  <c r="H1781" i="19"/>
  <c r="H1782" i="19"/>
  <c r="H1783" i="19"/>
  <c r="H1784" i="19"/>
  <c r="H1785" i="19"/>
  <c r="H1786" i="19"/>
  <c r="H1787" i="19"/>
  <c r="H1788" i="19"/>
  <c r="H1789" i="19"/>
  <c r="H1790" i="19"/>
  <c r="H1791" i="19"/>
  <c r="H1792" i="19"/>
  <c r="H1793" i="19"/>
  <c r="H1794" i="19"/>
  <c r="H1795" i="19"/>
  <c r="H1796" i="19"/>
  <c r="H1797" i="19"/>
  <c r="H1798" i="19"/>
  <c r="H1799" i="19"/>
  <c r="H1800" i="19"/>
  <c r="H1801" i="19"/>
  <c r="H1802" i="19"/>
  <c r="H1803" i="19"/>
  <c r="H1804" i="19"/>
  <c r="H1805" i="19"/>
  <c r="H1806" i="19"/>
  <c r="H1807" i="19"/>
  <c r="H1808" i="19"/>
  <c r="H1809" i="19"/>
  <c r="H1810" i="19"/>
  <c r="H1811" i="19"/>
  <c r="H1812" i="19"/>
  <c r="H1813" i="19"/>
  <c r="H1814" i="19"/>
  <c r="H1815" i="19"/>
  <c r="H1816" i="19"/>
  <c r="H1817" i="19"/>
  <c r="H1818" i="19"/>
  <c r="H1819" i="19"/>
  <c r="H1820" i="19"/>
  <c r="H1821" i="19"/>
  <c r="H1822" i="19"/>
  <c r="H1823" i="19"/>
  <c r="H1824" i="19"/>
  <c r="H1825" i="19"/>
  <c r="H1826" i="19"/>
  <c r="H1827" i="19"/>
  <c r="H1828" i="19"/>
  <c r="H1829" i="19"/>
  <c r="H1830" i="19"/>
  <c r="H1831" i="19"/>
  <c r="H1832" i="19"/>
  <c r="H1833" i="19"/>
  <c r="H1834" i="19"/>
  <c r="H1835" i="19"/>
  <c r="H1836" i="19"/>
  <c r="H1837" i="19"/>
  <c r="H1838" i="19"/>
  <c r="H1839" i="19"/>
  <c r="H1840" i="19"/>
  <c r="H1841" i="19"/>
  <c r="H1842" i="19"/>
  <c r="H1843" i="19"/>
  <c r="H1844" i="19"/>
  <c r="H1845" i="19"/>
  <c r="H1846" i="19"/>
  <c r="H1847" i="19"/>
  <c r="H1848" i="19"/>
  <c r="H1849" i="19"/>
  <c r="H1850" i="19"/>
  <c r="H1851" i="19"/>
  <c r="H1852" i="19"/>
  <c r="H1853" i="19"/>
  <c r="H1854" i="19"/>
  <c r="H1855" i="19"/>
  <c r="H1856" i="19"/>
  <c r="H1857" i="19"/>
  <c r="H1858" i="19"/>
  <c r="H1859" i="19"/>
  <c r="H1860" i="19"/>
  <c r="H1861" i="19"/>
  <c r="H1862" i="19"/>
  <c r="H1863" i="19"/>
  <c r="H1864" i="19"/>
  <c r="H1865" i="19"/>
  <c r="H1866" i="19"/>
  <c r="H1867" i="19"/>
  <c r="H1868" i="19"/>
  <c r="H1869" i="19"/>
  <c r="H1870" i="19"/>
  <c r="H1871" i="19"/>
  <c r="H1872" i="19"/>
  <c r="H1873" i="19"/>
  <c r="H1874" i="19"/>
  <c r="H1875" i="19"/>
  <c r="H1876" i="19"/>
  <c r="H1877" i="19"/>
  <c r="H1878" i="19"/>
  <c r="H1879" i="19"/>
  <c r="H1880" i="19"/>
  <c r="H1881" i="19"/>
  <c r="H1882" i="19"/>
  <c r="H1883" i="19"/>
  <c r="H1884" i="19"/>
  <c r="H1885" i="19"/>
  <c r="H1886" i="19"/>
  <c r="H1887" i="19"/>
  <c r="H1888" i="19"/>
  <c r="H1889" i="19"/>
  <c r="H1890" i="19"/>
  <c r="H1891" i="19"/>
  <c r="H1892" i="19"/>
  <c r="H1893" i="19"/>
  <c r="H1894" i="19"/>
  <c r="H1895" i="19"/>
  <c r="H1896" i="19"/>
  <c r="H1897" i="19"/>
  <c r="H1898" i="19"/>
  <c r="H1899" i="19"/>
  <c r="H1900" i="19"/>
  <c r="H1901" i="19"/>
  <c r="H1902" i="19"/>
  <c r="H1903" i="19"/>
  <c r="H1904" i="19"/>
  <c r="H1905" i="19"/>
  <c r="H1906" i="19"/>
  <c r="H1907" i="19"/>
  <c r="H1908" i="19"/>
  <c r="H1909" i="19"/>
  <c r="H1910" i="19"/>
  <c r="H1911" i="19"/>
  <c r="H1912" i="19"/>
  <c r="H1913" i="19"/>
  <c r="H1914" i="19"/>
  <c r="H1915" i="19"/>
  <c r="H1916" i="19"/>
  <c r="H1917" i="19"/>
  <c r="H1918" i="19"/>
  <c r="H1919" i="19"/>
  <c r="H1920" i="19"/>
  <c r="H1921" i="19"/>
  <c r="H1922" i="19"/>
  <c r="H1923" i="19"/>
  <c r="H1924" i="19"/>
  <c r="H1925" i="19"/>
  <c r="H1926" i="19"/>
  <c r="H1927" i="19"/>
  <c r="H1928" i="19"/>
  <c r="H1929" i="19"/>
  <c r="H1930" i="19"/>
  <c r="H1931" i="19"/>
  <c r="H1932" i="19"/>
  <c r="H1933" i="19"/>
  <c r="H1934" i="19"/>
  <c r="H1935" i="19"/>
  <c r="H1936" i="19"/>
  <c r="H1937" i="19"/>
  <c r="H1938" i="19"/>
  <c r="H1939" i="19"/>
  <c r="H1940" i="19"/>
  <c r="H1941" i="19"/>
  <c r="H1942" i="19"/>
  <c r="H1943" i="19"/>
  <c r="H1944" i="19"/>
  <c r="H1945" i="19"/>
  <c r="H1946" i="19"/>
  <c r="H1947" i="19"/>
  <c r="H1948" i="19"/>
  <c r="H1949" i="19"/>
  <c r="H1950" i="19"/>
  <c r="H1951" i="19"/>
  <c r="H1952" i="19"/>
  <c r="H1953" i="19"/>
  <c r="H1954" i="19"/>
  <c r="H1955" i="19"/>
  <c r="H1956" i="19"/>
  <c r="H1957" i="19"/>
  <c r="H1958" i="19"/>
  <c r="H1959" i="19"/>
  <c r="H1960" i="19"/>
  <c r="H1961" i="19"/>
  <c r="H1962" i="19"/>
  <c r="H1963" i="19"/>
  <c r="H1964" i="19"/>
  <c r="H1965" i="19"/>
  <c r="H1966" i="19"/>
  <c r="H1967" i="19"/>
  <c r="H1968" i="19"/>
  <c r="H1969" i="19"/>
  <c r="H1970" i="19"/>
  <c r="H954" i="19"/>
  <c r="H955" i="19"/>
  <c r="H956" i="19"/>
  <c r="H957" i="19"/>
  <c r="H958" i="19"/>
  <c r="H959" i="19"/>
  <c r="H960" i="19"/>
  <c r="H961" i="19"/>
  <c r="H962" i="19"/>
  <c r="H963" i="19"/>
  <c r="H964" i="19"/>
  <c r="H965" i="19"/>
  <c r="H966" i="19"/>
  <c r="H967" i="19"/>
  <c r="H968" i="19"/>
  <c r="H969" i="19"/>
  <c r="H970" i="19"/>
  <c r="H971" i="19"/>
  <c r="H972" i="19"/>
  <c r="H973" i="19"/>
  <c r="H974" i="19"/>
  <c r="H975" i="19"/>
  <c r="H976" i="19"/>
  <c r="H977" i="19"/>
  <c r="H978" i="19"/>
  <c r="H979" i="19"/>
  <c r="H980" i="19"/>
  <c r="H981" i="19"/>
  <c r="H982" i="19"/>
  <c r="H983" i="19"/>
  <c r="H934" i="19"/>
  <c r="H935" i="19"/>
  <c r="H936" i="19"/>
  <c r="H937" i="19"/>
  <c r="H938" i="19"/>
  <c r="H939" i="19"/>
  <c r="H940" i="19"/>
  <c r="H941" i="19"/>
  <c r="H942" i="19"/>
  <c r="H943" i="19"/>
  <c r="H944" i="19"/>
  <c r="H945" i="19"/>
  <c r="H946" i="19"/>
  <c r="H947" i="19"/>
  <c r="H948" i="19"/>
  <c r="H949" i="19"/>
  <c r="H950" i="19"/>
  <c r="H951" i="19"/>
  <c r="H952" i="19"/>
  <c r="H953" i="19"/>
  <c r="H912" i="19"/>
  <c r="H913" i="19"/>
  <c r="H914" i="19"/>
  <c r="H915" i="19"/>
  <c r="H916" i="19"/>
  <c r="H917" i="19"/>
  <c r="H918" i="19"/>
  <c r="H919" i="19"/>
  <c r="H920" i="19"/>
  <c r="H921" i="19"/>
  <c r="H922" i="19"/>
  <c r="H923" i="19"/>
  <c r="H924" i="19"/>
  <c r="H925" i="19"/>
  <c r="H926" i="19"/>
  <c r="H927" i="19"/>
  <c r="H928" i="19"/>
  <c r="H929" i="19"/>
  <c r="H930" i="19"/>
  <c r="H931" i="19"/>
  <c r="H932" i="19"/>
  <c r="H933"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502" i="19"/>
  <c r="H503" i="19"/>
  <c r="H504" i="19"/>
  <c r="H505" i="19"/>
  <c r="H506" i="19"/>
  <c r="H507" i="19"/>
  <c r="H508" i="19"/>
  <c r="H509" i="19"/>
  <c r="H510" i="19"/>
  <c r="H511" i="19"/>
  <c r="H512" i="19"/>
  <c r="H513" i="19"/>
  <c r="H514" i="19"/>
  <c r="H515" i="19"/>
  <c r="H516" i="19"/>
  <c r="H517" i="19"/>
  <c r="H518" i="19"/>
  <c r="H519" i="19"/>
  <c r="H520" i="19"/>
  <c r="H521" i="19"/>
  <c r="H522" i="19"/>
  <c r="H523" i="19"/>
  <c r="H524" i="19"/>
  <c r="H525" i="19"/>
  <c r="H526" i="19"/>
  <c r="H527" i="19"/>
  <c r="H528" i="19"/>
  <c r="H529" i="19"/>
  <c r="H530" i="19"/>
  <c r="H531" i="19"/>
  <c r="H532" i="19"/>
  <c r="H533" i="19"/>
  <c r="H534" i="19"/>
  <c r="H535" i="19"/>
  <c r="H536" i="19"/>
  <c r="H537" i="19"/>
  <c r="H538" i="19"/>
  <c r="H539" i="19"/>
  <c r="H540" i="19"/>
  <c r="H541" i="19"/>
  <c r="H542" i="19"/>
  <c r="H543" i="19"/>
  <c r="H544" i="19"/>
  <c r="H545" i="19"/>
  <c r="H546" i="19"/>
  <c r="H547" i="19"/>
  <c r="H548" i="19"/>
  <c r="H549" i="19"/>
  <c r="H550" i="19"/>
  <c r="H551" i="19"/>
  <c r="H552" i="19"/>
  <c r="H553" i="19"/>
  <c r="H554" i="19"/>
  <c r="H555" i="19"/>
  <c r="H556" i="19"/>
  <c r="H557" i="19"/>
  <c r="H558" i="19"/>
  <c r="H559" i="19"/>
  <c r="H560" i="19"/>
  <c r="H561" i="19"/>
  <c r="H562" i="19"/>
  <c r="H563" i="19"/>
  <c r="H564" i="19"/>
  <c r="H565" i="19"/>
  <c r="H566" i="19"/>
  <c r="H567" i="19"/>
  <c r="H568" i="19"/>
  <c r="H569" i="19"/>
  <c r="H570" i="19"/>
  <c r="H571" i="19"/>
  <c r="H572" i="19"/>
  <c r="H573" i="19"/>
  <c r="H574" i="19"/>
  <c r="H575" i="19"/>
  <c r="H576" i="19"/>
  <c r="H577" i="19"/>
  <c r="H578" i="19"/>
  <c r="H579" i="19"/>
  <c r="H580" i="19"/>
  <c r="H581" i="19"/>
  <c r="H582" i="19"/>
  <c r="H583" i="19"/>
  <c r="H584" i="19"/>
  <c r="H585" i="19"/>
  <c r="H586" i="19"/>
  <c r="H587" i="19"/>
  <c r="H588" i="19"/>
  <c r="H589" i="19"/>
  <c r="H590" i="19"/>
  <c r="H591" i="19"/>
  <c r="H592" i="19"/>
  <c r="H593" i="19"/>
  <c r="H594" i="19"/>
  <c r="H595" i="19"/>
  <c r="H596" i="19"/>
  <c r="H597" i="19"/>
  <c r="H598" i="19"/>
  <c r="H599" i="19"/>
  <c r="H600" i="19"/>
  <c r="H601" i="19"/>
  <c r="H602" i="19"/>
  <c r="H603" i="19"/>
  <c r="H604" i="19"/>
  <c r="H605" i="19"/>
  <c r="H606" i="19"/>
  <c r="H607" i="19"/>
  <c r="H608" i="19"/>
  <c r="H609" i="19"/>
  <c r="H610" i="19"/>
  <c r="H611" i="19"/>
  <c r="H612" i="19"/>
  <c r="H613" i="19"/>
  <c r="H614" i="19"/>
  <c r="H615" i="19"/>
  <c r="H616" i="19"/>
  <c r="H617" i="19"/>
  <c r="H618" i="19"/>
  <c r="H619" i="19"/>
  <c r="H620" i="19"/>
  <c r="H621" i="19"/>
  <c r="H622" i="19"/>
  <c r="H623" i="19"/>
  <c r="H624" i="19"/>
  <c r="H625" i="19"/>
  <c r="H626" i="19"/>
  <c r="H627" i="19"/>
  <c r="H628" i="19"/>
  <c r="H629" i="19"/>
  <c r="H630" i="19"/>
  <c r="H631" i="19"/>
  <c r="H632" i="19"/>
  <c r="H633" i="19"/>
  <c r="H634" i="19"/>
  <c r="H635" i="19"/>
  <c r="H636" i="19"/>
  <c r="H637" i="19"/>
  <c r="H638" i="19"/>
  <c r="H639" i="19"/>
  <c r="H640" i="19"/>
  <c r="H641" i="19"/>
  <c r="H642" i="19"/>
  <c r="H643" i="19"/>
  <c r="H644" i="19"/>
  <c r="H645" i="19"/>
  <c r="H646" i="19"/>
  <c r="H647" i="19"/>
  <c r="H648" i="19"/>
  <c r="H649" i="19"/>
  <c r="H650" i="19"/>
  <c r="H651" i="19"/>
  <c r="H652" i="19"/>
  <c r="H653" i="19"/>
  <c r="H654" i="19"/>
  <c r="H655" i="19"/>
  <c r="H656" i="19"/>
  <c r="H657" i="19"/>
  <c r="H658" i="19"/>
  <c r="H659" i="19"/>
  <c r="H660" i="19"/>
  <c r="H661" i="19"/>
  <c r="H662" i="19"/>
  <c r="H663" i="19"/>
  <c r="H664" i="19"/>
  <c r="H665" i="19"/>
  <c r="H666" i="19"/>
  <c r="H667" i="19"/>
  <c r="H668" i="19"/>
  <c r="H669" i="19"/>
  <c r="H670" i="19"/>
  <c r="H671" i="19"/>
  <c r="H672" i="19"/>
  <c r="H673" i="19"/>
  <c r="H674" i="19"/>
  <c r="H675" i="19"/>
  <c r="H676" i="19"/>
  <c r="H677" i="19"/>
  <c r="H678" i="19"/>
  <c r="H679" i="19"/>
  <c r="H680" i="19"/>
  <c r="H681" i="19"/>
  <c r="H682" i="19"/>
  <c r="H683" i="19"/>
  <c r="H684" i="19"/>
  <c r="H685" i="19"/>
  <c r="H686" i="19"/>
  <c r="H687" i="19"/>
  <c r="H688" i="19"/>
  <c r="H689" i="19"/>
  <c r="H690" i="19"/>
  <c r="H691" i="19"/>
  <c r="H692" i="19"/>
  <c r="H693" i="19"/>
  <c r="H694" i="19"/>
  <c r="H695" i="19"/>
  <c r="H696" i="19"/>
  <c r="H697" i="19"/>
  <c r="H698" i="19"/>
  <c r="H699" i="19"/>
  <c r="H700" i="19"/>
  <c r="H701" i="19"/>
  <c r="H702" i="19"/>
  <c r="H703" i="19"/>
  <c r="H704" i="19"/>
  <c r="H705" i="19"/>
  <c r="H706" i="19"/>
  <c r="H707" i="19"/>
  <c r="H708" i="19"/>
  <c r="H709" i="19"/>
  <c r="H710" i="19"/>
  <c r="H711" i="19"/>
  <c r="H712" i="19"/>
  <c r="H713" i="19"/>
  <c r="H714" i="19"/>
  <c r="H715" i="19"/>
  <c r="H716" i="19"/>
  <c r="H717" i="19"/>
  <c r="H718" i="19"/>
  <c r="H719" i="19"/>
  <c r="H720" i="19"/>
  <c r="H721" i="19"/>
  <c r="H722" i="19"/>
  <c r="H723" i="19"/>
  <c r="H724" i="19"/>
  <c r="H725" i="19"/>
  <c r="H726" i="19"/>
  <c r="H727" i="19"/>
  <c r="H728" i="19"/>
  <c r="H729" i="19"/>
  <c r="H730" i="19"/>
  <c r="H731" i="19"/>
  <c r="H732" i="19"/>
  <c r="H733" i="19"/>
  <c r="H734" i="19"/>
  <c r="H735" i="19"/>
  <c r="H736" i="19"/>
  <c r="H737" i="19"/>
  <c r="H738" i="19"/>
  <c r="H739" i="19"/>
  <c r="H740" i="19"/>
  <c r="H741" i="19"/>
  <c r="H742" i="19"/>
  <c r="H743" i="19"/>
  <c r="H744" i="19"/>
  <c r="H745" i="19"/>
  <c r="H746" i="19"/>
  <c r="H747" i="19"/>
  <c r="H748" i="19"/>
  <c r="H749" i="19"/>
  <c r="H750" i="19"/>
  <c r="H751" i="19"/>
  <c r="H752" i="19"/>
  <c r="H753" i="19"/>
  <c r="H754" i="19"/>
  <c r="H755" i="19"/>
  <c r="H756" i="19"/>
  <c r="H757" i="19"/>
  <c r="H758" i="19"/>
  <c r="H759" i="19"/>
  <c r="H760" i="19"/>
  <c r="H761" i="19"/>
  <c r="H762" i="19"/>
  <c r="H763" i="19"/>
  <c r="H764" i="19"/>
  <c r="H765" i="19"/>
  <c r="H766" i="19"/>
  <c r="H767" i="19"/>
  <c r="H768" i="19"/>
  <c r="H769" i="19"/>
  <c r="H770" i="19"/>
  <c r="H771" i="19"/>
  <c r="H772" i="19"/>
  <c r="H773" i="19"/>
  <c r="H774" i="19"/>
  <c r="H775" i="19"/>
  <c r="H776" i="19"/>
  <c r="H777" i="19"/>
  <c r="H778" i="19"/>
  <c r="H779" i="19"/>
  <c r="H780" i="19"/>
  <c r="H781" i="19"/>
  <c r="H782" i="19"/>
  <c r="H783" i="19"/>
  <c r="H784" i="19"/>
  <c r="H785" i="19"/>
  <c r="H786" i="19"/>
  <c r="H787" i="19"/>
  <c r="H788" i="19"/>
  <c r="H789" i="19"/>
  <c r="H790" i="19"/>
  <c r="H791" i="19"/>
  <c r="H792" i="19"/>
  <c r="H793" i="19"/>
  <c r="H794" i="19"/>
  <c r="H795" i="19"/>
  <c r="H796" i="19"/>
  <c r="H797" i="19"/>
  <c r="H798" i="19"/>
  <c r="H799" i="19"/>
  <c r="H800" i="19"/>
  <c r="H801" i="19"/>
  <c r="H802" i="19"/>
  <c r="H803" i="19"/>
  <c r="H804" i="19"/>
  <c r="H805" i="19"/>
  <c r="H806" i="19"/>
  <c r="H807" i="19"/>
  <c r="H808" i="19"/>
  <c r="H809" i="19"/>
  <c r="H810" i="19"/>
  <c r="H811" i="19"/>
  <c r="H812" i="19"/>
  <c r="H813" i="19"/>
  <c r="H814" i="19"/>
  <c r="H815" i="19"/>
  <c r="H816" i="19"/>
  <c r="H817" i="19"/>
  <c r="H818" i="19"/>
  <c r="H819" i="19"/>
  <c r="H820" i="19"/>
  <c r="H821" i="19"/>
  <c r="H822" i="19"/>
  <c r="H823" i="19"/>
  <c r="H824" i="19"/>
  <c r="H825" i="19"/>
  <c r="H826" i="19"/>
  <c r="H827" i="19"/>
  <c r="H828" i="19"/>
  <c r="H829" i="19"/>
  <c r="H830" i="19"/>
  <c r="H831" i="19"/>
  <c r="H832" i="19"/>
  <c r="H833" i="19"/>
  <c r="H834" i="19"/>
  <c r="H835" i="19"/>
  <c r="H836" i="19"/>
  <c r="H837" i="19"/>
  <c r="H838" i="19"/>
  <c r="H839" i="19"/>
  <c r="H840" i="19"/>
  <c r="H841" i="19"/>
  <c r="H842" i="19"/>
  <c r="H843" i="19"/>
  <c r="H844" i="19"/>
  <c r="H845" i="19"/>
  <c r="H846" i="19"/>
  <c r="H847" i="19"/>
  <c r="H848" i="19"/>
  <c r="H849" i="19"/>
  <c r="H850" i="19"/>
  <c r="H851" i="19"/>
  <c r="H852" i="19"/>
  <c r="H853" i="19"/>
  <c r="H854" i="19"/>
  <c r="H855" i="19"/>
  <c r="H856" i="19"/>
  <c r="H857" i="19"/>
  <c r="H858" i="19"/>
  <c r="H859" i="19"/>
  <c r="H860" i="19"/>
  <c r="H861" i="19"/>
  <c r="H862" i="19"/>
  <c r="H863" i="19"/>
  <c r="H864" i="19"/>
  <c r="H865" i="19"/>
  <c r="H866" i="19"/>
  <c r="H867" i="19"/>
  <c r="H868" i="19"/>
  <c r="H869" i="19"/>
  <c r="H870" i="19"/>
  <c r="H871" i="19"/>
  <c r="H872" i="19"/>
  <c r="H873" i="19"/>
  <c r="H874" i="19"/>
  <c r="H875" i="19"/>
  <c r="H876" i="19"/>
  <c r="H877" i="19"/>
  <c r="H878" i="19"/>
  <c r="H879" i="19"/>
  <c r="H880" i="19"/>
  <c r="H881" i="19"/>
  <c r="H882" i="19"/>
  <c r="H883" i="19"/>
  <c r="H884" i="19"/>
  <c r="H885" i="19"/>
  <c r="H886" i="19"/>
  <c r="H887" i="19"/>
  <c r="H888" i="19"/>
  <c r="H889" i="19"/>
  <c r="H890" i="19"/>
  <c r="H891" i="19"/>
  <c r="H892" i="19"/>
  <c r="H893" i="19"/>
  <c r="H894" i="19"/>
  <c r="H895" i="19"/>
  <c r="H896" i="19"/>
  <c r="H897" i="19"/>
  <c r="H898" i="19"/>
  <c r="H899" i="19"/>
  <c r="H900" i="19"/>
  <c r="H901" i="19"/>
  <c r="H902" i="19"/>
  <c r="H903" i="19"/>
  <c r="H904" i="19"/>
  <c r="H905" i="19"/>
  <c r="H906" i="19"/>
  <c r="H907" i="19"/>
  <c r="H908" i="19"/>
  <c r="H909" i="19"/>
  <c r="H910" i="19"/>
  <c r="H911" i="19"/>
  <c r="H3" i="19"/>
  <c r="H4" i="19"/>
  <c r="H5" i="19"/>
  <c r="H6" i="19"/>
  <c r="H7" i="19"/>
  <c r="H8" i="19"/>
  <c r="H9" i="19"/>
  <c r="H10" i="19"/>
  <c r="H11" i="19"/>
  <c r="H12" i="19"/>
  <c r="H13" i="19"/>
  <c r="H14" i="19"/>
  <c r="H15" i="19"/>
  <c r="H16" i="19"/>
  <c r="H17" i="19"/>
  <c r="H18" i="19"/>
  <c r="H19" i="19"/>
  <c r="H20" i="19"/>
  <c r="H21" i="19"/>
  <c r="H22" i="19"/>
  <c r="H23" i="19"/>
  <c r="H24" i="19"/>
  <c r="H25" i="19"/>
  <c r="H26" i="19"/>
  <c r="H2" i="19"/>
  <c r="N82" i="17"/>
  <c r="O82" i="17" s="1"/>
  <c r="P82" i="17" s="1"/>
  <c r="N83" i="17"/>
  <c r="O83" i="17" s="1"/>
  <c r="P83" i="17" s="1"/>
  <c r="N84" i="17"/>
  <c r="O84" i="17" s="1"/>
  <c r="N85" i="17"/>
  <c r="O85" i="17" s="1"/>
  <c r="P85" i="17" s="1"/>
  <c r="N86" i="17"/>
  <c r="O86" i="17" s="1"/>
  <c r="P86" i="17" s="1"/>
  <c r="N87" i="17"/>
  <c r="O87" i="17" s="1"/>
  <c r="P87" i="17" s="1"/>
  <c r="N88" i="17"/>
  <c r="O88" i="17" s="1"/>
  <c r="P88" i="17" s="1"/>
  <c r="N89" i="17"/>
  <c r="O89" i="17"/>
  <c r="P89" i="17" s="1"/>
  <c r="N90" i="17"/>
  <c r="O90" i="17" s="1"/>
  <c r="P90" i="17" s="1"/>
  <c r="N91" i="17"/>
  <c r="O91" i="17" s="1"/>
  <c r="P91" i="17" s="1"/>
  <c r="N92" i="17"/>
  <c r="O92" i="17" s="1"/>
  <c r="P92" i="17" s="1"/>
  <c r="N93" i="17"/>
  <c r="O93" i="17" s="1"/>
  <c r="P93" i="17" s="1"/>
  <c r="N94" i="17"/>
  <c r="O94" i="17" s="1"/>
  <c r="P94" i="17" s="1"/>
  <c r="N95" i="17"/>
  <c r="O95" i="17" s="1"/>
  <c r="P95" i="17" s="1"/>
  <c r="N96" i="17"/>
  <c r="O96" i="17" s="1"/>
  <c r="P96" i="17" s="1"/>
  <c r="N97" i="17"/>
  <c r="O97" i="17" s="1"/>
  <c r="P97" i="17" s="1"/>
  <c r="N98" i="17"/>
  <c r="O98" i="17" s="1"/>
  <c r="P98" i="17" s="1"/>
  <c r="N69" i="17"/>
  <c r="O69" i="17" s="1"/>
  <c r="P69" i="17" s="1"/>
  <c r="N70" i="17"/>
  <c r="O70" i="17" s="1"/>
  <c r="P70" i="17" s="1"/>
  <c r="N71" i="17"/>
  <c r="O71" i="17" s="1"/>
  <c r="P71" i="17" s="1"/>
  <c r="N72" i="17"/>
  <c r="O72" i="17" s="1"/>
  <c r="P72" i="17" s="1"/>
  <c r="N73" i="17"/>
  <c r="O73" i="17" s="1"/>
  <c r="P73" i="17" s="1"/>
  <c r="N74" i="17"/>
  <c r="O74" i="17"/>
  <c r="P74" i="17" s="1"/>
  <c r="N75" i="17"/>
  <c r="O75" i="17" s="1"/>
  <c r="P75" i="17" s="1"/>
  <c r="N76" i="17"/>
  <c r="O76" i="17" s="1"/>
  <c r="P76" i="17" s="1"/>
  <c r="N77" i="17"/>
  <c r="O77" i="17" s="1"/>
  <c r="P77" i="17" s="1"/>
  <c r="N78" i="17"/>
  <c r="O78" i="17" s="1"/>
  <c r="P78" i="17" s="1"/>
  <c r="N79" i="17"/>
  <c r="O79" i="17" s="1"/>
  <c r="P79" i="17" s="1"/>
  <c r="N80" i="17"/>
  <c r="O80" i="17" s="1"/>
  <c r="P80" i="17" s="1"/>
  <c r="N81" i="17"/>
  <c r="O81" i="17" s="1"/>
  <c r="P81" i="17" s="1"/>
  <c r="D68" i="17"/>
  <c r="E68" i="17" s="1"/>
  <c r="D53" i="17"/>
  <c r="E53" i="17" s="1"/>
  <c r="D54" i="17"/>
  <c r="E54" i="17" s="1"/>
  <c r="D55" i="17"/>
  <c r="E55" i="17" s="1"/>
  <c r="D56" i="17"/>
  <c r="E56" i="17" s="1"/>
  <c r="D57" i="17"/>
  <c r="E57" i="17" s="1"/>
  <c r="D58" i="17"/>
  <c r="E58" i="17" s="1"/>
  <c r="D59" i="17"/>
  <c r="E59" i="17" s="1"/>
  <c r="D60" i="17"/>
  <c r="E60" i="17" s="1"/>
  <c r="D61" i="17"/>
  <c r="E61" i="17" s="1"/>
  <c r="D62" i="17"/>
  <c r="E62" i="17" s="1"/>
  <c r="D63" i="17"/>
  <c r="E63" i="17" s="1"/>
  <c r="D64" i="17"/>
  <c r="E64" i="17" s="1"/>
  <c r="D65" i="17"/>
  <c r="E65" i="17" s="1"/>
  <c r="D66" i="17"/>
  <c r="E66" i="17" s="1"/>
  <c r="D67" i="17"/>
  <c r="E67" i="17" s="1"/>
  <c r="D33" i="17"/>
  <c r="E33" i="17" s="1"/>
  <c r="D34" i="17"/>
  <c r="E34" i="17" s="1"/>
  <c r="D35" i="17"/>
  <c r="E35" i="17" s="1"/>
  <c r="D36" i="17"/>
  <c r="E36" i="17" s="1"/>
  <c r="D37" i="17"/>
  <c r="E37" i="17" s="1"/>
  <c r="D38" i="17"/>
  <c r="E38" i="17" s="1"/>
  <c r="D39" i="17"/>
  <c r="E39" i="17" s="1"/>
  <c r="D40" i="17"/>
  <c r="E40" i="17" s="1"/>
  <c r="D41" i="17"/>
  <c r="E41" i="17" s="1"/>
  <c r="D42" i="17"/>
  <c r="E42" i="17" s="1"/>
  <c r="D43" i="17"/>
  <c r="E43" i="17" s="1"/>
  <c r="D44" i="17"/>
  <c r="E44" i="17" s="1"/>
  <c r="D45" i="17"/>
  <c r="E45" i="17" s="1"/>
  <c r="D46" i="17"/>
  <c r="E46" i="17" s="1"/>
  <c r="D47" i="17"/>
  <c r="E47" i="17" s="1"/>
  <c r="D48" i="17"/>
  <c r="E48" i="17" s="1"/>
  <c r="D49" i="17"/>
  <c r="E49" i="17" s="1"/>
  <c r="D50" i="17"/>
  <c r="E50" i="17" s="1"/>
  <c r="D51" i="17"/>
  <c r="E51" i="17" s="1"/>
  <c r="D52" i="17"/>
  <c r="E52" i="17" s="1"/>
  <c r="D7" i="17"/>
  <c r="E7" i="17" s="1"/>
  <c r="D8" i="17"/>
  <c r="E8" i="17" s="1"/>
  <c r="D9" i="17"/>
  <c r="E9" i="17" s="1"/>
  <c r="D10" i="17"/>
  <c r="E10" i="17" s="1"/>
  <c r="D11" i="17"/>
  <c r="E11" i="17" s="1"/>
  <c r="D12" i="17"/>
  <c r="E12" i="17" s="1"/>
  <c r="D13" i="17"/>
  <c r="E13" i="17" s="1"/>
  <c r="D14" i="17"/>
  <c r="E14" i="17" s="1"/>
  <c r="D15" i="17"/>
  <c r="E15" i="17" s="1"/>
  <c r="D16" i="17"/>
  <c r="E16" i="17" s="1"/>
  <c r="D17" i="17"/>
  <c r="E17" i="17" s="1"/>
  <c r="D18" i="17"/>
  <c r="E18" i="17" s="1"/>
  <c r="D19" i="17"/>
  <c r="E19" i="17" s="1"/>
  <c r="D20" i="17"/>
  <c r="E20" i="17" s="1"/>
  <c r="D21" i="17"/>
  <c r="E21" i="17" s="1"/>
  <c r="D22" i="17"/>
  <c r="E22" i="17" s="1"/>
  <c r="D23" i="17"/>
  <c r="E23" i="17" s="1"/>
  <c r="D24" i="17"/>
  <c r="E24" i="17" s="1"/>
  <c r="D25" i="17"/>
  <c r="E25" i="17" s="1"/>
  <c r="D26" i="17"/>
  <c r="E26" i="17" s="1"/>
  <c r="D27" i="17"/>
  <c r="E27" i="17" s="1"/>
  <c r="D28" i="17"/>
  <c r="E28" i="17" s="1"/>
  <c r="D29" i="17"/>
  <c r="E29" i="17" s="1"/>
  <c r="D30" i="17"/>
  <c r="E30" i="17" s="1"/>
  <c r="D31" i="17"/>
  <c r="E31" i="17" s="1"/>
  <c r="D32" i="17"/>
  <c r="E32" i="17" s="1"/>
  <c r="D2" i="17"/>
  <c r="E2" i="17" s="1"/>
  <c r="N3" i="17"/>
  <c r="O3" i="17" s="1"/>
  <c r="P3" i="17" s="1"/>
  <c r="N4" i="17"/>
  <c r="O4" i="17" s="1"/>
  <c r="P4" i="17" s="1"/>
  <c r="N5" i="17"/>
  <c r="O5" i="17" s="1"/>
  <c r="P5" i="17" s="1"/>
  <c r="N6" i="17"/>
  <c r="O6" i="17" s="1"/>
  <c r="P6" i="17" s="1"/>
  <c r="N7" i="17"/>
  <c r="O7" i="17" s="1"/>
  <c r="P7" i="17" s="1"/>
  <c r="N8" i="17"/>
  <c r="O8" i="17" s="1"/>
  <c r="P8" i="17" s="1"/>
  <c r="N9" i="17"/>
  <c r="O9" i="17" s="1"/>
  <c r="P9" i="17" s="1"/>
  <c r="N10" i="17"/>
  <c r="O10" i="17" s="1"/>
  <c r="P10" i="17" s="1"/>
  <c r="N11" i="17"/>
  <c r="O11" i="17" s="1"/>
  <c r="P11" i="17" s="1"/>
  <c r="N12" i="17"/>
  <c r="O12" i="17" s="1"/>
  <c r="N13" i="17"/>
  <c r="O13" i="17" s="1"/>
  <c r="P13" i="17" s="1"/>
  <c r="N14" i="17"/>
  <c r="O14" i="17" s="1"/>
  <c r="P14" i="17" s="1"/>
  <c r="N15" i="17"/>
  <c r="O15" i="17" s="1"/>
  <c r="P15" i="17" s="1"/>
  <c r="N16" i="17"/>
  <c r="O16" i="17" s="1"/>
  <c r="P16" i="17" s="1"/>
  <c r="N17" i="17"/>
  <c r="O17" i="17" s="1"/>
  <c r="P17" i="17" s="1"/>
  <c r="N18" i="17"/>
  <c r="O18" i="17" s="1"/>
  <c r="P18" i="17" s="1"/>
  <c r="N19" i="17"/>
  <c r="O19" i="17" s="1"/>
  <c r="P19" i="17" s="1"/>
  <c r="N20" i="17"/>
  <c r="O20" i="17" s="1"/>
  <c r="P20" i="17" s="1"/>
  <c r="N21" i="17"/>
  <c r="O21" i="17" s="1"/>
  <c r="P21" i="17" s="1"/>
  <c r="N22" i="17"/>
  <c r="O22" i="17" s="1"/>
  <c r="P22" i="17" s="1"/>
  <c r="N23" i="17"/>
  <c r="O23" i="17" s="1"/>
  <c r="P23" i="17" s="1"/>
  <c r="N24" i="17"/>
  <c r="O24" i="17" s="1"/>
  <c r="P24" i="17" s="1"/>
  <c r="N25" i="17"/>
  <c r="O25" i="17" s="1"/>
  <c r="P25" i="17" s="1"/>
  <c r="N26" i="17"/>
  <c r="O26" i="17" s="1"/>
  <c r="P26" i="17" s="1"/>
  <c r="N27" i="17"/>
  <c r="O27" i="17" s="1"/>
  <c r="P27" i="17" s="1"/>
  <c r="N28" i="17"/>
  <c r="O28" i="17" s="1"/>
  <c r="P28" i="17" s="1"/>
  <c r="N29" i="17"/>
  <c r="O29" i="17" s="1"/>
  <c r="P29" i="17" s="1"/>
  <c r="N30" i="17"/>
  <c r="O30" i="17" s="1"/>
  <c r="P30" i="17" s="1"/>
  <c r="N31" i="17"/>
  <c r="O31" i="17" s="1"/>
  <c r="P31" i="17" s="1"/>
  <c r="N32" i="17"/>
  <c r="O32" i="17" s="1"/>
  <c r="P32" i="17" s="1"/>
  <c r="N33" i="17"/>
  <c r="O33" i="17" s="1"/>
  <c r="P33" i="17" s="1"/>
  <c r="N34" i="17"/>
  <c r="O34" i="17" s="1"/>
  <c r="P34" i="17" s="1"/>
  <c r="N35" i="17"/>
  <c r="O35" i="17" s="1"/>
  <c r="P35" i="17" s="1"/>
  <c r="N36" i="17"/>
  <c r="O36" i="17" s="1"/>
  <c r="P36" i="17" s="1"/>
  <c r="N37" i="17"/>
  <c r="O37" i="17" s="1"/>
  <c r="P37" i="17" s="1"/>
  <c r="N38" i="17"/>
  <c r="O38" i="17" s="1"/>
  <c r="P38" i="17" s="1"/>
  <c r="N39" i="17"/>
  <c r="O39" i="17" s="1"/>
  <c r="P39" i="17" s="1"/>
  <c r="N40" i="17"/>
  <c r="O40" i="17" s="1"/>
  <c r="P40" i="17" s="1"/>
  <c r="N41" i="17"/>
  <c r="O41" i="17" s="1"/>
  <c r="P41" i="17" s="1"/>
  <c r="N42" i="17"/>
  <c r="O42" i="17" s="1"/>
  <c r="P42" i="17" s="1"/>
  <c r="N43" i="17"/>
  <c r="O43" i="17" s="1"/>
  <c r="P43" i="17" s="1"/>
  <c r="N44" i="17"/>
  <c r="O44" i="17" s="1"/>
  <c r="P44" i="17" s="1"/>
  <c r="N45" i="17"/>
  <c r="O45" i="17" s="1"/>
  <c r="P45" i="17" s="1"/>
  <c r="N46" i="17"/>
  <c r="O46" i="17" s="1"/>
  <c r="P46" i="17" s="1"/>
  <c r="N47" i="17"/>
  <c r="O47" i="17" s="1"/>
  <c r="P47" i="17" s="1"/>
  <c r="N48" i="17"/>
  <c r="O48" i="17" s="1"/>
  <c r="P48" i="17" s="1"/>
  <c r="N49" i="17"/>
  <c r="O49" i="17" s="1"/>
  <c r="P49" i="17" s="1"/>
  <c r="N50" i="17"/>
  <c r="O50" i="17" s="1"/>
  <c r="P50" i="17" s="1"/>
  <c r="N51" i="17"/>
  <c r="O51" i="17" s="1"/>
  <c r="P51" i="17" s="1"/>
  <c r="N52" i="17"/>
  <c r="O52" i="17" s="1"/>
  <c r="P52" i="17" s="1"/>
  <c r="N53" i="17"/>
  <c r="O53" i="17" s="1"/>
  <c r="P53" i="17" s="1"/>
  <c r="N54" i="17"/>
  <c r="O54" i="17" s="1"/>
  <c r="P54" i="17" s="1"/>
  <c r="N55" i="17"/>
  <c r="O55" i="17" s="1"/>
  <c r="P55" i="17" s="1"/>
  <c r="N56" i="17"/>
  <c r="O56" i="17" s="1"/>
  <c r="P56" i="17" s="1"/>
  <c r="N57" i="17"/>
  <c r="O57" i="17" s="1"/>
  <c r="P57" i="17" s="1"/>
  <c r="N58" i="17"/>
  <c r="O58" i="17" s="1"/>
  <c r="P58" i="17" s="1"/>
  <c r="N59" i="17"/>
  <c r="O59" i="17" s="1"/>
  <c r="P59" i="17" s="1"/>
  <c r="N60" i="17"/>
  <c r="O60" i="17" s="1"/>
  <c r="P60" i="17" s="1"/>
  <c r="N61" i="17"/>
  <c r="O61" i="17" s="1"/>
  <c r="P61" i="17" s="1"/>
  <c r="N62" i="17"/>
  <c r="O62" i="17" s="1"/>
  <c r="P62" i="17" s="1"/>
  <c r="N63" i="17"/>
  <c r="O63" i="17" s="1"/>
  <c r="P63" i="17" s="1"/>
  <c r="N64" i="17"/>
  <c r="O64" i="17" s="1"/>
  <c r="P64" i="17" s="1"/>
  <c r="N65" i="17"/>
  <c r="O65" i="17" s="1"/>
  <c r="P65" i="17" s="1"/>
  <c r="N66" i="17"/>
  <c r="O66" i="17" s="1"/>
  <c r="P66" i="17" s="1"/>
  <c r="N67" i="17"/>
  <c r="O67" i="17" s="1"/>
  <c r="P67" i="17" s="1"/>
  <c r="N68" i="17"/>
  <c r="O68" i="17" s="1"/>
  <c r="P68" i="17" s="1"/>
  <c r="N2" i="17"/>
  <c r="O2" i="17" s="1"/>
  <c r="P2" i="17" s="1"/>
  <c r="E1" i="17"/>
  <c r="D2" i="19"/>
  <c r="D3" i="19"/>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D173" i="19"/>
  <c r="D174" i="19"/>
  <c r="D175" i="19"/>
  <c r="D176" i="19"/>
  <c r="D177" i="19"/>
  <c r="D178" i="19"/>
  <c r="D179" i="19"/>
  <c r="D180" i="19"/>
  <c r="D181" i="19"/>
  <c r="D182" i="19"/>
  <c r="D183" i="19"/>
  <c r="D184" i="19"/>
  <c r="D185" i="19"/>
  <c r="D186" i="19"/>
  <c r="D187" i="19"/>
  <c r="D188" i="19"/>
  <c r="D189" i="19"/>
  <c r="D190" i="19"/>
  <c r="D191" i="19"/>
  <c r="D192" i="19"/>
  <c r="D193" i="19"/>
  <c r="D194" i="19"/>
  <c r="D195" i="19"/>
  <c r="D196" i="19"/>
  <c r="D197" i="19"/>
  <c r="D198" i="19"/>
  <c r="D199" i="19"/>
  <c r="D200" i="19"/>
  <c r="D201" i="19"/>
  <c r="D202" i="19"/>
  <c r="D203" i="19"/>
  <c r="D204" i="19"/>
  <c r="D205" i="19"/>
  <c r="D206" i="19"/>
  <c r="D207" i="19"/>
  <c r="D208" i="19"/>
  <c r="D209" i="19"/>
  <c r="D210" i="19"/>
  <c r="D211" i="19"/>
  <c r="D212" i="19"/>
  <c r="D213" i="19"/>
  <c r="D214" i="19"/>
  <c r="D215" i="19"/>
  <c r="D216" i="19"/>
  <c r="D217" i="19"/>
  <c r="D218" i="19"/>
  <c r="D219" i="19"/>
  <c r="D220" i="19"/>
  <c r="D221" i="19"/>
  <c r="D222" i="19"/>
  <c r="D223" i="19"/>
  <c r="D224" i="19"/>
  <c r="D225" i="19"/>
  <c r="D226" i="19"/>
  <c r="D227" i="19"/>
  <c r="D228" i="19"/>
  <c r="D229" i="19"/>
  <c r="D230" i="19"/>
  <c r="D231" i="19"/>
  <c r="D232" i="19"/>
  <c r="D233" i="19"/>
  <c r="D234" i="19"/>
  <c r="D235" i="19"/>
  <c r="D236" i="19"/>
  <c r="D237" i="19"/>
  <c r="D238" i="19"/>
  <c r="D239" i="19"/>
  <c r="D240" i="19"/>
  <c r="D241" i="19"/>
  <c r="D242" i="19"/>
  <c r="D243" i="19"/>
  <c r="D244" i="19"/>
  <c r="D245" i="19"/>
  <c r="D246" i="19"/>
  <c r="D247" i="19"/>
  <c r="D248" i="19"/>
  <c r="D249" i="19"/>
  <c r="D250" i="19"/>
  <c r="D251" i="19"/>
  <c r="D252" i="19"/>
  <c r="D253" i="19"/>
  <c r="D254" i="19"/>
  <c r="D255" i="19"/>
  <c r="D256" i="19"/>
  <c r="D257" i="19"/>
  <c r="D258" i="19"/>
  <c r="D259" i="19"/>
  <c r="D260" i="19"/>
  <c r="D261" i="19"/>
  <c r="D262" i="19"/>
  <c r="D263" i="19"/>
  <c r="D264" i="19"/>
  <c r="D265" i="19"/>
  <c r="D266" i="19"/>
  <c r="D267" i="19"/>
  <c r="D268" i="19"/>
  <c r="D269" i="19"/>
  <c r="D270" i="19"/>
  <c r="D271" i="19"/>
  <c r="D272" i="19"/>
  <c r="D273" i="19"/>
  <c r="D274" i="19"/>
  <c r="D275" i="19"/>
  <c r="D276" i="19"/>
  <c r="D277" i="19"/>
  <c r="D278" i="19"/>
  <c r="D279" i="19"/>
  <c r="D280" i="19"/>
  <c r="D281" i="19"/>
  <c r="D282" i="19"/>
  <c r="D283" i="19"/>
  <c r="D284" i="19"/>
  <c r="D285" i="19"/>
  <c r="D286" i="19"/>
  <c r="D287" i="19"/>
  <c r="D288" i="19"/>
  <c r="D289" i="19"/>
  <c r="D290" i="19"/>
  <c r="D291" i="19"/>
  <c r="D292" i="19"/>
  <c r="D293" i="19"/>
  <c r="D294" i="19"/>
  <c r="D295" i="19"/>
  <c r="D296" i="19"/>
  <c r="D297" i="19"/>
  <c r="D298" i="19"/>
  <c r="D299" i="19"/>
  <c r="D300" i="19"/>
  <c r="D301" i="19"/>
  <c r="D302" i="19"/>
  <c r="D303" i="19"/>
  <c r="D304" i="19"/>
  <c r="D305" i="19"/>
  <c r="D306" i="19"/>
  <c r="D307" i="19"/>
  <c r="D308" i="19"/>
  <c r="D309" i="19"/>
  <c r="D310" i="19"/>
  <c r="D311" i="19"/>
  <c r="D312" i="19"/>
  <c r="D313" i="19"/>
  <c r="D314" i="19"/>
  <c r="D315" i="19"/>
  <c r="D316" i="19"/>
  <c r="D317" i="19"/>
  <c r="D318" i="19"/>
  <c r="D319" i="19"/>
  <c r="D320" i="19"/>
  <c r="D321" i="19"/>
  <c r="D322" i="19"/>
  <c r="D323" i="19"/>
  <c r="D324" i="19"/>
  <c r="D325" i="19"/>
  <c r="D326" i="19"/>
  <c r="D327" i="19"/>
  <c r="D328" i="19"/>
  <c r="D329" i="19"/>
  <c r="D330" i="19"/>
  <c r="D331" i="19"/>
  <c r="D332" i="19"/>
  <c r="D333" i="19"/>
  <c r="D334" i="19"/>
  <c r="D335" i="19"/>
  <c r="D336" i="19"/>
  <c r="D337" i="19"/>
  <c r="D338" i="19"/>
  <c r="D339" i="19"/>
  <c r="D340" i="19"/>
  <c r="D341" i="19"/>
  <c r="D342" i="19"/>
  <c r="D343" i="19"/>
  <c r="D344" i="19"/>
  <c r="D345" i="19"/>
  <c r="D346" i="19"/>
  <c r="D347" i="19"/>
  <c r="D348" i="19"/>
  <c r="D349" i="19"/>
  <c r="D350" i="19"/>
  <c r="D351" i="19"/>
  <c r="D352" i="19"/>
  <c r="D353" i="19"/>
  <c r="D354" i="19"/>
  <c r="D355" i="19"/>
  <c r="D356" i="19"/>
  <c r="D357" i="19"/>
  <c r="D358" i="19"/>
  <c r="D359" i="19"/>
  <c r="D360" i="19"/>
  <c r="D361" i="19"/>
  <c r="D362" i="19"/>
  <c r="D363" i="19"/>
  <c r="D364" i="19"/>
  <c r="D365" i="19"/>
  <c r="D366" i="19"/>
  <c r="D367" i="19"/>
  <c r="D368" i="19"/>
  <c r="D369" i="19"/>
  <c r="D370" i="19"/>
  <c r="D371" i="19"/>
  <c r="D372" i="19"/>
  <c r="D373" i="19"/>
  <c r="D374" i="19"/>
  <c r="D375" i="19"/>
  <c r="D376" i="19"/>
  <c r="D377" i="19"/>
  <c r="D378" i="19"/>
  <c r="D379" i="19"/>
  <c r="D380" i="19"/>
  <c r="D381" i="19"/>
  <c r="D382" i="19"/>
  <c r="D383" i="19"/>
  <c r="D384" i="19"/>
  <c r="D385" i="19"/>
  <c r="D386" i="19"/>
  <c r="D387" i="19"/>
  <c r="D388" i="19"/>
  <c r="D389" i="19"/>
  <c r="D390" i="19"/>
  <c r="D391" i="19"/>
  <c r="D392" i="19"/>
  <c r="D393" i="19"/>
  <c r="D394" i="19"/>
  <c r="D395" i="19"/>
  <c r="D396" i="19"/>
  <c r="D397" i="19"/>
  <c r="D398" i="19"/>
  <c r="D399" i="19"/>
  <c r="D400" i="19"/>
  <c r="D401" i="19"/>
  <c r="D402" i="19"/>
  <c r="D403" i="19"/>
  <c r="D404" i="19"/>
  <c r="D405" i="19"/>
  <c r="D406" i="19"/>
  <c r="D407" i="19"/>
  <c r="D408" i="19"/>
  <c r="D409" i="19"/>
  <c r="D410" i="19"/>
  <c r="D411" i="19"/>
  <c r="D412" i="19"/>
  <c r="D413" i="19"/>
  <c r="D414" i="19"/>
  <c r="D415" i="19"/>
  <c r="D416" i="19"/>
  <c r="D417" i="19"/>
  <c r="D418" i="19"/>
  <c r="D419" i="19"/>
  <c r="D420" i="19"/>
  <c r="D421" i="19"/>
  <c r="D422" i="19"/>
  <c r="D423" i="19"/>
  <c r="D424" i="19"/>
  <c r="D425" i="19"/>
  <c r="D426" i="19"/>
  <c r="D427" i="19"/>
  <c r="D428" i="19"/>
  <c r="D429" i="19"/>
  <c r="D430" i="19"/>
  <c r="D431" i="19"/>
  <c r="D432" i="19"/>
  <c r="D433" i="19"/>
  <c r="D434" i="19"/>
  <c r="D435" i="19"/>
  <c r="D436" i="19"/>
  <c r="D437" i="19"/>
  <c r="D438" i="19"/>
  <c r="D439" i="19"/>
  <c r="D440" i="19"/>
  <c r="D441" i="19"/>
  <c r="D442" i="19"/>
  <c r="D443" i="19"/>
  <c r="D444" i="19"/>
  <c r="D445" i="19"/>
  <c r="D446" i="19"/>
  <c r="D447" i="19"/>
  <c r="D448" i="19"/>
  <c r="D449" i="19"/>
  <c r="D450" i="19"/>
  <c r="D451" i="19"/>
  <c r="D452" i="19"/>
  <c r="D453" i="19"/>
  <c r="D454" i="19"/>
  <c r="D455" i="19"/>
  <c r="D456" i="19"/>
  <c r="D457" i="19"/>
  <c r="D458" i="19"/>
  <c r="D459" i="19"/>
  <c r="D460" i="19"/>
  <c r="D461" i="19"/>
  <c r="D462" i="19"/>
  <c r="D463" i="19"/>
  <c r="D464" i="19"/>
  <c r="D465" i="19"/>
  <c r="D466" i="19"/>
  <c r="D467" i="19"/>
  <c r="D468" i="19"/>
  <c r="D469" i="19"/>
  <c r="D470" i="19"/>
  <c r="D471" i="19"/>
  <c r="D472" i="19"/>
  <c r="D473" i="19"/>
  <c r="D474" i="19"/>
  <c r="D475" i="19"/>
  <c r="D476" i="19"/>
  <c r="D477" i="19"/>
  <c r="D478" i="19"/>
  <c r="D479" i="19"/>
  <c r="D480" i="19"/>
  <c r="D481" i="19"/>
  <c r="D482" i="19"/>
  <c r="D483" i="19"/>
  <c r="D484" i="19"/>
  <c r="D485" i="19"/>
  <c r="D486" i="19"/>
  <c r="D487" i="19"/>
  <c r="D488" i="19"/>
  <c r="D489" i="19"/>
  <c r="D490" i="19"/>
  <c r="D491" i="19"/>
  <c r="D492" i="19"/>
  <c r="D493" i="19"/>
  <c r="D494" i="19"/>
  <c r="D495" i="19"/>
  <c r="D496" i="19"/>
  <c r="D497" i="19"/>
  <c r="D498" i="19"/>
  <c r="D499" i="19"/>
  <c r="D500" i="19"/>
  <c r="D501" i="19"/>
  <c r="D502" i="19"/>
  <c r="D503" i="19"/>
  <c r="D504" i="19"/>
  <c r="D505" i="19"/>
  <c r="D506" i="19"/>
  <c r="D507" i="19"/>
  <c r="D508" i="19"/>
  <c r="D509" i="19"/>
  <c r="D510" i="19"/>
  <c r="D511" i="19"/>
  <c r="D512" i="19"/>
  <c r="D513" i="19"/>
  <c r="D514" i="19"/>
  <c r="D515" i="19"/>
  <c r="D516" i="19"/>
  <c r="D517" i="19"/>
  <c r="D518" i="19"/>
  <c r="D519" i="19"/>
  <c r="D520" i="19"/>
  <c r="D521" i="19"/>
  <c r="D522" i="19"/>
  <c r="D523" i="19"/>
  <c r="D524" i="19"/>
  <c r="D525" i="19"/>
  <c r="D526" i="19"/>
  <c r="D527" i="19"/>
  <c r="D528" i="19"/>
  <c r="D529" i="19"/>
  <c r="D530" i="19"/>
  <c r="D531" i="19"/>
  <c r="D532" i="19"/>
  <c r="D533" i="19"/>
  <c r="D534" i="19"/>
  <c r="D535" i="19"/>
  <c r="D536" i="19"/>
  <c r="D537" i="19"/>
  <c r="D538" i="19"/>
  <c r="D539" i="19"/>
  <c r="D540" i="19"/>
  <c r="D541" i="19"/>
  <c r="D542" i="19"/>
  <c r="D543" i="19"/>
  <c r="D544" i="19"/>
  <c r="D545" i="19"/>
  <c r="D546" i="19"/>
  <c r="D547" i="19"/>
  <c r="D548" i="19"/>
  <c r="D549" i="19"/>
  <c r="D550" i="19"/>
  <c r="D551" i="19"/>
  <c r="D552" i="19"/>
  <c r="D553" i="19"/>
  <c r="D554" i="19"/>
  <c r="D555" i="19"/>
  <c r="D556" i="19"/>
  <c r="D557" i="19"/>
  <c r="D558" i="19"/>
  <c r="D559" i="19"/>
  <c r="D560" i="19"/>
  <c r="D561" i="19"/>
  <c r="D562" i="19"/>
  <c r="D563" i="19"/>
  <c r="D564" i="19"/>
  <c r="D565" i="19"/>
  <c r="D566" i="19"/>
  <c r="D567" i="19"/>
  <c r="D568" i="19"/>
  <c r="D569" i="19"/>
  <c r="D570" i="19"/>
  <c r="D571" i="19"/>
  <c r="D572" i="19"/>
  <c r="D573" i="19"/>
  <c r="D574" i="19"/>
  <c r="D575" i="19"/>
  <c r="D576" i="19"/>
  <c r="D577" i="19"/>
  <c r="D578" i="19"/>
  <c r="D579" i="19"/>
  <c r="D580" i="19"/>
  <c r="D581" i="19"/>
  <c r="D582" i="19"/>
  <c r="D583" i="19"/>
  <c r="D584" i="19"/>
  <c r="D585" i="19"/>
  <c r="D586" i="19"/>
  <c r="D587" i="19"/>
  <c r="D588" i="19"/>
  <c r="D589" i="19"/>
  <c r="D590" i="19"/>
  <c r="D591" i="19"/>
  <c r="D592" i="19"/>
  <c r="D593" i="19"/>
  <c r="D594" i="19"/>
  <c r="D595" i="19"/>
  <c r="D596" i="19"/>
  <c r="D597" i="19"/>
  <c r="D598" i="19"/>
  <c r="D599" i="19"/>
  <c r="D600" i="19"/>
  <c r="D601" i="19"/>
  <c r="D602" i="19"/>
  <c r="D603" i="19"/>
  <c r="D604" i="19"/>
  <c r="D605" i="19"/>
  <c r="D606" i="19"/>
  <c r="D607" i="19"/>
  <c r="D608" i="19"/>
  <c r="D609" i="19"/>
  <c r="D610" i="19"/>
  <c r="D611" i="19"/>
  <c r="D612" i="19"/>
  <c r="D613" i="19"/>
  <c r="D614" i="19"/>
  <c r="D615" i="19"/>
  <c r="D616" i="19"/>
  <c r="D617" i="19"/>
  <c r="D618" i="19"/>
  <c r="D619" i="19"/>
  <c r="D620" i="19"/>
  <c r="D621" i="19"/>
  <c r="D622" i="19"/>
  <c r="D623" i="19"/>
  <c r="D624" i="19"/>
  <c r="D625" i="19"/>
  <c r="D626" i="19"/>
  <c r="D627" i="19"/>
  <c r="D628" i="19"/>
  <c r="D629" i="19"/>
  <c r="D630" i="19"/>
  <c r="D631" i="19"/>
  <c r="D632" i="19"/>
  <c r="D633" i="19"/>
  <c r="D634" i="19"/>
  <c r="D635" i="19"/>
  <c r="D636" i="19"/>
  <c r="D637" i="19"/>
  <c r="D638" i="19"/>
  <c r="D639" i="19"/>
  <c r="D640" i="19"/>
  <c r="D641" i="19"/>
  <c r="D642" i="19"/>
  <c r="D643" i="19"/>
  <c r="D644" i="19"/>
  <c r="D645" i="19"/>
  <c r="D646" i="19"/>
  <c r="D647" i="19"/>
  <c r="D648" i="19"/>
  <c r="D649" i="19"/>
  <c r="D650" i="19"/>
  <c r="D651" i="19"/>
  <c r="D652" i="19"/>
  <c r="D653" i="19"/>
  <c r="D654" i="19"/>
  <c r="D655" i="19"/>
  <c r="D656" i="19"/>
  <c r="D657" i="19"/>
  <c r="D658" i="19"/>
  <c r="D659" i="19"/>
  <c r="D660" i="19"/>
  <c r="D661" i="19"/>
  <c r="D662" i="19"/>
  <c r="D663" i="19"/>
  <c r="D664" i="19"/>
  <c r="D665" i="19"/>
  <c r="D666" i="19"/>
  <c r="D667" i="19"/>
  <c r="D668" i="19"/>
  <c r="D669" i="19"/>
  <c r="D670" i="19"/>
  <c r="D671" i="19"/>
  <c r="D672" i="19"/>
  <c r="D673" i="19"/>
  <c r="D674" i="19"/>
  <c r="D675" i="19"/>
  <c r="D676" i="19"/>
  <c r="D677" i="19"/>
  <c r="D678" i="19"/>
  <c r="D679" i="19"/>
  <c r="D680" i="19"/>
  <c r="D681" i="19"/>
  <c r="D682" i="19"/>
  <c r="D683" i="19"/>
  <c r="D684" i="19"/>
  <c r="D685" i="19"/>
  <c r="D686" i="19"/>
  <c r="D687" i="19"/>
  <c r="D688" i="19"/>
  <c r="D689" i="19"/>
  <c r="D690" i="19"/>
  <c r="D691" i="19"/>
  <c r="D692" i="19"/>
  <c r="D693" i="19"/>
  <c r="D694" i="19"/>
  <c r="D695" i="19"/>
  <c r="D696" i="19"/>
  <c r="D697" i="19"/>
  <c r="D698" i="19"/>
  <c r="D699" i="19"/>
  <c r="D700" i="19"/>
  <c r="D701" i="19"/>
  <c r="D702" i="19"/>
  <c r="D703" i="19"/>
  <c r="D704" i="19"/>
  <c r="D705" i="19"/>
  <c r="D706" i="19"/>
  <c r="D707" i="19"/>
  <c r="D708" i="19"/>
  <c r="D709" i="19"/>
  <c r="D710" i="19"/>
  <c r="D711" i="19"/>
  <c r="D712" i="19"/>
  <c r="D713" i="19"/>
  <c r="D714" i="19"/>
  <c r="D715" i="19"/>
  <c r="D716" i="19"/>
  <c r="D717" i="19"/>
  <c r="D718" i="19"/>
  <c r="D719" i="19"/>
  <c r="D720" i="19"/>
  <c r="D721" i="19"/>
  <c r="D722" i="19"/>
  <c r="D723" i="19"/>
  <c r="D724" i="19"/>
  <c r="D725" i="19"/>
  <c r="D726" i="19"/>
  <c r="D727" i="19"/>
  <c r="D728" i="19"/>
  <c r="D729" i="19"/>
  <c r="D730" i="19"/>
  <c r="D731" i="19"/>
  <c r="D732" i="19"/>
  <c r="D733" i="19"/>
  <c r="D734" i="19"/>
  <c r="D735" i="19"/>
  <c r="D736" i="19"/>
  <c r="D737" i="19"/>
  <c r="D738" i="19"/>
  <c r="D739" i="19"/>
  <c r="D740" i="19"/>
  <c r="D741" i="19"/>
  <c r="D742" i="19"/>
  <c r="D743" i="19"/>
  <c r="D744" i="19"/>
  <c r="D745" i="19"/>
  <c r="D746" i="19"/>
  <c r="D747" i="19"/>
  <c r="D748" i="19"/>
  <c r="D749" i="19"/>
  <c r="D750" i="19"/>
  <c r="D751" i="19"/>
  <c r="D752" i="19"/>
  <c r="D753" i="19"/>
  <c r="D754" i="19"/>
  <c r="D755" i="19"/>
  <c r="D756" i="19"/>
  <c r="D757" i="19"/>
  <c r="D758" i="19"/>
  <c r="D759" i="19"/>
  <c r="D760" i="19"/>
  <c r="D761" i="19"/>
  <c r="D762" i="19"/>
  <c r="D763" i="19"/>
  <c r="D764" i="19"/>
  <c r="D765" i="19"/>
  <c r="D766" i="19"/>
  <c r="D767" i="19"/>
  <c r="D768" i="19"/>
  <c r="D769" i="19"/>
  <c r="D770" i="19"/>
  <c r="D771" i="19"/>
  <c r="D772" i="19"/>
  <c r="D773" i="19"/>
  <c r="D774" i="19"/>
  <c r="D775" i="19"/>
  <c r="D776" i="19"/>
  <c r="D777" i="19"/>
  <c r="D778" i="19"/>
  <c r="D779" i="19"/>
  <c r="D780" i="19"/>
  <c r="D781" i="19"/>
  <c r="D782" i="19"/>
  <c r="D783" i="19"/>
  <c r="D784" i="19"/>
  <c r="D785" i="19"/>
  <c r="D786" i="19"/>
  <c r="D787" i="19"/>
  <c r="D788" i="19"/>
  <c r="D789" i="19"/>
  <c r="D790" i="19"/>
  <c r="D791" i="19"/>
  <c r="D792" i="19"/>
  <c r="D793" i="19"/>
  <c r="D794" i="19"/>
  <c r="D795" i="19"/>
  <c r="D796" i="19"/>
  <c r="D797" i="19"/>
  <c r="D798" i="19"/>
  <c r="D799" i="19"/>
  <c r="D800" i="19"/>
  <c r="D801" i="19"/>
  <c r="D802" i="19"/>
  <c r="D803" i="19"/>
  <c r="D804" i="19"/>
  <c r="D805" i="19"/>
  <c r="D806" i="19"/>
  <c r="D807" i="19"/>
  <c r="D808" i="19"/>
  <c r="D809" i="19"/>
  <c r="D810" i="19"/>
  <c r="D811" i="19"/>
  <c r="D812" i="19"/>
  <c r="D813" i="19"/>
  <c r="D814" i="19"/>
  <c r="D815" i="19"/>
  <c r="D816" i="19"/>
  <c r="D817" i="19"/>
  <c r="D818" i="19"/>
  <c r="D819" i="19"/>
  <c r="D820" i="19"/>
  <c r="D821" i="19"/>
  <c r="D822" i="19"/>
  <c r="D823" i="19"/>
  <c r="D824" i="19"/>
  <c r="D825" i="19"/>
  <c r="D826" i="19"/>
  <c r="D827" i="19"/>
  <c r="D828" i="19"/>
  <c r="D829" i="19"/>
  <c r="D830" i="19"/>
  <c r="D831" i="19"/>
  <c r="D832" i="19"/>
  <c r="D833" i="19"/>
  <c r="D834" i="19"/>
  <c r="D835" i="19"/>
  <c r="D836" i="19"/>
  <c r="D837" i="19"/>
  <c r="D838" i="19"/>
  <c r="D839" i="19"/>
  <c r="D840" i="19"/>
  <c r="D841" i="19"/>
  <c r="D842" i="19"/>
  <c r="D843" i="19"/>
  <c r="D844" i="19"/>
  <c r="D845" i="19"/>
  <c r="D846" i="19"/>
  <c r="D847" i="19"/>
  <c r="D848" i="19"/>
  <c r="D849" i="19"/>
  <c r="D850" i="19"/>
  <c r="D851" i="19"/>
  <c r="D852" i="19"/>
  <c r="D853" i="19"/>
  <c r="D854" i="19"/>
  <c r="D855" i="19"/>
  <c r="D856" i="19"/>
  <c r="D857" i="19"/>
  <c r="D858" i="19"/>
  <c r="D859" i="19"/>
  <c r="D860" i="19"/>
  <c r="D861" i="19"/>
  <c r="D862" i="19"/>
  <c r="D863" i="19"/>
  <c r="D864" i="19"/>
  <c r="D865" i="19"/>
  <c r="D866" i="19"/>
  <c r="D867" i="19"/>
  <c r="D868" i="19"/>
  <c r="D869" i="19"/>
  <c r="D870" i="19"/>
  <c r="D871" i="19"/>
  <c r="D872" i="19"/>
  <c r="D873" i="19"/>
  <c r="D874" i="19"/>
  <c r="D875" i="19"/>
  <c r="D876" i="19"/>
  <c r="D877" i="19"/>
  <c r="D878" i="19"/>
  <c r="D879" i="19"/>
  <c r="D880" i="19"/>
  <c r="D881" i="19"/>
  <c r="D882" i="19"/>
  <c r="D883" i="19"/>
  <c r="D884" i="19"/>
  <c r="D885" i="19"/>
  <c r="D886" i="19"/>
  <c r="D887" i="19"/>
  <c r="D888" i="19"/>
  <c r="D889" i="19"/>
  <c r="D890" i="19"/>
  <c r="D891" i="19"/>
  <c r="D892" i="19"/>
  <c r="D893" i="19"/>
  <c r="D894" i="19"/>
  <c r="D895" i="19"/>
  <c r="D896" i="19"/>
  <c r="D897" i="19"/>
  <c r="D898" i="19"/>
  <c r="D899" i="19"/>
  <c r="D900" i="19"/>
  <c r="D901" i="19"/>
  <c r="D902" i="19"/>
  <c r="D903" i="19"/>
  <c r="D904" i="19"/>
  <c r="D905" i="19"/>
  <c r="D906" i="19"/>
  <c r="D907" i="19"/>
  <c r="D908" i="19"/>
  <c r="D909" i="19"/>
  <c r="D910" i="19"/>
  <c r="D911" i="19"/>
  <c r="D912" i="19"/>
  <c r="D913" i="19"/>
  <c r="D914" i="19"/>
  <c r="D915" i="19"/>
  <c r="D916" i="19"/>
  <c r="D917" i="19"/>
  <c r="D918" i="19"/>
  <c r="D919" i="19"/>
  <c r="D920" i="19"/>
  <c r="D921" i="19"/>
  <c r="D922" i="19"/>
  <c r="D923" i="19"/>
  <c r="D924" i="19"/>
  <c r="D925" i="19"/>
  <c r="D926" i="19"/>
  <c r="D927" i="19"/>
  <c r="D928" i="19"/>
  <c r="D929" i="19"/>
  <c r="D930" i="19"/>
  <c r="D931" i="19"/>
  <c r="D932" i="19"/>
  <c r="D933" i="19"/>
  <c r="D934" i="19"/>
  <c r="D935" i="19"/>
  <c r="D936" i="19"/>
  <c r="D937" i="19"/>
  <c r="D938" i="19"/>
  <c r="D939" i="19"/>
  <c r="D940" i="19"/>
  <c r="D941" i="19"/>
  <c r="D942" i="19"/>
  <c r="D943" i="19"/>
  <c r="D944" i="19"/>
  <c r="D945" i="19"/>
  <c r="D946" i="19"/>
  <c r="D947" i="19"/>
  <c r="D948" i="19"/>
  <c r="D949" i="19"/>
  <c r="D950" i="19"/>
  <c r="D951" i="19"/>
  <c r="D952" i="19"/>
  <c r="D953" i="19"/>
  <c r="D954" i="19"/>
  <c r="D955" i="19"/>
  <c r="D956" i="19"/>
  <c r="D957" i="19"/>
  <c r="D958" i="19"/>
  <c r="D959" i="19"/>
  <c r="D960" i="19"/>
  <c r="D961" i="19"/>
  <c r="D962" i="19"/>
  <c r="D963" i="19"/>
  <c r="D964" i="19"/>
  <c r="D965" i="19"/>
  <c r="D966" i="19"/>
  <c r="D967" i="19"/>
  <c r="D968" i="19"/>
  <c r="D969" i="19"/>
  <c r="D970" i="19"/>
  <c r="D971" i="19"/>
  <c r="D972" i="19"/>
  <c r="D973" i="19"/>
  <c r="D974" i="19"/>
  <c r="D975" i="19"/>
  <c r="D976" i="19"/>
  <c r="D977" i="19"/>
  <c r="D978" i="19"/>
  <c r="D979" i="19"/>
  <c r="D980" i="19"/>
  <c r="D981" i="19"/>
  <c r="D982" i="19"/>
  <c r="D983" i="19"/>
  <c r="D984" i="19"/>
  <c r="D985" i="19"/>
  <c r="D986" i="19"/>
  <c r="D987" i="19"/>
  <c r="D988" i="19"/>
  <c r="D989" i="19"/>
  <c r="D990" i="19"/>
  <c r="D991" i="19"/>
  <c r="D992" i="19"/>
  <c r="D993" i="19"/>
  <c r="D994" i="19"/>
  <c r="D995" i="19"/>
  <c r="D996" i="19"/>
  <c r="D997" i="19"/>
  <c r="D998" i="19"/>
  <c r="D999" i="19"/>
  <c r="D1000" i="19"/>
  <c r="D1001" i="19"/>
  <c r="D1002" i="19"/>
  <c r="D1003" i="19"/>
  <c r="D1004" i="19"/>
  <c r="D1005" i="19"/>
  <c r="D1006" i="19"/>
  <c r="D1007" i="19"/>
  <c r="D1008" i="19"/>
  <c r="D1009" i="19"/>
  <c r="D1010" i="19"/>
  <c r="D1011" i="19"/>
  <c r="D1012" i="19"/>
  <c r="D1013" i="19"/>
  <c r="D1014" i="19"/>
  <c r="D1015" i="19"/>
  <c r="D1016" i="19"/>
  <c r="D1017" i="19"/>
  <c r="D1018" i="19"/>
  <c r="D1019" i="19"/>
  <c r="D1020" i="19"/>
  <c r="D1021" i="19"/>
  <c r="D1022" i="19"/>
  <c r="D1023" i="19"/>
  <c r="D1024" i="19"/>
  <c r="D1025" i="19"/>
  <c r="D1026" i="19"/>
  <c r="D1027" i="19"/>
  <c r="D1028" i="19"/>
  <c r="D1029" i="19"/>
  <c r="D1030" i="19"/>
  <c r="D1031" i="19"/>
  <c r="D1032" i="19"/>
  <c r="D1033" i="19"/>
  <c r="D1034" i="19"/>
  <c r="D1035" i="19"/>
  <c r="D1036" i="19"/>
  <c r="D1037" i="19"/>
  <c r="D1038" i="19"/>
  <c r="D1039" i="19"/>
  <c r="D1040" i="19"/>
  <c r="D1041" i="19"/>
  <c r="D1042" i="19"/>
  <c r="D1043" i="19"/>
  <c r="D1044" i="19"/>
  <c r="D1045" i="19"/>
  <c r="D1046" i="19"/>
  <c r="D1047" i="19"/>
  <c r="D1048" i="19"/>
  <c r="D1049" i="19"/>
  <c r="D1050" i="19"/>
  <c r="D1051" i="19"/>
  <c r="D1052" i="19"/>
  <c r="D1053" i="19"/>
  <c r="D1054" i="19"/>
  <c r="D1055" i="19"/>
  <c r="D1056" i="19"/>
  <c r="D1057" i="19"/>
  <c r="D1058" i="19"/>
  <c r="D1059" i="19"/>
  <c r="D1060" i="19"/>
  <c r="D1061" i="19"/>
  <c r="D1062" i="19"/>
  <c r="D1063" i="19"/>
  <c r="D1064" i="19"/>
  <c r="D1065" i="19"/>
  <c r="D1066" i="19"/>
  <c r="D1067" i="19"/>
  <c r="D1068" i="19"/>
  <c r="D1069" i="19"/>
  <c r="D1070" i="19"/>
  <c r="D1071" i="19"/>
  <c r="D1072" i="19"/>
  <c r="D1073" i="19"/>
  <c r="D1074" i="19"/>
  <c r="D1075" i="19"/>
  <c r="D1076" i="19"/>
  <c r="D1077" i="19"/>
  <c r="D1078" i="19"/>
  <c r="D1079" i="19"/>
  <c r="D1080" i="19"/>
  <c r="D1081" i="19"/>
  <c r="D1082" i="19"/>
  <c r="D1083" i="19"/>
  <c r="D1084" i="19"/>
  <c r="D1085" i="19"/>
  <c r="D1086" i="19"/>
  <c r="D1087" i="19"/>
  <c r="D1088" i="19"/>
  <c r="D1089" i="19"/>
  <c r="D1090" i="19"/>
  <c r="D1091" i="19"/>
  <c r="D1092" i="19"/>
  <c r="D1093" i="19"/>
  <c r="D1094" i="19"/>
  <c r="D1095" i="19"/>
  <c r="D1096" i="19"/>
  <c r="D1097" i="19"/>
  <c r="D1098" i="19"/>
  <c r="D1099" i="19"/>
  <c r="D1100" i="19"/>
  <c r="D1101" i="19"/>
  <c r="D1102" i="19"/>
  <c r="D1103" i="19"/>
  <c r="D1104" i="19"/>
  <c r="D1105" i="19"/>
  <c r="D1106" i="19"/>
  <c r="D1107" i="19"/>
  <c r="D1108" i="19"/>
  <c r="D1109" i="19"/>
  <c r="D1110" i="19"/>
  <c r="D1111" i="19"/>
  <c r="D1112" i="19"/>
  <c r="D1113" i="19"/>
  <c r="D1114" i="19"/>
  <c r="D1115" i="19"/>
  <c r="D1116" i="19"/>
  <c r="D1117" i="19"/>
  <c r="D1118" i="19"/>
  <c r="D1119" i="19"/>
  <c r="D1120" i="19"/>
  <c r="D1121" i="19"/>
  <c r="D1122" i="19"/>
  <c r="D1123" i="19"/>
  <c r="D1124" i="19"/>
  <c r="D1125" i="19"/>
  <c r="D1126" i="19"/>
  <c r="D1127" i="19"/>
  <c r="D1128" i="19"/>
  <c r="D1129" i="19"/>
  <c r="D1130" i="19"/>
  <c r="D1131" i="19"/>
  <c r="D1132" i="19"/>
  <c r="D1133" i="19"/>
  <c r="D1134" i="19"/>
  <c r="D1135" i="19"/>
  <c r="D1136" i="19"/>
  <c r="D1137" i="19"/>
  <c r="D1138" i="19"/>
  <c r="D1139" i="19"/>
  <c r="D1140" i="19"/>
  <c r="D1141" i="19"/>
  <c r="D1142" i="19"/>
  <c r="D1143" i="19"/>
  <c r="D1144" i="19"/>
  <c r="D1145" i="19"/>
  <c r="D1146" i="19"/>
  <c r="D1147" i="19"/>
  <c r="D1148" i="19"/>
  <c r="D1149" i="19"/>
  <c r="D1150" i="19"/>
  <c r="D1151" i="19"/>
  <c r="D1152" i="19"/>
  <c r="D1153" i="19"/>
  <c r="D1154" i="19"/>
  <c r="D1155" i="19"/>
  <c r="D1156" i="19"/>
  <c r="D1157" i="19"/>
  <c r="D1158" i="19"/>
  <c r="D1159" i="19"/>
  <c r="D1160" i="19"/>
  <c r="D1161" i="19"/>
  <c r="D1162" i="19"/>
  <c r="D1163" i="19"/>
  <c r="D1164" i="19"/>
  <c r="D1165" i="19"/>
  <c r="D1166" i="19"/>
  <c r="D1167" i="19"/>
  <c r="D1168" i="19"/>
  <c r="D1169" i="19"/>
  <c r="D1170" i="19"/>
  <c r="D1171" i="19"/>
  <c r="D1172" i="19"/>
  <c r="D1173" i="19"/>
  <c r="D1174" i="19"/>
  <c r="D1175" i="19"/>
  <c r="D1176" i="19"/>
  <c r="D1177" i="19"/>
  <c r="D1178" i="19"/>
  <c r="D1179" i="19"/>
  <c r="D1180" i="19"/>
  <c r="D1181" i="19"/>
  <c r="D1182" i="19"/>
  <c r="D1183" i="19"/>
  <c r="D1184" i="19"/>
  <c r="D1185" i="19"/>
  <c r="D1186" i="19"/>
  <c r="D1187" i="19"/>
  <c r="D1188" i="19"/>
  <c r="D1189" i="19"/>
  <c r="D1190" i="19"/>
  <c r="D1191" i="19"/>
  <c r="D1192" i="19"/>
  <c r="D1193" i="19"/>
  <c r="D1194" i="19"/>
  <c r="D1195" i="19"/>
  <c r="D1196" i="19"/>
  <c r="D1197" i="19"/>
  <c r="D1198" i="19"/>
  <c r="D1199" i="19"/>
  <c r="D1200" i="19"/>
  <c r="D1201" i="19"/>
  <c r="D1202" i="19"/>
  <c r="D1203" i="19"/>
  <c r="D1204" i="19"/>
  <c r="D1205" i="19"/>
  <c r="D1206" i="19"/>
  <c r="D1207" i="19"/>
  <c r="D1208" i="19"/>
  <c r="D1209" i="19"/>
  <c r="D1210" i="19"/>
  <c r="D1211" i="19"/>
  <c r="D1212" i="19"/>
  <c r="D1213" i="19"/>
  <c r="D1214" i="19"/>
  <c r="D1215" i="19"/>
  <c r="D1216" i="19"/>
  <c r="D1217" i="19"/>
  <c r="D1218" i="19"/>
  <c r="D1219" i="19"/>
  <c r="D1220" i="19"/>
  <c r="D1221" i="19"/>
  <c r="D1222" i="19"/>
  <c r="D1223" i="19"/>
  <c r="D1224" i="19"/>
  <c r="D1225" i="19"/>
  <c r="D1226" i="19"/>
  <c r="D1227" i="19"/>
  <c r="D1228" i="19"/>
  <c r="D1229" i="19"/>
  <c r="D1230" i="19"/>
  <c r="D1231" i="19"/>
  <c r="D1232" i="19"/>
  <c r="D1233" i="19"/>
  <c r="D1234" i="19"/>
  <c r="D1235" i="19"/>
  <c r="D1236" i="19"/>
  <c r="D1237" i="19"/>
  <c r="D1238" i="19"/>
  <c r="D1239" i="19"/>
  <c r="D1240" i="19"/>
  <c r="D1241" i="19"/>
  <c r="D1242" i="19"/>
  <c r="D1243" i="19"/>
  <c r="D1244" i="19"/>
  <c r="D1245" i="19"/>
  <c r="D1246" i="19"/>
  <c r="D1247" i="19"/>
  <c r="D1248" i="19"/>
  <c r="D1249" i="19"/>
  <c r="D1250" i="19"/>
  <c r="D1251" i="19"/>
  <c r="D1252" i="19"/>
  <c r="D1253" i="19"/>
  <c r="D1254" i="19"/>
  <c r="D1255" i="19"/>
  <c r="D1256" i="19"/>
  <c r="D1257" i="19"/>
  <c r="D1258" i="19"/>
  <c r="D1259" i="19"/>
  <c r="D1260" i="19"/>
  <c r="D1261" i="19"/>
  <c r="D1262" i="19"/>
  <c r="D1263" i="19"/>
  <c r="D1264" i="19"/>
  <c r="D1265" i="19"/>
  <c r="D1266" i="19"/>
  <c r="D1267" i="19"/>
  <c r="D1268" i="19"/>
  <c r="D1269" i="19"/>
  <c r="D1270" i="19"/>
  <c r="D1271" i="19"/>
  <c r="D1272" i="19"/>
  <c r="D1273" i="19"/>
  <c r="D1274" i="19"/>
  <c r="D1275" i="19"/>
  <c r="D1276" i="19"/>
  <c r="D1277" i="19"/>
  <c r="D1278" i="19"/>
  <c r="D1279" i="19"/>
  <c r="D1280" i="19"/>
  <c r="D1281" i="19"/>
  <c r="D1282" i="19"/>
  <c r="D1283" i="19"/>
  <c r="D1284" i="19"/>
  <c r="D1285" i="19"/>
  <c r="D1286" i="19"/>
  <c r="D1287" i="19"/>
  <c r="D1288" i="19"/>
  <c r="D1289" i="19"/>
  <c r="D1290" i="19"/>
  <c r="D1291" i="19"/>
  <c r="D1292" i="19"/>
  <c r="D1293" i="19"/>
  <c r="D1294" i="19"/>
  <c r="D1295" i="19"/>
  <c r="D1296" i="19"/>
  <c r="D1297" i="19"/>
  <c r="D1298" i="19"/>
  <c r="D1299" i="19"/>
  <c r="D1300" i="19"/>
  <c r="D1301" i="19"/>
  <c r="D1302" i="19"/>
  <c r="D1303" i="19"/>
  <c r="D1304" i="19"/>
  <c r="D1305" i="19"/>
  <c r="D1306" i="19"/>
  <c r="D1307" i="19"/>
  <c r="D1308" i="19"/>
  <c r="D1309" i="19"/>
  <c r="D1310" i="19"/>
  <c r="D1311" i="19"/>
  <c r="D1312" i="19"/>
  <c r="D1313" i="19"/>
  <c r="D1314" i="19"/>
  <c r="D1315" i="19"/>
  <c r="D1316" i="19"/>
  <c r="D1317" i="19"/>
  <c r="D1318" i="19"/>
  <c r="D1319" i="19"/>
  <c r="D1320" i="19"/>
  <c r="D1321" i="19"/>
  <c r="D1322" i="19"/>
  <c r="D1323" i="19"/>
  <c r="D1324" i="19"/>
  <c r="D1325" i="19"/>
  <c r="D1326" i="19"/>
  <c r="D1327" i="19"/>
  <c r="D1328" i="19"/>
  <c r="D1329" i="19"/>
  <c r="D1330" i="19"/>
  <c r="D1331" i="19"/>
  <c r="D1332" i="19"/>
  <c r="D1333" i="19"/>
  <c r="D1334" i="19"/>
  <c r="D1335" i="19"/>
  <c r="D1336" i="19"/>
  <c r="D1337" i="19"/>
  <c r="D1338" i="19"/>
  <c r="D1339" i="19"/>
  <c r="D1340" i="19"/>
  <c r="D1341" i="19"/>
  <c r="D1342" i="19"/>
  <c r="D1343" i="19"/>
  <c r="D1344" i="19"/>
  <c r="D1345" i="19"/>
  <c r="D1346" i="19"/>
  <c r="D1347" i="19"/>
  <c r="D1348" i="19"/>
  <c r="D1349" i="19"/>
  <c r="D1350" i="19"/>
  <c r="D1351" i="19"/>
  <c r="D1352" i="19"/>
  <c r="D1353" i="19"/>
  <c r="D1354" i="19"/>
  <c r="D1355" i="19"/>
  <c r="D1356" i="19"/>
  <c r="D1357" i="19"/>
  <c r="D1358" i="19"/>
  <c r="D1359" i="19"/>
  <c r="D1360" i="19"/>
  <c r="D1361" i="19"/>
  <c r="D1362" i="19"/>
  <c r="D1363" i="19"/>
  <c r="D1364" i="19"/>
  <c r="D1365" i="19"/>
  <c r="D1366" i="19"/>
  <c r="D1367" i="19"/>
  <c r="D1368" i="19"/>
  <c r="D1369" i="19"/>
  <c r="D1370" i="19"/>
  <c r="D1371" i="19"/>
  <c r="D1372" i="19"/>
  <c r="D1373" i="19"/>
  <c r="D1374" i="19"/>
  <c r="D1375" i="19"/>
  <c r="D1376" i="19"/>
  <c r="D1377" i="19"/>
  <c r="D1378" i="19"/>
  <c r="D1379" i="19"/>
  <c r="D1380" i="19"/>
  <c r="D1381" i="19"/>
  <c r="D1382" i="19"/>
  <c r="D1383" i="19"/>
  <c r="D1384" i="19"/>
  <c r="D1385" i="19"/>
  <c r="D1386" i="19"/>
  <c r="D1387" i="19"/>
  <c r="D1388" i="19"/>
  <c r="D1389" i="19"/>
  <c r="D1390" i="19"/>
  <c r="D1391" i="19"/>
  <c r="D1392" i="19"/>
  <c r="D1393" i="19"/>
  <c r="D1394" i="19"/>
  <c r="D1395" i="19"/>
  <c r="D1396" i="19"/>
  <c r="D1397" i="19"/>
  <c r="D1398" i="19"/>
  <c r="D1399" i="19"/>
  <c r="D1400" i="19"/>
  <c r="D1401" i="19"/>
  <c r="D1402" i="19"/>
  <c r="D1403" i="19"/>
  <c r="D1404" i="19"/>
  <c r="D1405" i="19"/>
  <c r="D1406" i="19"/>
  <c r="D1407" i="19"/>
  <c r="D1408" i="19"/>
  <c r="D1409" i="19"/>
  <c r="D1410" i="19"/>
  <c r="D1411" i="19"/>
  <c r="D1412" i="19"/>
  <c r="D1413" i="19"/>
  <c r="D1414" i="19"/>
  <c r="D1415" i="19"/>
  <c r="D1416" i="19"/>
  <c r="D1417" i="19"/>
  <c r="D1418" i="19"/>
  <c r="D1419" i="19"/>
  <c r="D1420" i="19"/>
  <c r="D1421" i="19"/>
  <c r="D1422" i="19"/>
  <c r="D1423" i="19"/>
  <c r="D1424" i="19"/>
  <c r="D1425" i="19"/>
  <c r="D1426" i="19"/>
  <c r="D1427" i="19"/>
  <c r="D1428" i="19"/>
  <c r="D1429" i="19"/>
  <c r="D1430" i="19"/>
  <c r="D1431" i="19"/>
  <c r="D1432" i="19"/>
  <c r="D1433" i="19"/>
  <c r="D1434" i="19"/>
  <c r="D1435" i="19"/>
  <c r="D1436" i="19"/>
  <c r="D1437" i="19"/>
  <c r="D1438" i="19"/>
  <c r="D1439" i="19"/>
  <c r="D1440" i="19"/>
  <c r="D1441" i="19"/>
  <c r="D1442" i="19"/>
  <c r="D1443" i="19"/>
  <c r="D1444" i="19"/>
  <c r="D1445" i="19"/>
  <c r="D1446" i="19"/>
  <c r="D1447" i="19"/>
  <c r="D1448" i="19"/>
  <c r="D1449" i="19"/>
  <c r="D1450" i="19"/>
  <c r="D1451" i="19"/>
  <c r="D1452" i="19"/>
  <c r="D1453" i="19"/>
  <c r="D1454" i="19"/>
  <c r="D1455" i="19"/>
  <c r="D1456" i="19"/>
  <c r="D1457" i="19"/>
  <c r="D1458" i="19"/>
  <c r="D1459" i="19"/>
  <c r="D1460" i="19"/>
  <c r="D1461" i="19"/>
  <c r="D1462" i="19"/>
  <c r="D1463" i="19"/>
  <c r="D1464" i="19"/>
  <c r="D1465" i="19"/>
  <c r="D1466" i="19"/>
  <c r="D1467" i="19"/>
  <c r="D1468" i="19"/>
  <c r="D1469" i="19"/>
  <c r="D1470" i="19"/>
  <c r="D1471" i="19"/>
  <c r="D1472" i="19"/>
  <c r="D1473" i="19"/>
  <c r="D1474" i="19"/>
  <c r="D1475" i="19"/>
  <c r="D1476" i="19"/>
  <c r="D1477" i="19"/>
  <c r="D1478" i="19"/>
  <c r="D1479" i="19"/>
  <c r="D1480" i="19"/>
  <c r="D1481" i="19"/>
  <c r="D1482" i="19"/>
  <c r="D1483" i="19"/>
  <c r="D1484" i="19"/>
  <c r="D1485" i="19"/>
  <c r="D1486" i="19"/>
  <c r="D1487" i="19"/>
  <c r="D1488" i="19"/>
  <c r="D1489" i="19"/>
  <c r="D1490" i="19"/>
  <c r="D1491" i="19"/>
  <c r="D1492" i="19"/>
  <c r="D1493" i="19"/>
  <c r="D1494" i="19"/>
  <c r="D1495" i="19"/>
  <c r="D1496" i="19"/>
  <c r="D1497" i="19"/>
  <c r="D1498" i="19"/>
  <c r="D1499" i="19"/>
  <c r="D1500" i="19"/>
  <c r="D1501" i="19"/>
  <c r="D1502" i="19"/>
  <c r="D1503" i="19"/>
  <c r="D1504" i="19"/>
  <c r="D1505" i="19"/>
  <c r="D1506" i="19"/>
  <c r="D1507" i="19"/>
  <c r="D1508" i="19"/>
  <c r="D1509" i="19"/>
  <c r="D1510" i="19"/>
  <c r="D1511" i="19"/>
  <c r="D1512" i="19"/>
  <c r="D1513" i="19"/>
  <c r="D1514" i="19"/>
  <c r="D1515" i="19"/>
  <c r="D1516" i="19"/>
  <c r="D1517" i="19"/>
  <c r="D1518" i="19"/>
  <c r="D1519" i="19"/>
  <c r="D1520" i="19"/>
  <c r="D1521" i="19"/>
  <c r="D1522" i="19"/>
  <c r="D1523" i="19"/>
  <c r="D1524" i="19"/>
  <c r="D1525" i="19"/>
  <c r="D1526" i="19"/>
  <c r="D1527" i="19"/>
  <c r="D1528" i="19"/>
  <c r="D1529" i="19"/>
  <c r="D1530" i="19"/>
  <c r="D1531" i="19"/>
  <c r="D1532" i="19"/>
  <c r="D1533" i="19"/>
  <c r="D1534" i="19"/>
  <c r="D1535" i="19"/>
  <c r="D1536" i="19"/>
  <c r="D1537" i="19"/>
  <c r="D1538" i="19"/>
  <c r="D1539" i="19"/>
  <c r="D1540" i="19"/>
  <c r="D1541" i="19"/>
  <c r="D1542" i="19"/>
  <c r="D1543" i="19"/>
  <c r="D1544" i="19"/>
  <c r="D1545" i="19"/>
  <c r="D1546" i="19"/>
  <c r="D1547" i="19"/>
  <c r="D1548" i="19"/>
  <c r="D1549" i="19"/>
  <c r="D1550" i="19"/>
  <c r="D1551" i="19"/>
  <c r="D1552" i="19"/>
  <c r="D1553" i="19"/>
  <c r="D1554" i="19"/>
  <c r="D1555" i="19"/>
  <c r="D1556" i="19"/>
  <c r="D1557" i="19"/>
  <c r="D1558" i="19"/>
  <c r="D1559" i="19"/>
  <c r="D1560" i="19"/>
  <c r="D1561" i="19"/>
  <c r="D1562" i="19"/>
  <c r="D1563" i="19"/>
  <c r="D1564" i="19"/>
  <c r="D1565" i="19"/>
  <c r="D1566" i="19"/>
  <c r="D1567" i="19"/>
  <c r="D1568" i="19"/>
  <c r="D1569" i="19"/>
  <c r="D1570" i="19"/>
  <c r="D1571" i="19"/>
  <c r="D1572" i="19"/>
  <c r="D1573" i="19"/>
  <c r="D1574" i="19"/>
  <c r="D1575" i="19"/>
  <c r="D1576" i="19"/>
  <c r="D1577" i="19"/>
  <c r="D1578" i="19"/>
  <c r="D1579" i="19"/>
  <c r="D1580" i="19"/>
  <c r="D1581" i="19"/>
  <c r="D1582" i="19"/>
  <c r="D1583" i="19"/>
  <c r="D1584" i="19"/>
  <c r="D1585" i="19"/>
  <c r="D1586" i="19"/>
  <c r="D1587" i="19"/>
  <c r="D1588" i="19"/>
  <c r="D1589" i="19"/>
  <c r="D1590" i="19"/>
  <c r="D1591" i="19"/>
  <c r="D1592" i="19"/>
  <c r="D1593" i="19"/>
  <c r="D1594" i="19"/>
  <c r="D1595" i="19"/>
  <c r="D1596" i="19"/>
  <c r="D1597" i="19"/>
  <c r="D1598" i="19"/>
  <c r="D1599" i="19"/>
  <c r="D1600" i="19"/>
  <c r="D1601" i="19"/>
  <c r="D1602" i="19"/>
  <c r="D1603" i="19"/>
  <c r="D1604" i="19"/>
  <c r="D1605" i="19"/>
  <c r="D1606" i="19"/>
  <c r="D1607" i="19"/>
  <c r="D1608" i="19"/>
  <c r="D1609" i="19"/>
  <c r="D1610" i="19"/>
  <c r="D1611" i="19"/>
  <c r="D1612" i="19"/>
  <c r="D1613" i="19"/>
  <c r="D1614" i="19"/>
  <c r="D1615" i="19"/>
  <c r="D1616" i="19"/>
  <c r="D1617" i="19"/>
  <c r="D1618" i="19"/>
  <c r="D1619" i="19"/>
  <c r="D1620" i="19"/>
  <c r="D1621" i="19"/>
  <c r="D1622" i="19"/>
  <c r="D1623" i="19"/>
  <c r="D1624" i="19"/>
  <c r="D1625" i="19"/>
  <c r="D1626" i="19"/>
  <c r="D1627" i="19"/>
  <c r="D1628" i="19"/>
  <c r="D1629" i="19"/>
  <c r="D1630" i="19"/>
  <c r="D1631" i="19"/>
  <c r="D1632" i="19"/>
  <c r="D1633" i="19"/>
  <c r="D1634" i="19"/>
  <c r="D1635" i="19"/>
  <c r="D1636" i="19"/>
  <c r="D1637" i="19"/>
  <c r="D1638" i="19"/>
  <c r="D1639" i="19"/>
  <c r="D1640" i="19"/>
  <c r="D1641" i="19"/>
  <c r="D1642" i="19"/>
  <c r="D1643" i="19"/>
  <c r="D1644" i="19"/>
  <c r="D1645" i="19"/>
  <c r="D1646" i="19"/>
  <c r="D1647" i="19"/>
  <c r="D1648" i="19"/>
  <c r="D1649" i="19"/>
  <c r="D1650" i="19"/>
  <c r="D1651" i="19"/>
  <c r="D1652" i="19"/>
  <c r="D1653" i="19"/>
  <c r="D1654" i="19"/>
  <c r="D1655" i="19"/>
  <c r="D1656" i="19"/>
  <c r="D1657" i="19"/>
  <c r="D1658" i="19"/>
  <c r="D1659" i="19"/>
  <c r="D1660" i="19"/>
  <c r="D1661" i="19"/>
  <c r="D1662" i="19"/>
  <c r="D1663" i="19"/>
  <c r="D1664" i="19"/>
  <c r="D1665" i="19"/>
  <c r="D1666" i="19"/>
  <c r="D1667" i="19"/>
  <c r="D1668" i="19"/>
  <c r="D1669" i="19"/>
  <c r="D1670" i="19"/>
  <c r="D1671" i="19"/>
  <c r="D1672" i="19"/>
  <c r="D1673" i="19"/>
  <c r="D1674" i="19"/>
  <c r="D1675" i="19"/>
  <c r="D1676" i="19"/>
  <c r="D1677" i="19"/>
  <c r="D1678" i="19"/>
  <c r="D1679" i="19"/>
  <c r="D1680" i="19"/>
  <c r="D1681" i="19"/>
  <c r="D1682" i="19"/>
  <c r="D1683" i="19"/>
  <c r="D1684" i="19"/>
  <c r="D1685" i="19"/>
  <c r="D1686" i="19"/>
  <c r="D1687" i="19"/>
  <c r="D1688" i="19"/>
  <c r="D1689" i="19"/>
  <c r="D1690" i="19"/>
  <c r="D1691" i="19"/>
  <c r="D1692" i="19"/>
  <c r="D1693" i="19"/>
  <c r="D1694" i="19"/>
  <c r="D1695" i="19"/>
  <c r="D1696" i="19"/>
  <c r="D1697" i="19"/>
  <c r="D1698" i="19"/>
  <c r="D1699" i="19"/>
  <c r="D1700" i="19"/>
  <c r="D1701" i="19"/>
  <c r="D1702" i="19"/>
  <c r="D1703" i="19"/>
  <c r="D1704" i="19"/>
  <c r="D1705" i="19"/>
  <c r="D1706" i="19"/>
  <c r="D1707" i="19"/>
  <c r="D1708" i="19"/>
  <c r="D1709" i="19"/>
  <c r="D1710" i="19"/>
  <c r="D1711" i="19"/>
  <c r="D1712" i="19"/>
  <c r="D1713" i="19"/>
  <c r="D1714" i="19"/>
  <c r="D1715" i="19"/>
  <c r="D1716" i="19"/>
  <c r="D1717" i="19"/>
  <c r="D1718" i="19"/>
  <c r="D1719" i="19"/>
  <c r="D1720" i="19"/>
  <c r="D1721" i="19"/>
  <c r="D1722" i="19"/>
  <c r="D1723" i="19"/>
  <c r="D1724" i="19"/>
  <c r="D1725" i="19"/>
  <c r="D1726" i="19"/>
  <c r="D1727" i="19"/>
  <c r="D1728" i="19"/>
  <c r="D1729" i="19"/>
  <c r="D1730" i="19"/>
  <c r="D1731" i="19"/>
  <c r="D1732" i="19"/>
  <c r="D1733" i="19"/>
  <c r="D1734" i="19"/>
  <c r="D1735" i="19"/>
  <c r="D1736" i="19"/>
  <c r="D1737" i="19"/>
  <c r="D1738" i="19"/>
  <c r="D1739" i="19"/>
  <c r="D1740" i="19"/>
  <c r="D1741" i="19"/>
  <c r="D1742" i="19"/>
  <c r="D1743" i="19"/>
  <c r="D1744" i="19"/>
  <c r="D1745" i="19"/>
  <c r="D1746" i="19"/>
  <c r="D1747" i="19"/>
  <c r="D1748" i="19"/>
  <c r="D1749" i="19"/>
  <c r="D1750" i="19"/>
  <c r="D1751" i="19"/>
  <c r="D1752" i="19"/>
  <c r="D1753" i="19"/>
  <c r="D1754" i="19"/>
  <c r="D1755" i="19"/>
  <c r="D1756" i="19"/>
  <c r="D1757" i="19"/>
  <c r="D1758" i="19"/>
  <c r="D1759" i="19"/>
  <c r="D1760" i="19"/>
  <c r="D1761" i="19"/>
  <c r="D1762" i="19"/>
  <c r="D1763" i="19"/>
  <c r="D1764" i="19"/>
  <c r="D1765" i="19"/>
  <c r="D1766" i="19"/>
  <c r="D1767" i="19"/>
  <c r="D1768" i="19"/>
  <c r="D1769" i="19"/>
  <c r="D1770" i="19"/>
  <c r="D1771" i="19"/>
  <c r="D1772" i="19"/>
  <c r="D1773" i="19"/>
  <c r="D1774" i="19"/>
  <c r="D1775" i="19"/>
  <c r="D1776" i="19"/>
  <c r="D1777" i="19"/>
  <c r="D1778" i="19"/>
  <c r="D1779" i="19"/>
  <c r="D1780" i="19"/>
  <c r="D1781" i="19"/>
  <c r="D1782" i="19"/>
  <c r="D1783" i="19"/>
  <c r="D1784" i="19"/>
  <c r="D1785" i="19"/>
  <c r="D1786" i="19"/>
  <c r="D1787" i="19"/>
  <c r="D1788" i="19"/>
  <c r="D1789" i="19"/>
  <c r="D1790" i="19"/>
  <c r="D1791" i="19"/>
  <c r="D1792" i="19"/>
  <c r="D1793" i="19"/>
  <c r="D1794" i="19"/>
  <c r="D1795" i="19"/>
  <c r="D1796" i="19"/>
  <c r="D1797" i="19"/>
  <c r="D1798" i="19"/>
  <c r="D1799" i="19"/>
  <c r="D1800" i="19"/>
  <c r="D1801" i="19"/>
  <c r="D1802" i="19"/>
  <c r="D1803" i="19"/>
  <c r="D1804" i="19"/>
  <c r="D1805" i="19"/>
  <c r="D1806" i="19"/>
  <c r="D1807" i="19"/>
  <c r="D1808" i="19"/>
  <c r="D1809" i="19"/>
  <c r="D1810" i="19"/>
  <c r="D1811" i="19"/>
  <c r="D1812" i="19"/>
  <c r="D1813" i="19"/>
  <c r="D1814" i="19"/>
  <c r="D1815" i="19"/>
  <c r="D1816" i="19"/>
  <c r="D1817" i="19"/>
  <c r="D1818" i="19"/>
  <c r="D1819" i="19"/>
  <c r="D1820" i="19"/>
  <c r="D1821" i="19"/>
  <c r="D1822" i="19"/>
  <c r="D1823" i="19"/>
  <c r="D1824" i="19"/>
  <c r="D1825" i="19"/>
  <c r="D1826" i="19"/>
  <c r="D1827" i="19"/>
  <c r="D1828" i="19"/>
  <c r="D1829" i="19"/>
  <c r="D1830" i="19"/>
  <c r="D1831" i="19"/>
  <c r="D1832" i="19"/>
  <c r="D1833" i="19"/>
  <c r="D1834" i="19"/>
  <c r="D1835" i="19"/>
  <c r="D1836" i="19"/>
  <c r="D1837" i="19"/>
  <c r="D1838" i="19"/>
  <c r="D1839" i="19"/>
  <c r="D1840" i="19"/>
  <c r="D1841" i="19"/>
  <c r="D1842" i="19"/>
  <c r="D1843" i="19"/>
  <c r="D1844" i="19"/>
  <c r="D1845" i="19"/>
  <c r="D1846" i="19"/>
  <c r="D1847" i="19"/>
  <c r="D1848" i="19"/>
  <c r="D1849" i="19"/>
  <c r="D1850" i="19"/>
  <c r="D1851" i="19"/>
  <c r="D1852" i="19"/>
  <c r="D1853" i="19"/>
  <c r="D1854" i="19"/>
  <c r="D1855" i="19"/>
  <c r="D1856" i="19"/>
  <c r="D1857" i="19"/>
  <c r="D1858" i="19"/>
  <c r="D1859" i="19"/>
  <c r="D1860" i="19"/>
  <c r="D1861" i="19"/>
  <c r="D1862" i="19"/>
  <c r="D1863" i="19"/>
  <c r="D1864" i="19"/>
  <c r="D1865" i="19"/>
  <c r="D1866" i="19"/>
  <c r="D1867" i="19"/>
  <c r="D1868" i="19"/>
  <c r="D1869" i="19"/>
  <c r="D1870" i="19"/>
  <c r="D1871" i="19"/>
  <c r="D1872" i="19"/>
  <c r="D1873" i="19"/>
  <c r="D1874" i="19"/>
  <c r="D1875" i="19"/>
  <c r="D1876" i="19"/>
  <c r="D1877" i="19"/>
  <c r="D1878" i="19"/>
  <c r="D1879" i="19"/>
  <c r="D1880" i="19"/>
  <c r="D1881" i="19"/>
  <c r="D1882" i="19"/>
  <c r="D1883" i="19"/>
  <c r="D1884" i="19"/>
  <c r="D1885" i="19"/>
  <c r="D1886" i="19"/>
  <c r="D1887" i="19"/>
  <c r="D1888" i="19"/>
  <c r="D1889" i="19"/>
  <c r="D1890" i="19"/>
  <c r="D1891" i="19"/>
  <c r="D1892" i="19"/>
  <c r="D1893" i="19"/>
  <c r="D1894" i="19"/>
  <c r="D1895" i="19"/>
  <c r="D1896" i="19"/>
  <c r="D1897" i="19"/>
  <c r="D1898" i="19"/>
  <c r="D1899" i="19"/>
  <c r="D1900" i="19"/>
  <c r="D1901" i="19"/>
  <c r="D1902" i="19"/>
  <c r="D1903" i="19"/>
  <c r="D1904" i="19"/>
  <c r="D1905" i="19"/>
  <c r="D1906" i="19"/>
  <c r="D1907" i="19"/>
  <c r="D1908" i="19"/>
  <c r="D1909" i="19"/>
  <c r="D1910" i="19"/>
  <c r="D1911" i="19"/>
  <c r="D1912" i="19"/>
  <c r="D1913" i="19"/>
  <c r="D1914" i="19"/>
  <c r="D1915" i="19"/>
  <c r="D1916" i="19"/>
  <c r="D1917" i="19"/>
  <c r="D1918" i="19"/>
  <c r="D1919" i="19"/>
  <c r="D1920" i="19"/>
  <c r="D1921" i="19"/>
  <c r="D1922" i="19"/>
  <c r="D1923" i="19"/>
  <c r="D1924" i="19"/>
  <c r="D1925" i="19"/>
  <c r="D1926" i="19"/>
  <c r="D1927" i="19"/>
  <c r="D1928" i="19"/>
  <c r="D1929" i="19"/>
  <c r="D1930" i="19"/>
  <c r="D1931" i="19"/>
  <c r="D1932" i="19"/>
  <c r="D1933" i="19"/>
  <c r="D1934" i="19"/>
  <c r="D1935" i="19"/>
  <c r="D1936" i="19"/>
  <c r="D1937" i="19"/>
  <c r="D1938" i="19"/>
  <c r="D1939" i="19"/>
  <c r="D1940" i="19"/>
  <c r="D1941" i="19"/>
  <c r="D1942" i="19"/>
  <c r="D1943" i="19"/>
  <c r="D1944" i="19"/>
  <c r="D1945" i="19"/>
  <c r="D1946" i="19"/>
  <c r="D1947" i="19"/>
  <c r="D1948" i="19"/>
  <c r="D1949" i="19"/>
  <c r="D1950" i="19"/>
  <c r="D1951" i="19"/>
  <c r="D1952" i="19"/>
  <c r="D1953" i="19"/>
  <c r="D1954" i="19"/>
  <c r="D1955" i="19"/>
  <c r="D1956" i="19"/>
  <c r="D1957" i="19"/>
  <c r="D1958" i="19"/>
  <c r="D1959" i="19"/>
  <c r="D1960" i="19"/>
  <c r="D1961" i="19"/>
  <c r="D1962" i="19"/>
  <c r="D1963" i="19"/>
  <c r="D1964" i="19"/>
  <c r="D1965" i="19"/>
  <c r="D1966" i="19"/>
  <c r="D1967" i="19"/>
  <c r="D1968" i="19"/>
  <c r="D1969" i="19"/>
  <c r="D1970" i="19"/>
  <c r="D1" i="19"/>
  <c r="E2" i="13" l="1"/>
  <c r="E3" i="13"/>
  <c r="E4" i="13"/>
  <c r="E5" i="13"/>
  <c r="E6" i="13"/>
  <c r="E7" i="13"/>
  <c r="E8"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1" i="13"/>
  <c r="E2" i="15"/>
  <c r="E3" i="15"/>
  <c r="E4" i="15"/>
  <c r="E5" i="15"/>
  <c r="E6" i="15"/>
  <c r="E7" i="15"/>
  <c r="E8" i="15"/>
  <c r="E1" i="15"/>
  <c r="G65" i="9"/>
  <c r="G66" i="9"/>
  <c r="G67" i="9"/>
  <c r="G68" i="9"/>
  <c r="G69" i="9"/>
  <c r="G70" i="9"/>
  <c r="G71" i="9"/>
  <c r="G72" i="9"/>
  <c r="G47" i="9"/>
  <c r="G48" i="9"/>
  <c r="G49" i="9"/>
  <c r="G50" i="9"/>
  <c r="G51" i="9"/>
  <c r="G52" i="9"/>
  <c r="G53" i="9"/>
  <c r="G54" i="9"/>
  <c r="G55" i="9"/>
  <c r="G56" i="9"/>
  <c r="G57" i="9"/>
  <c r="G58" i="9"/>
  <c r="G59" i="9"/>
  <c r="G60" i="9"/>
  <c r="G61" i="9"/>
  <c r="G62" i="9"/>
  <c r="G63" i="9"/>
  <c r="G64" i="9"/>
  <c r="G24" i="9"/>
  <c r="G25" i="9"/>
  <c r="G26" i="9"/>
  <c r="G27" i="9"/>
  <c r="G28" i="9"/>
  <c r="G29" i="9"/>
  <c r="G30" i="9"/>
  <c r="G31" i="9"/>
  <c r="G32" i="9"/>
  <c r="G33" i="9"/>
  <c r="G34" i="9"/>
  <c r="G35" i="9"/>
  <c r="G36" i="9"/>
  <c r="G37" i="9"/>
  <c r="G38" i="9"/>
  <c r="G39" i="9"/>
  <c r="G40" i="9"/>
  <c r="G41" i="9"/>
  <c r="G42" i="9"/>
  <c r="G43" i="9"/>
  <c r="G44" i="9"/>
  <c r="G45" i="9"/>
  <c r="G46" i="9"/>
  <c r="G2" i="9"/>
  <c r="G3" i="9"/>
  <c r="G4" i="9"/>
  <c r="G5" i="9"/>
  <c r="G6" i="9"/>
  <c r="G7" i="9"/>
  <c r="G8" i="9"/>
  <c r="G9" i="9"/>
  <c r="G10" i="9"/>
  <c r="G11" i="9"/>
  <c r="G12" i="9"/>
  <c r="G13" i="9"/>
  <c r="G14" i="9"/>
  <c r="G15" i="9"/>
  <c r="G16" i="9"/>
  <c r="G17" i="9"/>
  <c r="G18" i="9"/>
  <c r="G19" i="9"/>
  <c r="G20" i="9"/>
  <c r="G21" i="9"/>
  <c r="G22" i="9"/>
  <c r="G23" i="9"/>
  <c r="G1" i="9"/>
  <c r="D2" i="10"/>
  <c r="D3" i="10"/>
  <c r="D4" i="10"/>
  <c r="D5" i="10"/>
  <c r="D6" i="10"/>
  <c r="D7" i="10"/>
  <c r="D8" i="10"/>
  <c r="D9" i="10"/>
  <c r="D10" i="10"/>
  <c r="D1" i="10"/>
  <c r="D2" i="11"/>
  <c r="D3" i="11"/>
  <c r="D4" i="11"/>
  <c r="D5" i="11"/>
  <c r="D6" i="11"/>
  <c r="D7" i="11"/>
  <c r="D8" i="11"/>
  <c r="D9" i="11"/>
  <c r="D10" i="11"/>
  <c r="D11" i="11"/>
  <c r="D12" i="11"/>
  <c r="D13" i="11"/>
  <c r="D14" i="11"/>
  <c r="D15" i="11"/>
  <c r="D16" i="11"/>
  <c r="D17" i="11"/>
  <c r="D18" i="11"/>
  <c r="D19" i="11"/>
  <c r="D20" i="11"/>
  <c r="D21" i="11"/>
  <c r="D22" i="11"/>
  <c r="D23" i="11"/>
  <c r="D24" i="11"/>
  <c r="D25" i="11"/>
  <c r="D26" i="11"/>
  <c r="D27" i="11"/>
  <c r="D1" i="11"/>
  <c r="D2" i="12"/>
  <c r="D3" i="12"/>
  <c r="D4" i="12"/>
  <c r="D5" i="12"/>
  <c r="D6" i="12"/>
  <c r="D7" i="12"/>
  <c r="D8" i="12"/>
  <c r="D9" i="12"/>
  <c r="D10" i="12"/>
  <c r="D11" i="12"/>
  <c r="D12" i="12"/>
  <c r="D13" i="12"/>
  <c r="D1" i="12"/>
  <c r="G1" i="7"/>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2" i="8"/>
  <c r="F1" i="8"/>
  <c r="F2" i="3"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1" i="3"/>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1" i="1"/>
</calcChain>
</file>

<file path=xl/sharedStrings.xml><?xml version="1.0" encoding="utf-8"?>
<sst xmlns="http://schemas.openxmlformats.org/spreadsheetml/2006/main" count="16173" uniqueCount="7390">
  <si>
    <t>AJA</t>
  </si>
  <si>
    <t>CQDX</t>
  </si>
  <si>
    <t>CQDXFIELD</t>
  </si>
  <si>
    <t>CQWAZ_MIXED</t>
  </si>
  <si>
    <t>CQWAZ_CW</t>
  </si>
  <si>
    <t>CQWAZ_PHONE</t>
  </si>
  <si>
    <t>CQWAZ_RTTY</t>
  </si>
  <si>
    <t>CQWAZ_160m</t>
  </si>
  <si>
    <t>CQWPX</t>
  </si>
  <si>
    <t>DARC_DOK</t>
  </si>
  <si>
    <t>DXCC</t>
  </si>
  <si>
    <t>DXCC_MIXED</t>
  </si>
  <si>
    <t>DXCC_CW</t>
  </si>
  <si>
    <t>DXCC_PHONE</t>
  </si>
  <si>
    <t>DXCC_RTTY</t>
  </si>
  <si>
    <t>IOTA</t>
  </si>
  <si>
    <t>JCC</t>
  </si>
  <si>
    <t>JCG</t>
  </si>
  <si>
    <t>MARATHON</t>
  </si>
  <si>
    <t>RDA</t>
  </si>
  <si>
    <t>WAB</t>
  </si>
  <si>
    <t>WAC</t>
  </si>
  <si>
    <t>WAE</t>
  </si>
  <si>
    <t>WAIP</t>
  </si>
  <si>
    <t>WAJA</t>
  </si>
  <si>
    <t>WAS</t>
  </si>
  <si>
    <t>WAZ</t>
  </si>
  <si>
    <t>USACA</t>
  </si>
  <si>
    <t>VUCC</t>
  </si>
  <si>
    <t>t</t>
  </si>
  <si>
    <t>G</t>
  </si>
  <si>
    <t>O</t>
  </si>
  <si>
    <t>S</t>
  </si>
  <si>
    <t>L</t>
  </si>
  <si>
    <t>grayline</t>
  </si>
  <si>
    <t>other</t>
  </si>
  <si>
    <t>short path</t>
  </si>
  <si>
    <t>long path</t>
  </si>
  <si>
    <t>None (the contacted station is known to not be within a DXCC entity)</t>
  </si>
  <si>
    <t>CANADA</t>
  </si>
  <si>
    <t>ABU AIL IS.</t>
  </si>
  <si>
    <t>AFGHANISTAN</t>
  </si>
  <si>
    <t>AGALEGA &amp; ST. BRANDON IS.</t>
  </si>
  <si>
    <t>ALAND IS.</t>
  </si>
  <si>
    <t>ALASKA</t>
  </si>
  <si>
    <t>ALBANIA</t>
  </si>
  <si>
    <t>ALDABRA</t>
  </si>
  <si>
    <t>AMSTERDAM &amp; ST. PAUL IS.</t>
  </si>
  <si>
    <t>ANDAMAN &amp; NICOBAR IS.</t>
  </si>
  <si>
    <t>ANGUILLA</t>
  </si>
  <si>
    <t>ANTARCTICA</t>
  </si>
  <si>
    <t>ARMENIA</t>
  </si>
  <si>
    <t>ASIATIC RUSSIA</t>
  </si>
  <si>
    <t>NEW ZEALAND SUBANTARCTIC ISLANDS</t>
  </si>
  <si>
    <t>AVES I.</t>
  </si>
  <si>
    <t>AZERBAIJAN</t>
  </si>
  <si>
    <t>BAJO NUEVO</t>
  </si>
  <si>
    <t>BAKER &amp; HOWLAND IS.</t>
  </si>
  <si>
    <t>BALEARIC IS.</t>
  </si>
  <si>
    <t>PALAU</t>
  </si>
  <si>
    <t>BLENHEIM REEF</t>
  </si>
  <si>
    <t>BOUVET</t>
  </si>
  <si>
    <t>BRITISH NORTH BORNEO</t>
  </si>
  <si>
    <t>BRITISH SOMALILAND</t>
  </si>
  <si>
    <t>BELARUS</t>
  </si>
  <si>
    <t>CANAL ZONE</t>
  </si>
  <si>
    <t>CANARY IS.</t>
  </si>
  <si>
    <t>CELEBE &amp; MOLUCCA IS.</t>
  </si>
  <si>
    <t>C. KIRIBATI (BRITISH PHOENIX IS.)</t>
  </si>
  <si>
    <t>CEUTA &amp; MELILLA</t>
  </si>
  <si>
    <t>CHAGOS IS.</t>
  </si>
  <si>
    <t>CHATHAM IS.</t>
  </si>
  <si>
    <t>CHRISTMAS I.</t>
  </si>
  <si>
    <t>CLIPPERTON I.</t>
  </si>
  <si>
    <t>COCOS I.</t>
  </si>
  <si>
    <t>COCOS (KEELING) IS.</t>
  </si>
  <si>
    <t>COMOROS</t>
  </si>
  <si>
    <t>CRETE</t>
  </si>
  <si>
    <t>CROZET I.</t>
  </si>
  <si>
    <t>DAMAO DIU</t>
  </si>
  <si>
    <t>DESECHEO I.</t>
  </si>
  <si>
    <t>DESROCHES</t>
  </si>
  <si>
    <t>DODECANESE</t>
  </si>
  <si>
    <t>EAST MALAYSIA</t>
  </si>
  <si>
    <t>EASTER I.</t>
  </si>
  <si>
    <t>E. KIRIBATI (LINE IS.)</t>
  </si>
  <si>
    <t>EQUATORIAL GUINEA</t>
  </si>
  <si>
    <t>MEXICO</t>
  </si>
  <si>
    <t>ERITREA</t>
  </si>
  <si>
    <t>ESTONIA</t>
  </si>
  <si>
    <t>ETHIOPIA</t>
  </si>
  <si>
    <t>EUROPEAN RUSSIA</t>
  </si>
  <si>
    <t>FARQUHAR</t>
  </si>
  <si>
    <t>FERNANDO DE NORONHA</t>
  </si>
  <si>
    <t>FRENCH EQUATORIAL AFRICA</t>
  </si>
  <si>
    <t>FRENCH INDO-CHINA</t>
  </si>
  <si>
    <t>FRENCH WEST AFRICA</t>
  </si>
  <si>
    <t>BAHAMAS</t>
  </si>
  <si>
    <t>FRANZ JOSEF LAND</t>
  </si>
  <si>
    <t>BARBADOS</t>
  </si>
  <si>
    <t>FRENCH GUIANA</t>
  </si>
  <si>
    <t>BERMUDA</t>
  </si>
  <si>
    <t>BRITISH VIRGIN IS.</t>
  </si>
  <si>
    <t>BELIZE</t>
  </si>
  <si>
    <t>FRENCH INDIA</t>
  </si>
  <si>
    <t>KUWAIT/SAUDI ARABIA NEUTRAL ZONE</t>
  </si>
  <si>
    <t>CAYMAN IS.</t>
  </si>
  <si>
    <t>CUBA</t>
  </si>
  <si>
    <t>GALAPAGOS IS.</t>
  </si>
  <si>
    <t>DOMINICAN REPUBLIC</t>
  </si>
  <si>
    <t>EL SALVADOR</t>
  </si>
  <si>
    <t>GEORGIA</t>
  </si>
  <si>
    <t>GUATEMALA</t>
  </si>
  <si>
    <t>GRENADA</t>
  </si>
  <si>
    <t>HAITI</t>
  </si>
  <si>
    <t>GUADELOUPE</t>
  </si>
  <si>
    <t>HONDURAS</t>
  </si>
  <si>
    <t>GERMANY</t>
  </si>
  <si>
    <t>JAMAICA</t>
  </si>
  <si>
    <t>MARTINIQUE</t>
  </si>
  <si>
    <t>BONAIRE CURACAO</t>
  </si>
  <si>
    <t>NICARAGUA</t>
  </si>
  <si>
    <t>PANAMA</t>
  </si>
  <si>
    <t>TURKS &amp; CAICOS IS.</t>
  </si>
  <si>
    <t>TRINIDAD &amp; TOBAGO</t>
  </si>
  <si>
    <t>ARUBA</t>
  </si>
  <si>
    <t>GEYSER REEF</t>
  </si>
  <si>
    <t>ANTIGUA &amp; BARBUDA</t>
  </si>
  <si>
    <t>DOMINICA</t>
  </si>
  <si>
    <t>MONTSERRAT</t>
  </si>
  <si>
    <t>ST. LUCIA</t>
  </si>
  <si>
    <t>ST. VINCENT</t>
  </si>
  <si>
    <t>GLORIOSO IS.</t>
  </si>
  <si>
    <t>ARGENTINA</t>
  </si>
  <si>
    <t>GOA</t>
  </si>
  <si>
    <t>GOLD COAST, TOGOLAND</t>
  </si>
  <si>
    <t>GUAM</t>
  </si>
  <si>
    <t>BOLIVIA</t>
  </si>
  <si>
    <t>GUANTANAMO BAY</t>
  </si>
  <si>
    <t>GUERNSEY</t>
  </si>
  <si>
    <t>GUINEA</t>
  </si>
  <si>
    <t>BRAZIL</t>
  </si>
  <si>
    <t>GUINEA-BISSAU</t>
  </si>
  <si>
    <t>HAWAII</t>
  </si>
  <si>
    <t>HEARD I.</t>
  </si>
  <si>
    <t>CHILE</t>
  </si>
  <si>
    <t>IFNI</t>
  </si>
  <si>
    <t>ISLE OF MAN</t>
  </si>
  <si>
    <t>ITALIAN SOMALILAND</t>
  </si>
  <si>
    <t>COLOMBIA</t>
  </si>
  <si>
    <t>ITU HQ</t>
  </si>
  <si>
    <t>JAN MAYEN</t>
  </si>
  <si>
    <t>JAVA</t>
  </si>
  <si>
    <t>ECUADOR</t>
  </si>
  <si>
    <t>JERSEY</t>
  </si>
  <si>
    <t>JOHNSTON I.</t>
  </si>
  <si>
    <t>JUAN DE NOVA, EUROPA</t>
  </si>
  <si>
    <t>JUAN FERNANDEZ IS.</t>
  </si>
  <si>
    <t>KALININGRAD</t>
  </si>
  <si>
    <t>KAMARAN IS.</t>
  </si>
  <si>
    <t>KARELO-FINNISH REPUBLIC</t>
  </si>
  <si>
    <t>GUYANA</t>
  </si>
  <si>
    <t>KAZAKHSTAN</t>
  </si>
  <si>
    <t>KERGUELEN IS.</t>
  </si>
  <si>
    <t>PARAGUAY</t>
  </si>
  <si>
    <t>KERMADEC IS.</t>
  </si>
  <si>
    <t>KINGMAN REEF</t>
  </si>
  <si>
    <t>KYRGYZSTAN</t>
  </si>
  <si>
    <t>PERU</t>
  </si>
  <si>
    <t>REPUBLIC OF KOREA</t>
  </si>
  <si>
    <t>KURE I.</t>
  </si>
  <si>
    <t>KURIA MURIA I.</t>
  </si>
  <si>
    <t>SURINAME</t>
  </si>
  <si>
    <t>FALKLAND IS.</t>
  </si>
  <si>
    <t>LAKSHADWEEP IS.</t>
  </si>
  <si>
    <t>LAOS</t>
  </si>
  <si>
    <t>URUGUAY</t>
  </si>
  <si>
    <t>LATVIA</t>
  </si>
  <si>
    <t>LITHUANIA</t>
  </si>
  <si>
    <t>LORD HOWE I.</t>
  </si>
  <si>
    <t>VENEZUELA</t>
  </si>
  <si>
    <t>AZORES</t>
  </si>
  <si>
    <t>AUSTRALIA</t>
  </si>
  <si>
    <t>MALYJ VYSOTSKIJ I.</t>
  </si>
  <si>
    <t>MACAO</t>
  </si>
  <si>
    <t>MACQUARIE I.</t>
  </si>
  <si>
    <t>YEMEN ARAB REPUBLIC</t>
  </si>
  <si>
    <t>MALAYA</t>
  </si>
  <si>
    <t>NAURU</t>
  </si>
  <si>
    <t>VANUATU</t>
  </si>
  <si>
    <t>MALDIVES</t>
  </si>
  <si>
    <t>TONGA</t>
  </si>
  <si>
    <t>MALPELO I.</t>
  </si>
  <si>
    <t>NEW CALEDONIA</t>
  </si>
  <si>
    <t>PAPUA NEW GUINEA</t>
  </si>
  <si>
    <t>MANCHURIA</t>
  </si>
  <si>
    <t>MAURITIUS</t>
  </si>
  <si>
    <t>MARIANA IS.</t>
  </si>
  <si>
    <t>MARKET REEF</t>
  </si>
  <si>
    <t>MARSHALL IS.</t>
  </si>
  <si>
    <t>MAYOTTE</t>
  </si>
  <si>
    <t>NEW ZEALAND</t>
  </si>
  <si>
    <t>MELLISH REEF</t>
  </si>
  <si>
    <t>PITCAIRN I.</t>
  </si>
  <si>
    <t>MICRONESIA</t>
  </si>
  <si>
    <t>MIDWAY I.</t>
  </si>
  <si>
    <t>FRENCH POLYNESIA</t>
  </si>
  <si>
    <t>FIJI</t>
  </si>
  <si>
    <t>MINAMI TORISHIMA</t>
  </si>
  <si>
    <t>MINERVA REEF</t>
  </si>
  <si>
    <t>MOLDOVA</t>
  </si>
  <si>
    <t>MOUNT ATHOS</t>
  </si>
  <si>
    <t>MOZAMBIQUE</t>
  </si>
  <si>
    <t>NAVASSA I.</t>
  </si>
  <si>
    <t>NETHERLANDS BORNEO</t>
  </si>
  <si>
    <t>NETHERLANDS NEW GUINEA</t>
  </si>
  <si>
    <t>SOLOMON IS.</t>
  </si>
  <si>
    <t>NEWFOUNDLAND, LABRADOR</t>
  </si>
  <si>
    <t>NIGER</t>
  </si>
  <si>
    <t>NIUE</t>
  </si>
  <si>
    <t>NORFOLK I.</t>
  </si>
  <si>
    <t>SAMOA</t>
  </si>
  <si>
    <t>NORTH COOK IS.</t>
  </si>
  <si>
    <t>OGASAWARA</t>
  </si>
  <si>
    <t>OKINAWA (RYUKYU IS.)</t>
  </si>
  <si>
    <t>OKINO TORI-SHIMA</t>
  </si>
  <si>
    <t>ANNOBON I.</t>
  </si>
  <si>
    <t>PALESTINE</t>
  </si>
  <si>
    <t>PALMYRA &amp; JARVIS IS.</t>
  </si>
  <si>
    <t>PAPUA TERRITORY</t>
  </si>
  <si>
    <t>PETER 1 I.</t>
  </si>
  <si>
    <t>PORTUGUESE TIMOR</t>
  </si>
  <si>
    <t>PRINCE EDWARD &amp; MARION IS.</t>
  </si>
  <si>
    <t>PUERTO RICO</t>
  </si>
  <si>
    <t>ANDORRA</t>
  </si>
  <si>
    <t>REVILLAGIGEDO</t>
  </si>
  <si>
    <t>ASCENSION I.</t>
  </si>
  <si>
    <t>AUSTRIA</t>
  </si>
  <si>
    <t>RODRIGUEZ I.</t>
  </si>
  <si>
    <t>RUANDA-URUNDI</t>
  </si>
  <si>
    <t>BELGIUM</t>
  </si>
  <si>
    <t>SAAR</t>
  </si>
  <si>
    <t>SABLE I.</t>
  </si>
  <si>
    <t>BULGARIA</t>
  </si>
  <si>
    <t>SAINT MARTIN</t>
  </si>
  <si>
    <t>CORSICA</t>
  </si>
  <si>
    <t>CYPRUS</t>
  </si>
  <si>
    <t>SAN ANDRES &amp; PROVIDENCIA</t>
  </si>
  <si>
    <t>SAN FELIX &amp; SAN AMBROSIO</t>
  </si>
  <si>
    <t>CZECHOSLOVAKIA</t>
  </si>
  <si>
    <t>SAO TOME &amp; PRINCIPE</t>
  </si>
  <si>
    <t>SARAWAK</t>
  </si>
  <si>
    <t>DENMARK</t>
  </si>
  <si>
    <t>FAROE IS.</t>
  </si>
  <si>
    <t>ENGLAND</t>
  </si>
  <si>
    <t>FINLAND</t>
  </si>
  <si>
    <t>SARDINIA</t>
  </si>
  <si>
    <t>SAUDI ARABIA/IRAQ NEUTRAL ZONE</t>
  </si>
  <si>
    <t>FRANCE</t>
  </si>
  <si>
    <t>SERRANA BANK &amp; RONCADOR CAY</t>
  </si>
  <si>
    <t>GERMAN DEMOCRATIC REPUBLIC</t>
  </si>
  <si>
    <t>FEDERAL REPUBLIC OF GERMANY</t>
  </si>
  <si>
    <t>SIKKIM</t>
  </si>
  <si>
    <t>SOMALIA</t>
  </si>
  <si>
    <t>GIBRALTAR</t>
  </si>
  <si>
    <t>SOUTH COOK IS.</t>
  </si>
  <si>
    <t>SOUTH GEORGIA I.</t>
  </si>
  <si>
    <t>GREECE</t>
  </si>
  <si>
    <t>GREENLAND</t>
  </si>
  <si>
    <t>SOUTH ORKNEY IS.</t>
  </si>
  <si>
    <t>HUNGARY</t>
  </si>
  <si>
    <t>SOUTH SANDWICH IS.</t>
  </si>
  <si>
    <t>SOUTH SHETLAND IS.</t>
  </si>
  <si>
    <t>ICELAND</t>
  </si>
  <si>
    <t>PEOPLE'S DEMOCRATIC REP. OF YEMEN</t>
  </si>
  <si>
    <t>SOUTHERN SUDAN</t>
  </si>
  <si>
    <t>IRELAND</t>
  </si>
  <si>
    <t>SOVEREIGN MILITARY ORDER OF MALTA</t>
  </si>
  <si>
    <t>SPRATLY IS.</t>
  </si>
  <si>
    <t>ITALY</t>
  </si>
  <si>
    <t>ST. KITTS &amp; NEVIS</t>
  </si>
  <si>
    <t>ST. HELENA</t>
  </si>
  <si>
    <t>LIECHTENSTEIN</t>
  </si>
  <si>
    <t>ST. PAUL I.</t>
  </si>
  <si>
    <t>ST. PETER &amp; ST. PAUL ROCKS</t>
  </si>
  <si>
    <t>LUXEMBOURG</t>
  </si>
  <si>
    <t>ST. MAARTEN, SABA ST. EUSTATIUS</t>
  </si>
  <si>
    <t>MADEIRA IS.</t>
  </si>
  <si>
    <t>MALTA</t>
  </si>
  <si>
    <t>SUMATRA</t>
  </si>
  <si>
    <t>SVALBARD</t>
  </si>
  <si>
    <t>MONACO</t>
  </si>
  <si>
    <t>SWAN IS.</t>
  </si>
  <si>
    <t>TAJIKISTAN</t>
  </si>
  <si>
    <t>NETHERLANDS</t>
  </si>
  <si>
    <t>TANGIER</t>
  </si>
  <si>
    <t>NORTHERN IRELAND</t>
  </si>
  <si>
    <t>NORWAY</t>
  </si>
  <si>
    <t>TERRITORY OF NEW GUINEA</t>
  </si>
  <si>
    <t>TIBET</t>
  </si>
  <si>
    <t>POLAND</t>
  </si>
  <si>
    <t>TOKELAU IS.</t>
  </si>
  <si>
    <t>TRIESTE</t>
  </si>
  <si>
    <t>PORTUGAL</t>
  </si>
  <si>
    <t>TRINDADE &amp; MARTIM VAZ IS.</t>
  </si>
  <si>
    <t>TRISTAN DA CUNHA &amp; GOUGH I.</t>
  </si>
  <si>
    <t>ROMANIA</t>
  </si>
  <si>
    <t>TROMELIN I.</t>
  </si>
  <si>
    <t>ST. PIERRE &amp; MIQUELON</t>
  </si>
  <si>
    <t>SAN MARINO</t>
  </si>
  <si>
    <t>SCOTLAND</t>
  </si>
  <si>
    <t>TURKMENISTAN</t>
  </si>
  <si>
    <t>SPAIN</t>
  </si>
  <si>
    <t>TUVALU</t>
  </si>
  <si>
    <t>UK SOVEREIGN BASE AREAS ON CYPRUS</t>
  </si>
  <si>
    <t>SWEDEN</t>
  </si>
  <si>
    <t>VIRGIN IS.</t>
  </si>
  <si>
    <t>UGANDA</t>
  </si>
  <si>
    <t>SWITZERLAND</t>
  </si>
  <si>
    <t>UKRAINE</t>
  </si>
  <si>
    <t>UNITED NATIONS HQ</t>
  </si>
  <si>
    <t>UNITED STATES OF AMERICA</t>
  </si>
  <si>
    <t>UZBEKISTAN</t>
  </si>
  <si>
    <t>VIET NAM</t>
  </si>
  <si>
    <t>WALES</t>
  </si>
  <si>
    <t>VATICAN</t>
  </si>
  <si>
    <t>SERBIA</t>
  </si>
  <si>
    <t>WAKE I.</t>
  </si>
  <si>
    <t>WALLIS &amp; FUTUNA IS.</t>
  </si>
  <si>
    <t>WEST MALAYSIA</t>
  </si>
  <si>
    <t>W. KIRIBATI (GILBERT IS. )</t>
  </si>
  <si>
    <t>WESTERN SAHARA</t>
  </si>
  <si>
    <t>WILLIS I.</t>
  </si>
  <si>
    <t>BAHRAIN</t>
  </si>
  <si>
    <t>BANGLADESH</t>
  </si>
  <si>
    <t>BHUTAN</t>
  </si>
  <si>
    <t>ZANZIBAR</t>
  </si>
  <si>
    <t>COSTA RICA</t>
  </si>
  <si>
    <t>MYANMAR</t>
  </si>
  <si>
    <t>CAMBODIA</t>
  </si>
  <si>
    <t>SRI LANKA</t>
  </si>
  <si>
    <t>CHINA</t>
  </si>
  <si>
    <t>HONG KONG</t>
  </si>
  <si>
    <t>INDIA</t>
  </si>
  <si>
    <t>INDONESIA</t>
  </si>
  <si>
    <t>IRAN</t>
  </si>
  <si>
    <t>IRAQ</t>
  </si>
  <si>
    <t>ISRAEL</t>
  </si>
  <si>
    <t>JAPAN</t>
  </si>
  <si>
    <t>JORDAN</t>
  </si>
  <si>
    <t>DEMOCRATIC PEOPLE'S REP. OF KOREA</t>
  </si>
  <si>
    <t>BRUNEI DARUSSALAM</t>
  </si>
  <si>
    <t>KUWAIT</t>
  </si>
  <si>
    <t>LEBANON</t>
  </si>
  <si>
    <t>MONGOLIA</t>
  </si>
  <si>
    <t>NEPAL</t>
  </si>
  <si>
    <t>OMAN</t>
  </si>
  <si>
    <t>PAKISTAN</t>
  </si>
  <si>
    <t>PHILIPPINES</t>
  </si>
  <si>
    <t>QATAR</t>
  </si>
  <si>
    <t>SAUDI ARABIA</t>
  </si>
  <si>
    <t>SEYCHELLES</t>
  </si>
  <si>
    <t>SINGAPORE</t>
  </si>
  <si>
    <t>DJIBOUTI</t>
  </si>
  <si>
    <t>SYRIA</t>
  </si>
  <si>
    <t>TAIWAN</t>
  </si>
  <si>
    <t>THAILAND</t>
  </si>
  <si>
    <t>TURKEY</t>
  </si>
  <si>
    <t>UNITED ARAB EMIRATES</t>
  </si>
  <si>
    <t>ALGERIA</t>
  </si>
  <si>
    <t>ANGOLA</t>
  </si>
  <si>
    <t>BOTSWANA</t>
  </si>
  <si>
    <t>BURUNDI</t>
  </si>
  <si>
    <t>CAMEROON</t>
  </si>
  <si>
    <t>CENTRAL AFRICA</t>
  </si>
  <si>
    <t>CAPE VERDE</t>
  </si>
  <si>
    <t>CHAD</t>
  </si>
  <si>
    <t>REPUBLIC OF THE CONGO</t>
  </si>
  <si>
    <t>DEMOCRATIC REPUBLIC OF THE CONGO</t>
  </si>
  <si>
    <t>BENIN</t>
  </si>
  <si>
    <t>GABON</t>
  </si>
  <si>
    <t>THE GAMBIA</t>
  </si>
  <si>
    <t>GHANA</t>
  </si>
  <si>
    <t>COTE D'IVOIRE</t>
  </si>
  <si>
    <t>KENYA</t>
  </si>
  <si>
    <t>LESOTHO</t>
  </si>
  <si>
    <t>LIBERIA</t>
  </si>
  <si>
    <t>LIBYA</t>
  </si>
  <si>
    <t>MADAGASCAR</t>
  </si>
  <si>
    <t>MALAWI</t>
  </si>
  <si>
    <t>MALI</t>
  </si>
  <si>
    <t>MAURITANIA</t>
  </si>
  <si>
    <t>MOROCCO</t>
  </si>
  <si>
    <t>NIGERIA</t>
  </si>
  <si>
    <t>ZIMBABWE</t>
  </si>
  <si>
    <t>REUNION I.</t>
  </si>
  <si>
    <t>RWANDA</t>
  </si>
  <si>
    <t>SENEGAL</t>
  </si>
  <si>
    <t>SIERRA LEONE</t>
  </si>
  <si>
    <t>ROTUMA I.</t>
  </si>
  <si>
    <t>SOUTH AFRICA</t>
  </si>
  <si>
    <t>NAMIBIA</t>
  </si>
  <si>
    <t>SUDAN</t>
  </si>
  <si>
    <t>SWAZILAND</t>
  </si>
  <si>
    <t>TANZANIA</t>
  </si>
  <si>
    <t>TUNISIA</t>
  </si>
  <si>
    <t>EGYPT</t>
  </si>
  <si>
    <t>BURKINA FASO</t>
  </si>
  <si>
    <t>ZAMBIA</t>
  </si>
  <si>
    <t>TOGO</t>
  </si>
  <si>
    <t>WALVIS BAY</t>
  </si>
  <si>
    <t>CONWAY REEF</t>
  </si>
  <si>
    <t>BANABA I. (OCEAN I.)</t>
  </si>
  <si>
    <t>YEMEN</t>
  </si>
  <si>
    <t>PENGUIN IS.</t>
  </si>
  <si>
    <t>CROATIA</t>
  </si>
  <si>
    <t>SLOVENIA</t>
  </si>
  <si>
    <t>BOSNIA-HERZEGOVINA</t>
  </si>
  <si>
    <t>MACEDONIA</t>
  </si>
  <si>
    <t>CZECH REPUBLIC</t>
  </si>
  <si>
    <t>SLOVAK REPUBLIC</t>
  </si>
  <si>
    <t>PRATAS I.</t>
  </si>
  <si>
    <t>SCARBOROUGH REEF</t>
  </si>
  <si>
    <t>TEMOTU PROVINCE</t>
  </si>
  <si>
    <t>AUSTRAL I.</t>
  </si>
  <si>
    <t>MARQUESAS IS.</t>
  </si>
  <si>
    <t>TIMOR-LESTE</t>
  </si>
  <si>
    <t>CHESTERFIELD IS.</t>
  </si>
  <si>
    <t>DUCIE I.</t>
  </si>
  <si>
    <t>MONTENEGRO</t>
  </si>
  <si>
    <t>SWAINS I.</t>
  </si>
  <si>
    <t>SAINT BARTHELEMY</t>
  </si>
  <si>
    <t>CURACAO</t>
  </si>
  <si>
    <t>ST MAARTEN</t>
  </si>
  <si>
    <t>SABA &amp; ST. EUSTATIUS</t>
  </si>
  <si>
    <t>BONAIRE</t>
  </si>
  <si>
    <t>SOUTH SUDAN (REPUBLIC OF)</t>
  </si>
  <si>
    <t>REPUBLIC OF KOSOVO</t>
  </si>
  <si>
    <t>f</t>
  </si>
  <si>
    <t>AL</t>
  </si>
  <si>
    <t>AK</t>
  </si>
  <si>
    <t>AB</t>
  </si>
  <si>
    <t>AR</t>
  </si>
  <si>
    <t>AZ</t>
  </si>
  <si>
    <t>BC</t>
  </si>
  <si>
    <t>CO</t>
  </si>
  <si>
    <t>CT</t>
  </si>
  <si>
    <t>DE</t>
  </si>
  <si>
    <t>EB</t>
  </si>
  <si>
    <t>EMA</t>
  </si>
  <si>
    <t>ENY</t>
  </si>
  <si>
    <t>EPA</t>
  </si>
  <si>
    <t>EWA</t>
  </si>
  <si>
    <t>GA</t>
  </si>
  <si>
    <t>GTA</t>
  </si>
  <si>
    <t>ID</t>
  </si>
  <si>
    <t>IL</t>
  </si>
  <si>
    <t>IN</t>
  </si>
  <si>
    <t>IA</t>
  </si>
  <si>
    <t>KS</t>
  </si>
  <si>
    <t>KY</t>
  </si>
  <si>
    <t>LAX</t>
  </si>
  <si>
    <t>LA</t>
  </si>
  <si>
    <t>ME</t>
  </si>
  <si>
    <t>MB</t>
  </si>
  <si>
    <t>MAR</t>
  </si>
  <si>
    <t>MDC</t>
  </si>
  <si>
    <t>MI</t>
  </si>
  <si>
    <t>MN</t>
  </si>
  <si>
    <t>MS</t>
  </si>
  <si>
    <t>MO</t>
  </si>
  <si>
    <t>MT</t>
  </si>
  <si>
    <t>NE</t>
  </si>
  <si>
    <t>NV</t>
  </si>
  <si>
    <t>NH</t>
  </si>
  <si>
    <t>NM</t>
  </si>
  <si>
    <t>NLI</t>
  </si>
  <si>
    <t>NL</t>
  </si>
  <si>
    <t>NC</t>
  </si>
  <si>
    <t>ND</t>
  </si>
  <si>
    <t>NTX</t>
  </si>
  <si>
    <t>NFL</t>
  </si>
  <si>
    <t>NNJ</t>
  </si>
  <si>
    <t>NNY</t>
  </si>
  <si>
    <t>NT</t>
  </si>
  <si>
    <t>NWT</t>
  </si>
  <si>
    <t>OH</t>
  </si>
  <si>
    <t>OK</t>
  </si>
  <si>
    <t>ON</t>
  </si>
  <si>
    <t>ONE</t>
  </si>
  <si>
    <t>ONN</t>
  </si>
  <si>
    <t>ONS</t>
  </si>
  <si>
    <t>ORG</t>
  </si>
  <si>
    <t>OR</t>
  </si>
  <si>
    <t>PAC</t>
  </si>
  <si>
    <t>PR</t>
  </si>
  <si>
    <t>QC</t>
  </si>
  <si>
    <t>RI</t>
  </si>
  <si>
    <t>SV</t>
  </si>
  <si>
    <t>SDG</t>
  </si>
  <si>
    <t>SF</t>
  </si>
  <si>
    <t>SJV</t>
  </si>
  <si>
    <t>SB</t>
  </si>
  <si>
    <t>SCV</t>
  </si>
  <si>
    <t>SK</t>
  </si>
  <si>
    <t>SC</t>
  </si>
  <si>
    <t>SD</t>
  </si>
  <si>
    <t>STX</t>
  </si>
  <si>
    <t>SFL</t>
  </si>
  <si>
    <t>SNJ</t>
  </si>
  <si>
    <t>TN</t>
  </si>
  <si>
    <t>VI</t>
  </si>
  <si>
    <t>UT</t>
  </si>
  <si>
    <t>VT</t>
  </si>
  <si>
    <t>VA</t>
  </si>
  <si>
    <t>WCF</t>
  </si>
  <si>
    <t>WTX</t>
  </si>
  <si>
    <t>WV</t>
  </si>
  <si>
    <t>WMA</t>
  </si>
  <si>
    <t>WNY</t>
  </si>
  <si>
    <t>WPA</t>
  </si>
  <si>
    <t>WWA</t>
  </si>
  <si>
    <t>WI</t>
  </si>
  <si>
    <t>WY</t>
  </si>
  <si>
    <t>Alabama</t>
  </si>
  <si>
    <t>Alaska</t>
  </si>
  <si>
    <t>Alberta</t>
  </si>
  <si>
    <t>Arkansas</t>
  </si>
  <si>
    <t>Arizona</t>
  </si>
  <si>
    <t>British Columbia</t>
  </si>
  <si>
    <t>Colorado</t>
  </si>
  <si>
    <t>Connecticut</t>
  </si>
  <si>
    <t>Delaware</t>
  </si>
  <si>
    <t>East Bay</t>
  </si>
  <si>
    <t>Eastern Massachusetts</t>
  </si>
  <si>
    <t>Eastern New York</t>
  </si>
  <si>
    <t>Eastern Pennsylvania</t>
  </si>
  <si>
    <t>Eastern Washington</t>
  </si>
  <si>
    <t>Georgia</t>
  </si>
  <si>
    <t>Greater Toronto Area</t>
  </si>
  <si>
    <t>Idaho</t>
  </si>
  <si>
    <t>Illinois</t>
  </si>
  <si>
    <t>Indiana</t>
  </si>
  <si>
    <t>Iowa</t>
  </si>
  <si>
    <t>Kansas</t>
  </si>
  <si>
    <t>Kentucky</t>
  </si>
  <si>
    <t>Los Angeles</t>
  </si>
  <si>
    <t>Louisiana</t>
  </si>
  <si>
    <t>Maine</t>
  </si>
  <si>
    <t>Manitoba</t>
  </si>
  <si>
    <t>Maritime</t>
  </si>
  <si>
    <t>Maryland-DC</t>
  </si>
  <si>
    <t>Michigan</t>
  </si>
  <si>
    <t>Minnesota</t>
  </si>
  <si>
    <t>Mississippi</t>
  </si>
  <si>
    <t>Missouri</t>
  </si>
  <si>
    <t>Montana</t>
  </si>
  <si>
    <t>Nebraska</t>
  </si>
  <si>
    <t>Nevada</t>
  </si>
  <si>
    <t>New Hampshire</t>
  </si>
  <si>
    <t>New Mexico</t>
  </si>
  <si>
    <t>New York City-Long Island</t>
  </si>
  <si>
    <t>Newfoundland/Labrador</t>
  </si>
  <si>
    <t>North Carolina</t>
  </si>
  <si>
    <t>North Dakota</t>
  </si>
  <si>
    <t>North Texas</t>
  </si>
  <si>
    <t>Northern Florida</t>
  </si>
  <si>
    <t>Northern New Jersey</t>
  </si>
  <si>
    <t>Northern New York</t>
  </si>
  <si>
    <t>Northwest Territories/Yukon/Nunavut</t>
  </si>
  <si>
    <t>Ohio</t>
  </si>
  <si>
    <t>Oklahoma</t>
  </si>
  <si>
    <t>Ontario East</t>
  </si>
  <si>
    <t>Ontario North</t>
  </si>
  <si>
    <t>Ontario South</t>
  </si>
  <si>
    <t>Orange</t>
  </si>
  <si>
    <t>Oregon</t>
  </si>
  <si>
    <t>Pacific</t>
  </si>
  <si>
    <t>Puerto Rico</t>
  </si>
  <si>
    <t>Quebec</t>
  </si>
  <si>
    <t>Rhode Island</t>
  </si>
  <si>
    <t>Sacramento Valley</t>
  </si>
  <si>
    <t>San Diego</t>
  </si>
  <si>
    <t>San Francisco</t>
  </si>
  <si>
    <t>San Joaquin Valley</t>
  </si>
  <si>
    <t>Santa Barbara</t>
  </si>
  <si>
    <t>Santa Clara Valley</t>
  </si>
  <si>
    <t>Saskatchewan</t>
  </si>
  <si>
    <t>South Carolina</t>
  </si>
  <si>
    <t>South Dakota</t>
  </si>
  <si>
    <t>South Texas</t>
  </si>
  <si>
    <t>Southern Florida</t>
  </si>
  <si>
    <t>Southern New Jersey</t>
  </si>
  <si>
    <t>Tennessee</t>
  </si>
  <si>
    <t>US Virgin Islands</t>
  </si>
  <si>
    <t>Utah</t>
  </si>
  <si>
    <t>Vermont</t>
  </si>
  <si>
    <t>Virginia</t>
  </si>
  <si>
    <t>West Central Florida</t>
  </si>
  <si>
    <t>West Texas</t>
  </si>
  <si>
    <t>West Virginia</t>
  </si>
  <si>
    <t>Western Massachusetts</t>
  </si>
  <si>
    <t>Western New York</t>
  </si>
  <si>
    <t>Western Pennsylvania</t>
  </si>
  <si>
    <t>Western Washington</t>
  </si>
  <si>
    <t>Wisconsin</t>
  </si>
  <si>
    <t>Wyoming</t>
  </si>
  <si>
    <t>Band</t>
  </si>
  <si>
    <t>2190m</t>
  </si>
  <si>
    <t>630m</t>
  </si>
  <si>
    <t>560m</t>
  </si>
  <si>
    <t>160m</t>
  </si>
  <si>
    <t>80m</t>
  </si>
  <si>
    <t>60m</t>
  </si>
  <si>
    <t>40m</t>
  </si>
  <si>
    <t>30m</t>
  </si>
  <si>
    <t>20m</t>
  </si>
  <si>
    <t>17m</t>
  </si>
  <si>
    <t>15m</t>
  </si>
  <si>
    <t>12m</t>
  </si>
  <si>
    <t>10m</t>
  </si>
  <si>
    <t>6m</t>
  </si>
  <si>
    <t>4m</t>
  </si>
  <si>
    <t>2m</t>
  </si>
  <si>
    <t>1.25m</t>
  </si>
  <si>
    <t>70cm</t>
  </si>
  <si>
    <t>33cm</t>
  </si>
  <si>
    <t>23cm</t>
  </si>
  <si>
    <t>13cm</t>
  </si>
  <si>
    <t>9cm</t>
  </si>
  <si>
    <t>6cm</t>
  </si>
  <si>
    <t>3cm</t>
  </si>
  <si>
    <t>1.25cm</t>
  </si>
  <si>
    <t>6mm</t>
  </si>
  <si>
    <t>4mm</t>
  </si>
  <si>
    <t>2.5mm</t>
  </si>
  <si>
    <t>2mm</t>
  </si>
  <si>
    <t>1mm</t>
  </si>
  <si>
    <t>21.0</t>
  </si>
  <si>
    <t>2.0</t>
  </si>
  <si>
    <t>070-160M-SPRINT</t>
  </si>
  <si>
    <t>PODXS Great Pumpkin Sprint</t>
  </si>
  <si>
    <t>070-3-DAY</t>
  </si>
  <si>
    <t>PODXS Three Day Weekend</t>
  </si>
  <si>
    <t>070-31-FLAVORS</t>
  </si>
  <si>
    <t>PODXS 31 Flavors</t>
  </si>
  <si>
    <t>070-40M-SPRINT</t>
  </si>
  <si>
    <t>PODXS 40m Firecracker Sprint</t>
  </si>
  <si>
    <t>070-80M-SPRINT</t>
  </si>
  <si>
    <t>PODXS 80m Jay Hudak Memorial Sprint</t>
  </si>
  <si>
    <t>070-PSKFEST</t>
  </si>
  <si>
    <t>PODXS PSKFest</t>
  </si>
  <si>
    <t>070-ST-PATS-DAY</t>
  </si>
  <si>
    <t>PODXS St. Patricks Day</t>
  </si>
  <si>
    <t>070-VALENTINE-SPRINT</t>
  </si>
  <si>
    <t>PODXS Valentine Sprint</t>
  </si>
  <si>
    <t>10-RTTY</t>
  </si>
  <si>
    <t>Ten-Meter RTTY Contest (2011 onwards)</t>
  </si>
  <si>
    <t>1010-OPEN-SEASON</t>
  </si>
  <si>
    <t>Open Season Ten Meter QSO Party</t>
  </si>
  <si>
    <t>7QP</t>
  </si>
  <si>
    <t>7th-Area QSO Party</t>
  </si>
  <si>
    <t>AL-QSO-PARTY</t>
  </si>
  <si>
    <t>Alabama QSO Party</t>
  </si>
  <si>
    <t>ALL-ASIAN-DX-CW</t>
  </si>
  <si>
    <t>JARL All Asian DX Contest (CW)</t>
  </si>
  <si>
    <t>ALL-ASIAN-DX-PHONE</t>
  </si>
  <si>
    <t>JARL All Asian DX Contest (PHONE)</t>
  </si>
  <si>
    <t>ANARTS-RTTY</t>
  </si>
  <si>
    <t>ANARTS WW RTTY</t>
  </si>
  <si>
    <t>ANATOLIAN-RTTY</t>
  </si>
  <si>
    <t>Anatolian WW RTTY</t>
  </si>
  <si>
    <t>AP-SPRINT</t>
  </si>
  <si>
    <t>Asia - Pacific Sprint</t>
  </si>
  <si>
    <t>AR-QSO-PARTY</t>
  </si>
  <si>
    <t>Arkansas QSO Party</t>
  </si>
  <si>
    <t>ARI-DX</t>
  </si>
  <si>
    <t>ARI DX Contest</t>
  </si>
  <si>
    <t>ARRL-10</t>
  </si>
  <si>
    <t>ARRL 10 Meter Contest</t>
  </si>
  <si>
    <t>ARRL-160</t>
  </si>
  <si>
    <t>ARRL 160 Meter Contest</t>
  </si>
  <si>
    <t>ARRL-222</t>
  </si>
  <si>
    <t>ARRL 222 MHz and Up Distance Contest</t>
  </si>
  <si>
    <t>ARRL-DX-CW</t>
  </si>
  <si>
    <t>ARRL International DX Contest (CW)</t>
  </si>
  <si>
    <t>ARRL-DX-SSB</t>
  </si>
  <si>
    <t>ARRL International DX Contest (Phone)</t>
  </si>
  <si>
    <t>ARRL-EME</t>
  </si>
  <si>
    <t>ARRL EME contest</t>
  </si>
  <si>
    <t>ARRL-FIELD-DAY</t>
  </si>
  <si>
    <t>ARRL Field Day</t>
  </si>
  <si>
    <t>ARRL-RR-CW</t>
  </si>
  <si>
    <t>ARRL Rookie Roundup (CW)</t>
  </si>
  <si>
    <t>ARRL-RR-RTTY</t>
  </si>
  <si>
    <t>ARRL Rookie Roundup (RTTY)</t>
  </si>
  <si>
    <t>ARRL-RR-SSB</t>
  </si>
  <si>
    <t>ARRL Rookie Roundup (Phone)</t>
  </si>
  <si>
    <t>ARRL-RTTY</t>
  </si>
  <si>
    <t>ARRL RTTY Round-Up</t>
  </si>
  <si>
    <t>ARRL-SCR</t>
  </si>
  <si>
    <t>ARRL School Club Roundup</t>
  </si>
  <si>
    <t>ARRL-SS-CW</t>
  </si>
  <si>
    <t>ARRL November Sweepstakes (CW)</t>
  </si>
  <si>
    <t>ARRL-SS-SSB</t>
  </si>
  <si>
    <t>ARRL November Sweepstakes (Phone)</t>
  </si>
  <si>
    <t>ARRL-UHF-AUG</t>
  </si>
  <si>
    <t>ARRL August UHF Contest</t>
  </si>
  <si>
    <t>ARRL-VHF-JAN</t>
  </si>
  <si>
    <t>ARRL January VHF Sweepstakes</t>
  </si>
  <si>
    <t>ARRL-VHF-JUN</t>
  </si>
  <si>
    <t>ARRL June VHF QSO Party</t>
  </si>
  <si>
    <t>ARRL-VHF-SEP</t>
  </si>
  <si>
    <t>ARRL September VHF QSO Party</t>
  </si>
  <si>
    <t>AZ-QSO-PARTY</t>
  </si>
  <si>
    <t>Arizona QSO Party</t>
  </si>
  <si>
    <t>BARTG-RTTY</t>
  </si>
  <si>
    <t>BARTG Spring RTTY Contest</t>
  </si>
  <si>
    <t>BARTG-SPRINT</t>
  </si>
  <si>
    <t>BARTG Sprint Contest</t>
  </si>
  <si>
    <t>BC-QSO-PARTY</t>
  </si>
  <si>
    <t>British Columbia QSO Party</t>
  </si>
  <si>
    <t>CA-QSO-PARTY</t>
  </si>
  <si>
    <t>California QSO Party</t>
  </si>
  <si>
    <t>CIS-DX</t>
  </si>
  <si>
    <t>CIS DX Contest</t>
  </si>
  <si>
    <t>CO-QSO-PARTY</t>
  </si>
  <si>
    <t>Colorado QSO Party</t>
  </si>
  <si>
    <t>CQ-160-CW</t>
  </si>
  <si>
    <t>CQ WW 160 Meter DX Contest (CW)</t>
  </si>
  <si>
    <t>CQ-160-SSB</t>
  </si>
  <si>
    <t>CQ WW 160 Meter DX Contest (SSB)</t>
  </si>
  <si>
    <t>CQ-M</t>
  </si>
  <si>
    <t>CQ-M International DX Contest</t>
  </si>
  <si>
    <t>CQ-VHF</t>
  </si>
  <si>
    <t>CQ World-Wide VHF Contest</t>
  </si>
  <si>
    <t>CQ-WPX-CW</t>
  </si>
  <si>
    <t>CQ WW WPX Contest (CW)</t>
  </si>
  <si>
    <t>CQ-WPX-RTTY</t>
  </si>
  <si>
    <t>CQ/RJ WW RTTY WPX Contest</t>
  </si>
  <si>
    <t>CQ-WPX-SSB</t>
  </si>
  <si>
    <t>CQ WW WPX Contest (SSB)</t>
  </si>
  <si>
    <t>CQ-WW-CW</t>
  </si>
  <si>
    <t>CQ WW DX Contest (CW)</t>
  </si>
  <si>
    <t>CQ-WW-RTTY</t>
  </si>
  <si>
    <t>CQ/RJ WW RTTY DX Contest</t>
  </si>
  <si>
    <t>CQ-WW-SSB</t>
  </si>
  <si>
    <t>CQ WW DX Contest (SSB)</t>
  </si>
  <si>
    <t>CT-QSO-PARTY</t>
  </si>
  <si>
    <t>Connecticut QSO Party</t>
  </si>
  <si>
    <t>CVA-DX-CW</t>
  </si>
  <si>
    <t>Concurso Verde e Amarelo DX CW Contest</t>
  </si>
  <si>
    <t>CVA-DX-SSB</t>
  </si>
  <si>
    <t>CWOPS-CW-OPEN</t>
  </si>
  <si>
    <t>CWops CW Open Competition</t>
  </si>
  <si>
    <t>CWOPS-CWT</t>
  </si>
  <si>
    <t>CWops Mini-CWT Test</t>
  </si>
  <si>
    <t>DARC-WAEDC-CW</t>
  </si>
  <si>
    <t>WAE DX Contest (CW)</t>
  </si>
  <si>
    <t>DARC-WAEDC-RTTY</t>
  </si>
  <si>
    <t>WAE DX Contest (RTTY)</t>
  </si>
  <si>
    <t>DARC-WAEDC-SSB</t>
  </si>
  <si>
    <t>WAE DX Contest (SSB)</t>
  </si>
  <si>
    <t>DARC-WAG</t>
  </si>
  <si>
    <t>DARC Worked All Germany</t>
  </si>
  <si>
    <t>DE-QSO-PARTY</t>
  </si>
  <si>
    <t>Delaware QSO Party</t>
  </si>
  <si>
    <t>DL-DX-RTTY</t>
  </si>
  <si>
    <t>DL-DX RTTY Contest</t>
  </si>
  <si>
    <t>DMC-RTTY</t>
  </si>
  <si>
    <t>DMC RTTY Contest</t>
  </si>
  <si>
    <t>EA-CNCW</t>
  </si>
  <si>
    <t>Concurso Nacional de Telegrafía</t>
  </si>
  <si>
    <t>EA-DME</t>
  </si>
  <si>
    <t>Municipios Españoles</t>
  </si>
  <si>
    <t>EA-PSK63</t>
  </si>
  <si>
    <t>EA PSK63</t>
  </si>
  <si>
    <t>Unión de Radioaficionados Españoles RTTY Contest</t>
  </si>
  <si>
    <t>EA-SMRE-CW</t>
  </si>
  <si>
    <t>Su Majestad El Rey de España - CW</t>
  </si>
  <si>
    <t>EA-SMRE-SSB</t>
  </si>
  <si>
    <t>Su Majestad El Rey de España - SSB</t>
  </si>
  <si>
    <t>EA-VHF-ATLANTIC</t>
  </si>
  <si>
    <t>Atlántico V-UHF</t>
  </si>
  <si>
    <t>EA-VHF-COM</t>
  </si>
  <si>
    <t>Combinado de V-UHF</t>
  </si>
  <si>
    <t>EA-VHF-COSTA-SOL</t>
  </si>
  <si>
    <t>Costa del Sol V-UHF</t>
  </si>
  <si>
    <t>EA-VHF-EA</t>
  </si>
  <si>
    <t>Nacional VHF</t>
  </si>
  <si>
    <t>EA-VHF-EA1RCS</t>
  </si>
  <si>
    <t>Segovia EA1RCS V-UHF</t>
  </si>
  <si>
    <t>EA-VHF-QSL</t>
  </si>
  <si>
    <t>QSL V-UHF &amp; 50MHz</t>
  </si>
  <si>
    <t>EA-VHF-SADURNI</t>
  </si>
  <si>
    <t>Sant Sadurni V-UHF</t>
  </si>
  <si>
    <t>EA-WW-RTTY</t>
  </si>
  <si>
    <t>EPC-PSK63</t>
  </si>
  <si>
    <t>PSK63 QSO Party</t>
  </si>
  <si>
    <t>EU Sprint</t>
  </si>
  <si>
    <t>EU-HF</t>
  </si>
  <si>
    <t>EU HF Championship</t>
  </si>
  <si>
    <t>EU-PSK-DX</t>
  </si>
  <si>
    <t>EU PSK DX Contest</t>
  </si>
  <si>
    <t>EUCW160M</t>
  </si>
  <si>
    <t>European CW Association 160m CW Party</t>
  </si>
  <si>
    <t>FALL SPRINT</t>
  </si>
  <si>
    <t>FISTS Fall Sprint</t>
  </si>
  <si>
    <t>FL-QSO-PARTY</t>
  </si>
  <si>
    <t>Florida QSO Party</t>
  </si>
  <si>
    <t>GA-QSO-PARTY</t>
  </si>
  <si>
    <t>Georgia QSO Party</t>
  </si>
  <si>
    <t>HA-DX</t>
  </si>
  <si>
    <t>Hungarian DX Contest</t>
  </si>
  <si>
    <t>HELVETIA</t>
  </si>
  <si>
    <t>Helvetia Contest</t>
  </si>
  <si>
    <t>HI-QSO-PARTY</t>
  </si>
  <si>
    <t>Hawaiian QSO Party</t>
  </si>
  <si>
    <t>HOLYLAND</t>
  </si>
  <si>
    <t>IARC Holyland Contest</t>
  </si>
  <si>
    <t>IA-QSO-PARTY</t>
  </si>
  <si>
    <t>Iowa QSO Party</t>
  </si>
  <si>
    <t>IARU-FIELD-DAY</t>
  </si>
  <si>
    <t>DARC IARU Region 1 Field Day</t>
  </si>
  <si>
    <t>IARU-HF</t>
  </si>
  <si>
    <t>IARU HF World Championship</t>
  </si>
  <si>
    <t>ID-QSO-PARTY</t>
  </si>
  <si>
    <t>Idaho QSO Party</t>
  </si>
  <si>
    <t>IL QSO Party</t>
  </si>
  <si>
    <t>Illinois QSO Party</t>
  </si>
  <si>
    <t>IN-QSO-PARTY</t>
  </si>
  <si>
    <t>Indiana QSO Party</t>
  </si>
  <si>
    <t>JARTS-WW-RTTY</t>
  </si>
  <si>
    <t>JARTS WW RTTY</t>
  </si>
  <si>
    <t>JIDX-CW</t>
  </si>
  <si>
    <t>Japan International DX Contest (CW)</t>
  </si>
  <si>
    <t>JIDX-SSB</t>
  </si>
  <si>
    <t>Japan International DX Contest (SSB)</t>
  </si>
  <si>
    <t>JT-DX-RTTY</t>
  </si>
  <si>
    <t>Mongolian RTTY DX Contest</t>
  </si>
  <si>
    <t>KS-QSO-PARTY</t>
  </si>
  <si>
    <t>Kansas QSO Party</t>
  </si>
  <si>
    <t>KY-QSO-PARTY</t>
  </si>
  <si>
    <t>Kentucky QSO Party</t>
  </si>
  <si>
    <t>LA-QSO-PARTY</t>
  </si>
  <si>
    <t>Louisiana QSO Party</t>
  </si>
  <si>
    <t>LDC-RTTY</t>
  </si>
  <si>
    <t>DRCG Long Distance Contest (RTTY)</t>
  </si>
  <si>
    <t>LZ DX</t>
  </si>
  <si>
    <t>LZ DX Contest</t>
  </si>
  <si>
    <t>MAR-QSO-PARTY</t>
  </si>
  <si>
    <t>Maritimes QSO Party</t>
  </si>
  <si>
    <t>MD-QSO-PARTY</t>
  </si>
  <si>
    <t>Maryland QSO Party</t>
  </si>
  <si>
    <t>ME-QSO-PARTY</t>
  </si>
  <si>
    <t>Maine QSO Party</t>
  </si>
  <si>
    <t>MI-QSO-PARTY</t>
  </si>
  <si>
    <t>Michigan QSO Party</t>
  </si>
  <si>
    <t>MIDATLANTIC-QSO-PARTY</t>
  </si>
  <si>
    <t>Mid-Atlantic QSO Party</t>
  </si>
  <si>
    <t>MN-QSO-PARTY</t>
  </si>
  <si>
    <t>Minnesota QSO Party</t>
  </si>
  <si>
    <t>MO-QSO-PARTY</t>
  </si>
  <si>
    <t>Missouri QSO Party</t>
  </si>
  <si>
    <t>MS-QSO-PARTY</t>
  </si>
  <si>
    <t>Mississippi QSO Party</t>
  </si>
  <si>
    <t>MT-QSO-PARTY</t>
  </si>
  <si>
    <t>Montana QSO Party</t>
  </si>
  <si>
    <t>NA-SPRINT-CW</t>
  </si>
  <si>
    <t>North America Sprint (CW)</t>
  </si>
  <si>
    <t>NA-SPRINT-RTTY</t>
  </si>
  <si>
    <t>North America Sprint (RTTY)</t>
  </si>
  <si>
    <t>NA-SPRINT-SSB</t>
  </si>
  <si>
    <t>North America Sprint (Phone)</t>
  </si>
  <si>
    <t>NAQP-CW</t>
  </si>
  <si>
    <t>North America QSO Party (CW)</t>
  </si>
  <si>
    <t>NAQP-RTTY</t>
  </si>
  <si>
    <t>North America QSO Party (RTTY)</t>
  </si>
  <si>
    <t>NAQP-SSB</t>
  </si>
  <si>
    <t>North America QSO Party (Phone)</t>
  </si>
  <si>
    <t>NC-QSO-PARTY</t>
  </si>
  <si>
    <t>North Carolina QSO Party</t>
  </si>
  <si>
    <t>ND-QSO-PARTY</t>
  </si>
  <si>
    <t>North Dakota QSO Party</t>
  </si>
  <si>
    <t>NE-QSO-PARTY</t>
  </si>
  <si>
    <t>Nebraska QSO Party</t>
  </si>
  <si>
    <t>NEQP</t>
  </si>
  <si>
    <t>New England QSO Party</t>
  </si>
  <si>
    <t>NH-QSO-PARTY</t>
  </si>
  <si>
    <t>New Hampshire QSO Party</t>
  </si>
  <si>
    <t>NJ-QSO-PARTY</t>
  </si>
  <si>
    <t>New Jersey QSO Party</t>
  </si>
  <si>
    <t>NM-QSO-PARTY</t>
  </si>
  <si>
    <t>New Mexico QSO Party</t>
  </si>
  <si>
    <t>NRAU-BALTIC-CW</t>
  </si>
  <si>
    <t>NRAU-Baltic Contest (CW)</t>
  </si>
  <si>
    <t>NRAU-BALTIC-SSB</t>
  </si>
  <si>
    <t>NRAU-Baltic Contest (SSB)</t>
  </si>
  <si>
    <t>NV-QSO-PARTY</t>
  </si>
  <si>
    <t>Nevada QSO Party</t>
  </si>
  <si>
    <t>NY-QSO-PARTY</t>
  </si>
  <si>
    <t>New York QSO Party</t>
  </si>
  <si>
    <t>OCEANIA-DX-CW</t>
  </si>
  <si>
    <t>Oceania DX Contest (CW)</t>
  </si>
  <si>
    <t>OCEANIA-DX-SSB</t>
  </si>
  <si>
    <t>Oceania DX Contest (SSB)</t>
  </si>
  <si>
    <t>OH-QSO-PARTY</t>
  </si>
  <si>
    <t>Ohio QSO Party</t>
  </si>
  <si>
    <t>OK-DX-RTTY</t>
  </si>
  <si>
    <t>Czech Radio Club OK DX Contest</t>
  </si>
  <si>
    <t>OK-OM-DX</t>
  </si>
  <si>
    <t>Czech Radio Club OK-OM DX Contest</t>
  </si>
  <si>
    <t>OK-QSO-PARTY</t>
  </si>
  <si>
    <t>Oklahoma QSO Party</t>
  </si>
  <si>
    <t>OMISS-QSO-PARTY</t>
  </si>
  <si>
    <t>Old Man International Sideband Society QSO Party</t>
  </si>
  <si>
    <t>ON-QSO-PARTY</t>
  </si>
  <si>
    <t>Ontario QSO Party</t>
  </si>
  <si>
    <t>OR-QSO-PARTY</t>
  </si>
  <si>
    <t>Oregon QSO Party</t>
  </si>
  <si>
    <t>PA-QSO-PARTY</t>
  </si>
  <si>
    <t>Pennsylvania QSO Party</t>
  </si>
  <si>
    <t>PACC</t>
  </si>
  <si>
    <t>Dutch PACC Contest</t>
  </si>
  <si>
    <t>PSK-DEATHMATCH</t>
  </si>
  <si>
    <t>MDXA PSK DeathMatch (2005-2010)</t>
  </si>
  <si>
    <t>QC-QSO-PARTY</t>
  </si>
  <si>
    <t>Quebec QSO Party</t>
  </si>
  <si>
    <t>Canadian Amateur Radio Society Contest</t>
  </si>
  <si>
    <t>RAC-CANADA-DAY</t>
  </si>
  <si>
    <t>RAC Canada Day Contest</t>
  </si>
  <si>
    <t>RAC-CANADA-WINTER</t>
  </si>
  <si>
    <t>RAC Canada Winter Contest</t>
  </si>
  <si>
    <t>RDAC</t>
  </si>
  <si>
    <t>Russian District Award Contest</t>
  </si>
  <si>
    <t>RDXC</t>
  </si>
  <si>
    <t>Russian DX Contest</t>
  </si>
  <si>
    <t>REF-160M</t>
  </si>
  <si>
    <t>Reseau des Emetteurs Francais 160m Contest</t>
  </si>
  <si>
    <t>REF-CW</t>
  </si>
  <si>
    <t>Reseau des Emetteurs Francais Contest (CW)</t>
  </si>
  <si>
    <t>REF-SSB</t>
  </si>
  <si>
    <t>Reseau des Emetteurs Francais Contest (SSB)</t>
  </si>
  <si>
    <t>REP-PORTUGAL-DAY-HF</t>
  </si>
  <si>
    <t>Rede dos Emissores Portugueses Portugal Day HF Contest</t>
  </si>
  <si>
    <t>RI-QSO-PARTY</t>
  </si>
  <si>
    <t>Rhode Island QSO Party</t>
  </si>
  <si>
    <t>RSGB-160</t>
  </si>
  <si>
    <t>1.8MHz Contest</t>
  </si>
  <si>
    <t>RSGB-21/28-CW</t>
  </si>
  <si>
    <t>21/28 MHz Contest (CW)</t>
  </si>
  <si>
    <t>RSGB-21/28-SSB</t>
  </si>
  <si>
    <t>21/28 MHz Contest (SSB)</t>
  </si>
  <si>
    <t>RSGB-80M-CC</t>
  </si>
  <si>
    <t>80m Club Championships</t>
  </si>
  <si>
    <t>RSGB-AFS-CW</t>
  </si>
  <si>
    <t>Affiliated Societies Team Contest (CW)</t>
  </si>
  <si>
    <t>RSGB-AFS-SSB</t>
  </si>
  <si>
    <t>Affiliated Societies Team Contest (SSB)</t>
  </si>
  <si>
    <t>RSGB-CLUB-CALLS</t>
  </si>
  <si>
    <t>Club Calls</t>
  </si>
  <si>
    <t>RSGB-COMMONWEALTH</t>
  </si>
  <si>
    <t>Commonwealth Contest</t>
  </si>
  <si>
    <t>RSGB-IOTA</t>
  </si>
  <si>
    <t>IOTA Contest</t>
  </si>
  <si>
    <t>RSGB-LOW-POWER</t>
  </si>
  <si>
    <t>Low Power Field Day</t>
  </si>
  <si>
    <t>RSGB-NFD</t>
  </si>
  <si>
    <t>National Field Day</t>
  </si>
  <si>
    <t>RSGB-ROPOCO</t>
  </si>
  <si>
    <t>RoPoCo</t>
  </si>
  <si>
    <t>RSGB-SSB-FD</t>
  </si>
  <si>
    <t>SSB Field Day</t>
  </si>
  <si>
    <t>RUSSIAN-RTTY</t>
  </si>
  <si>
    <t>Russian Radio RTTY Worldwide Contest</t>
  </si>
  <si>
    <t>SAC-CW</t>
  </si>
  <si>
    <t>Scandinavian Activity Contest (CW)</t>
  </si>
  <si>
    <t>SAC-SSB</t>
  </si>
  <si>
    <t>Scandinavian Activity Contest (SSB)</t>
  </si>
  <si>
    <t>SARTG-RTTY</t>
  </si>
  <si>
    <t>SARTG WW RTTY</t>
  </si>
  <si>
    <t>SC-QSO-PARTY</t>
  </si>
  <si>
    <t>South Carolina QSO Party</t>
  </si>
  <si>
    <t>SCC-RTTY</t>
  </si>
  <si>
    <t>SCC RTTY Championship</t>
  </si>
  <si>
    <t>SD-QSO-PARTY</t>
  </si>
  <si>
    <t>South Dakota QSO Party</t>
  </si>
  <si>
    <t>SMP-AUG</t>
  </si>
  <si>
    <t>SSA Portabeltest</t>
  </si>
  <si>
    <t>SMP-MAY</t>
  </si>
  <si>
    <t>SP-DX-RTTY</t>
  </si>
  <si>
    <t>PRC SPDX Contest (RTTY)</t>
  </si>
  <si>
    <t>SPAR-WINTER-FD</t>
  </si>
  <si>
    <t>SPAR Winter Field Day</t>
  </si>
  <si>
    <t>SPDXContest</t>
  </si>
  <si>
    <t>SP DX Contest</t>
  </si>
  <si>
    <t>SPRING SPRINT</t>
  </si>
  <si>
    <t>FISTS Spring Sprint</t>
  </si>
  <si>
    <t>SR-MARATHON</t>
  </si>
  <si>
    <t>Scottish-Russian Marathon</t>
  </si>
  <si>
    <t>STEW-PERRY</t>
  </si>
  <si>
    <t>Stew Perry Topband Distance Challenge</t>
  </si>
  <si>
    <t>SUMMER SPRINT</t>
  </si>
  <si>
    <t>FISTS Summer Sprint</t>
  </si>
  <si>
    <t>TARA-GRID-DIP</t>
  </si>
  <si>
    <t>TARA Grid Dip PSK-RTTY Shindig</t>
  </si>
  <si>
    <t>TARA-RTTY</t>
  </si>
  <si>
    <t>TARA RTTY Mêlée</t>
  </si>
  <si>
    <t>TARA-RUMBLE</t>
  </si>
  <si>
    <t>TARA Rumble PSK Contest</t>
  </si>
  <si>
    <t>TARA-SKIRMISH</t>
  </si>
  <si>
    <t>TARA Skirmish Digital Prefix Contest</t>
  </si>
  <si>
    <t>TEN-RTTY</t>
  </si>
  <si>
    <t>Ten-Meter RTTY Contest (before 2011)</t>
  </si>
  <si>
    <t>TMC-RTTY</t>
  </si>
  <si>
    <t>The Makrothen Contest</t>
  </si>
  <si>
    <t>TN-QSO-PARTY</t>
  </si>
  <si>
    <t>Tennessee QSO Party</t>
  </si>
  <si>
    <t>TX-QSO-PARTY</t>
  </si>
  <si>
    <t>Texas QSO Party</t>
  </si>
  <si>
    <t>UBA-DX-CW</t>
  </si>
  <si>
    <t>UBA Contest (CW)</t>
  </si>
  <si>
    <t>UBA-DX-SSB</t>
  </si>
  <si>
    <t>UBA Contest (SSB)</t>
  </si>
  <si>
    <t>UK-DX-BPSK63</t>
  </si>
  <si>
    <t>European PSK Club BPSK63 Contest</t>
  </si>
  <si>
    <t>UK-DX-RTTY</t>
  </si>
  <si>
    <t>UK DX RTTY Contest</t>
  </si>
  <si>
    <t>UKR-CHAMP-RTTY</t>
  </si>
  <si>
    <t>Open Ukraine RTTY Championship</t>
  </si>
  <si>
    <t>UKRAINIAN DX</t>
  </si>
  <si>
    <t>Ukrainian DX</t>
  </si>
  <si>
    <t>UKSMG-6M-MARATHON</t>
  </si>
  <si>
    <t>UKSMG 6m Marathon</t>
  </si>
  <si>
    <t>UKSMG-SUMMER-ES</t>
  </si>
  <si>
    <t>UKSMG Summer Es Contest</t>
  </si>
  <si>
    <t>Ukrainian DX Contest</t>
  </si>
  <si>
    <t>US-COUNTIES-QSO</t>
  </si>
  <si>
    <t>Mobile Amateur Awards Club</t>
  </si>
  <si>
    <t>UT-QSO-PARTY</t>
  </si>
  <si>
    <t>Utah QSO Party</t>
  </si>
  <si>
    <t>VA-QSO-PARTY</t>
  </si>
  <si>
    <t>Virginia QSO Party</t>
  </si>
  <si>
    <t>VENEZ-IND-DAY</t>
  </si>
  <si>
    <t>RCV Venezuelan Independence Day Contest</t>
  </si>
  <si>
    <t>VOLTA-RTTY</t>
  </si>
  <si>
    <t>Alessandro Volta RTTY DX Contest</t>
  </si>
  <si>
    <t>WA-QSO-PARTY</t>
  </si>
  <si>
    <t>Washington QSO Party</t>
  </si>
  <si>
    <t>WI-QSO-PARTY</t>
  </si>
  <si>
    <t>Wisconsin QSO Party</t>
  </si>
  <si>
    <t>WINTER SPRINT</t>
  </si>
  <si>
    <t>FISTS Winter Sprint</t>
  </si>
  <si>
    <t>WV-QSO-PARTY</t>
  </si>
  <si>
    <t>West Virginia QSO Party</t>
  </si>
  <si>
    <t>WY-QSO-PARTY</t>
  </si>
  <si>
    <t>Wyoming QSO Party</t>
  </si>
  <si>
    <t>XE-INTL-RTTY</t>
  </si>
  <si>
    <t>Mexico International Contest (RTTY)</t>
  </si>
  <si>
    <t>YOHFDX</t>
  </si>
  <si>
    <t>YODX HF contest</t>
  </si>
  <si>
    <t>YUDXC</t>
  </si>
  <si>
    <t>YU DX Contest</t>
  </si>
  <si>
    <t>VIRGINIA QSO PARTY</t>
  </si>
  <si>
    <t>URE-DX</t>
  </si>
  <si>
    <t>EA-RTTY</t>
  </si>
  <si>
    <t>RAC</t>
  </si>
  <si>
    <t>weblink_id</t>
  </si>
  <si>
    <t>credit_sponsor_id</t>
  </si>
  <si>
    <t>credit_award_id</t>
  </si>
  <si>
    <t>credit_facet_id</t>
  </si>
  <si>
    <t>CQ Magazine</t>
  </si>
  <si>
    <t>DX</t>
  </si>
  <si>
    <t>Mixed</t>
  </si>
  <si>
    <t>CQDX_BAND</t>
  </si>
  <si>
    <t>CQDX_MODE</t>
  </si>
  <si>
    <t>Mode</t>
  </si>
  <si>
    <t>CQDX_MOBILE</t>
  </si>
  <si>
    <t>Mobile</t>
  </si>
  <si>
    <t>CQDX_QRP</t>
  </si>
  <si>
    <t>QRP</t>
  </si>
  <si>
    <t>CQDX_SATELLITE</t>
  </si>
  <si>
    <t>Satellite</t>
  </si>
  <si>
    <t>DX Field</t>
  </si>
  <si>
    <t>CQDXFIELD_BAND</t>
  </si>
  <si>
    <t>CQDXFIELD_MODE</t>
  </si>
  <si>
    <t>CQDXFIELD_MOBILE</t>
  </si>
  <si>
    <t>CQDXFIELD_QRP</t>
  </si>
  <si>
    <t>CQDXFIELD_SATELLITE</t>
  </si>
  <si>
    <t>Worked All Zones (WAZ)</t>
  </si>
  <si>
    <t>CQWAZ_BAND</t>
  </si>
  <si>
    <t>CQWAZ_MODE</t>
  </si>
  <si>
    <t>CQWAZ_SATELLITE</t>
  </si>
  <si>
    <t>CQWAZ_EME</t>
  </si>
  <si>
    <t>EME</t>
  </si>
  <si>
    <t>CQWAZ_MOBILE</t>
  </si>
  <si>
    <t>CQWAZ_QRP</t>
  </si>
  <si>
    <t>WPX</t>
  </si>
  <si>
    <t>CQWPX_BAND</t>
  </si>
  <si>
    <t>CQWPX_MODE</t>
  </si>
  <si>
    <t>ARRL</t>
  </si>
  <si>
    <t>DX Century Club (DXCC)</t>
  </si>
  <si>
    <t>DXCC_BAND</t>
  </si>
  <si>
    <t>DXCC_MODE</t>
  </si>
  <si>
    <t>DXCC_SATELLITE</t>
  </si>
  <si>
    <t>EAUSTRALIA</t>
  </si>
  <si>
    <t>eQSL</t>
  </si>
  <si>
    <t>eAustralia</t>
  </si>
  <si>
    <t>ECANADA</t>
  </si>
  <si>
    <t>eCanada</t>
  </si>
  <si>
    <t>ECOUNTY_STATE</t>
  </si>
  <si>
    <t>eCounty</t>
  </si>
  <si>
    <t>State</t>
  </si>
  <si>
    <t>EDX</t>
  </si>
  <si>
    <t>eDX</t>
  </si>
  <si>
    <t>EDX100</t>
  </si>
  <si>
    <t>eDX100</t>
  </si>
  <si>
    <t>EDX100_BAND</t>
  </si>
  <si>
    <t>EDX100_MODE</t>
  </si>
  <si>
    <t>EECHOLINK50</t>
  </si>
  <si>
    <t>eEcholink50</t>
  </si>
  <si>
    <t>Echolink</t>
  </si>
  <si>
    <t>EGRID_BAND</t>
  </si>
  <si>
    <t>eGrid</t>
  </si>
  <si>
    <t>EGRID_SATELLITE</t>
  </si>
  <si>
    <t>EPFX300</t>
  </si>
  <si>
    <t>ePfx300</t>
  </si>
  <si>
    <t>EPFX300_MODE</t>
  </si>
  <si>
    <t>EWAS</t>
  </si>
  <si>
    <t>eWAS</t>
  </si>
  <si>
    <t>EWAS_BAND</t>
  </si>
  <si>
    <t>EWAS_MODE</t>
  </si>
  <si>
    <t>EWAS_SATELLITE</t>
  </si>
  <si>
    <t>EZ40</t>
  </si>
  <si>
    <t>eZ40</t>
  </si>
  <si>
    <t>EZ40_MODE</t>
  </si>
  <si>
    <t>FFMA</t>
  </si>
  <si>
    <t>Fred Fish Memorial Award (FFMA)</t>
  </si>
  <si>
    <t>RSGB</t>
  </si>
  <si>
    <t>Islands on the Air (IOTA)</t>
  </si>
  <si>
    <t>IOTA_BASIC</t>
  </si>
  <si>
    <t>IOTA_CONT</t>
  </si>
  <si>
    <t>Continent</t>
  </si>
  <si>
    <t>IOTA_GROUP</t>
  </si>
  <si>
    <t>Group</t>
  </si>
  <si>
    <t>TAG</t>
  </si>
  <si>
    <t>Russian Districts Award (RDA)</t>
  </si>
  <si>
    <t>United States of America Counties (USA-CA)</t>
  </si>
  <si>
    <t>VUCC_BAND</t>
  </si>
  <si>
    <t>VHF/UHF Century Club Program (VUCC)</t>
  </si>
  <si>
    <t>VUCC_SATELLITE</t>
  </si>
  <si>
    <t>WAB AG</t>
  </si>
  <si>
    <t>Worked All Britain (WAB)</t>
  </si>
  <si>
    <t>IARU</t>
  </si>
  <si>
    <t>Worked All Continents (WAC)</t>
  </si>
  <si>
    <t>WAC_BAND</t>
  </si>
  <si>
    <t>DARC</t>
  </si>
  <si>
    <t>Worked All Europe (WAE)</t>
  </si>
  <si>
    <t>WAE_BAND</t>
  </si>
  <si>
    <t>WAE_MODE</t>
  </si>
  <si>
    <t>ARI</t>
  </si>
  <si>
    <t>Worked All Italian Provinces (WAIP)</t>
  </si>
  <si>
    <t>WAIP_BAND</t>
  </si>
  <si>
    <t>WAIP_MODE</t>
  </si>
  <si>
    <t>Worked All States (WAS)</t>
  </si>
  <si>
    <t>WAS_BAND</t>
  </si>
  <si>
    <t>WAS_EME</t>
  </si>
  <si>
    <t>WAS_MODE</t>
  </si>
  <si>
    <t>WAS_NOVICE</t>
  </si>
  <si>
    <t>Novice</t>
  </si>
  <si>
    <t>WAS_QRP</t>
  </si>
  <si>
    <t>WAS_SATELLITE</t>
  </si>
  <si>
    <t>WITUZ</t>
  </si>
  <si>
    <t>Worked ITU Zones (WITUZ)</t>
  </si>
  <si>
    <t>WITUZ_BAND</t>
  </si>
  <si>
    <t>credit_for</t>
  </si>
  <si>
    <t>7.0</t>
  </si>
  <si>
    <t>AMERICAN SAMOA</t>
  </si>
  <si>
    <t>NA</t>
  </si>
  <si>
    <t>SA</t>
  </si>
  <si>
    <t>EU</t>
  </si>
  <si>
    <t>AF</t>
  </si>
  <si>
    <t>OC</t>
  </si>
  <si>
    <t>AS</t>
  </si>
  <si>
    <t>AN</t>
  </si>
  <si>
    <t>Noth America</t>
  </si>
  <si>
    <t>South America</t>
  </si>
  <si>
    <t>Europe</t>
  </si>
  <si>
    <t>Africa</t>
  </si>
  <si>
    <t>Oceana</t>
  </si>
  <si>
    <t>Asia</t>
  </si>
  <si>
    <t>Antarctica</t>
  </si>
  <si>
    <t>California</t>
  </si>
  <si>
    <t>CA</t>
  </si>
  <si>
    <t>Florida</t>
  </si>
  <si>
    <t>FL</t>
  </si>
  <si>
    <t>Hawaii</t>
  </si>
  <si>
    <t>HI</t>
  </si>
  <si>
    <t>Maryland</t>
  </si>
  <si>
    <t>MD</t>
  </si>
  <si>
    <t>Massachusetts</t>
  </si>
  <si>
    <t>MA</t>
  </si>
  <si>
    <t>New Jersey</t>
  </si>
  <si>
    <t>NJ</t>
  </si>
  <si>
    <t>New York</t>
  </si>
  <si>
    <t>NY</t>
  </si>
  <si>
    <t>Pennsylvania</t>
  </si>
  <si>
    <t>PA</t>
  </si>
  <si>
    <t>Texas</t>
  </si>
  <si>
    <t>TX</t>
  </si>
  <si>
    <t>Washington</t>
  </si>
  <si>
    <t>WA</t>
  </si>
  <si>
    <t>AL,01,001,Autauga County,H1</t>
  </si>
  <si>
    <t>AL,01,003,Baldwin County,H1</t>
  </si>
  <si>
    <t>AL,01,005,Barbour County,H1</t>
  </si>
  <si>
    <t>AL,01,007,Bibb County,H1</t>
  </si>
  <si>
    <t>AL,01,009,Blount County,H1</t>
  </si>
  <si>
    <t>AL,01,011,Bullock County,H1</t>
  </si>
  <si>
    <t>AL,01,013,Butler County,H1</t>
  </si>
  <si>
    <t>AL,01,015,Calhoun County,H1</t>
  </si>
  <si>
    <t>AL,01,017,Chambers County,H1</t>
  </si>
  <si>
    <t>AL,01,019,Cherokee County,H1</t>
  </si>
  <si>
    <t>AL,01,021,Chilton County,H1</t>
  </si>
  <si>
    <t>AL,01,023,Choctaw County,H1</t>
  </si>
  <si>
    <t>AL,01,025,Clarke County,H1</t>
  </si>
  <si>
    <t>AL,01,027,Clay County,H1</t>
  </si>
  <si>
    <t>AL,01,029,Cleburne County,H1</t>
  </si>
  <si>
    <t>AL,01,031,Coffee County,H1</t>
  </si>
  <si>
    <t>AL,01,033,Colbert County,H1</t>
  </si>
  <si>
    <t>AL,01,035,Conecuh County,H1</t>
  </si>
  <si>
    <t>AL,01,037,Coosa County,H1</t>
  </si>
  <si>
    <t>AL,01,039,Covington County,H1</t>
  </si>
  <si>
    <t>AL,01,041,Crenshaw County,H1</t>
  </si>
  <si>
    <t>AL,01,043,Cullman County,H1</t>
  </si>
  <si>
    <t>AL,01,045,Dale County,H1</t>
  </si>
  <si>
    <t>AL,01,047,Dallas County,H1</t>
  </si>
  <si>
    <t>AL,01,049,DeKalb County,H1</t>
  </si>
  <si>
    <t>AL,01,051,Elmore County,H1</t>
  </si>
  <si>
    <t>AL,01,053,Escambia County,H1</t>
  </si>
  <si>
    <t>AL,01,055,Etowah County,H1</t>
  </si>
  <si>
    <t>AL,01,057,Fayette County,H1</t>
  </si>
  <si>
    <t>AL,01,059,Franklin County,H1</t>
  </si>
  <si>
    <t>AL,01,061,Geneva County,H1</t>
  </si>
  <si>
    <t>AL,01,063,Greene County,H1</t>
  </si>
  <si>
    <t>AL,01,065,Hale County,H1</t>
  </si>
  <si>
    <t>AL,01,067,Henry County,H1</t>
  </si>
  <si>
    <t>AL,01,069,Houston County,H1</t>
  </si>
  <si>
    <t>AL,01,071,Jackson County,H1</t>
  </si>
  <si>
    <t>AL,01,073,Jefferson County,H1</t>
  </si>
  <si>
    <t>AL,01,075,Lamar County,H1</t>
  </si>
  <si>
    <t>AL,01,077,Lauderdale County,H1</t>
  </si>
  <si>
    <t>AL,01,079,Lawrence County,H1</t>
  </si>
  <si>
    <t>AL,01,081,Lee County,H1</t>
  </si>
  <si>
    <t>AL,01,083,Limestone County,H1</t>
  </si>
  <si>
    <t>AL,01,085,Lowndes County,H1</t>
  </si>
  <si>
    <t>AL,01,087,Macon County,H1</t>
  </si>
  <si>
    <t>AL,01,089,Madison County,H1</t>
  </si>
  <si>
    <t>AL,01,091,Marengo County,H1</t>
  </si>
  <si>
    <t>AL,01,093,Marion County,H1</t>
  </si>
  <si>
    <t>AL,01,095,Marshall County,H1</t>
  </si>
  <si>
    <t>AL,01,097,Mobile County,H1</t>
  </si>
  <si>
    <t>AL,01,099,Monroe County,H1</t>
  </si>
  <si>
    <t>AL,01,101,Montgomery County,H1</t>
  </si>
  <si>
    <t>AL,01,103,Morgan County,H1</t>
  </si>
  <si>
    <t>AL,01,105,Perry County,H1</t>
  </si>
  <si>
    <t>AL,01,107,Pickens County,H1</t>
  </si>
  <si>
    <t>AL,01,109,Pike County,H1</t>
  </si>
  <si>
    <t>AL,01,111,Randolph County,H1</t>
  </si>
  <si>
    <t>AL,01,113,Russell County,H1</t>
  </si>
  <si>
    <t>AL,01,115,St. Clair County,H1</t>
  </si>
  <si>
    <t>AL,01,117,Shelby County,H1</t>
  </si>
  <si>
    <t>AL,01,119,Sumter County,H1</t>
  </si>
  <si>
    <t>AL,01,121,Talladega County,H1</t>
  </si>
  <si>
    <t>AL,01,123,Tallapoosa County,H1</t>
  </si>
  <si>
    <t>AL,01,125,Tuscaloosa County,H1</t>
  </si>
  <si>
    <t>AL,01,127,Walker County,H1</t>
  </si>
  <si>
    <t>AL,01,129,Washington County,H1</t>
  </si>
  <si>
    <t>AL,01,131,Wilcox County,H1</t>
  </si>
  <si>
    <t>AL,01,133,Winston County,H1</t>
  </si>
  <si>
    <t>AK,02,013,Aleutians East Borough,H1</t>
  </si>
  <si>
    <t>AK,02,016,Aleutians West Census Area,H5</t>
  </si>
  <si>
    <t>AK,02,020,Anchorage Municipality,H6</t>
  </si>
  <si>
    <t>AK,02,050,Bethel Census Area,H5</t>
  </si>
  <si>
    <t>AK,02,060,Bristol Bay Borough,H1</t>
  </si>
  <si>
    <t>AK,02,068,Denali Borough,H1</t>
  </si>
  <si>
    <t>AK,02,070,Dillingham Census Area,H5</t>
  </si>
  <si>
    <t>AK,02,090,Fairbanks North Star Borough,H1</t>
  </si>
  <si>
    <t>AK,02,100,Haines Borough,H1</t>
  </si>
  <si>
    <t>AK,02,105,Hoonah-Angoon Census Area,H5</t>
  </si>
  <si>
    <t>AK,02,110,Juneau City and Borough,H6</t>
  </si>
  <si>
    <t>AK,02,122,Kenai Peninsula Borough,H1</t>
  </si>
  <si>
    <t>AK,02,130,Ketchikan Gateway Borough,H1</t>
  </si>
  <si>
    <t>AK,02,150,Kodiak Island Borough,H1</t>
  </si>
  <si>
    <t>AK,02,164,Lake and Peninsula Borough,H1</t>
  </si>
  <si>
    <t>AK,02,170,Matanuska-Susitna Borough,H1</t>
  </si>
  <si>
    <t>AK,02,180,Nome Census Area,H5</t>
  </si>
  <si>
    <t>AK,02,185,North Slope Borough,H1</t>
  </si>
  <si>
    <t>AK,02,188,Northwest Arctic Borough,H1</t>
  </si>
  <si>
    <t>AK,02,195,Petersburg Census Area,H5</t>
  </si>
  <si>
    <t>AK,02,198,Prince of Wales-Hyder Census Area,H5</t>
  </si>
  <si>
    <t>AK,02,220,Sitka City and Borough,H6</t>
  </si>
  <si>
    <t>AK,02,230,Skagway Municipality,H1</t>
  </si>
  <si>
    <t>AK,02,240,Southeast Fairbanks Census Area,H5</t>
  </si>
  <si>
    <t>AK,02,261,Valdez-Cordova Census Area,H5</t>
  </si>
  <si>
    <t>AK,02,270,Wade Hampton Census Area,H5</t>
  </si>
  <si>
    <t>AK,02,275,Wrangell City and Borough,H1</t>
  </si>
  <si>
    <t>AK,02,282,Yakutat City and Borough,H1</t>
  </si>
  <si>
    <t>AK,02,290,Yukon-Koyukuk Census Area,H5</t>
  </si>
  <si>
    <t>AZ,04,001,Apache County,H1</t>
  </si>
  <si>
    <t>AZ,04,003,Cochise County,H1</t>
  </si>
  <si>
    <t>AZ,04,005,Coconino County,H1</t>
  </si>
  <si>
    <t>AZ,04,007,Gila County,H1</t>
  </si>
  <si>
    <t>AZ,04,009,Graham County,H1</t>
  </si>
  <si>
    <t>AZ,04,011,Greenlee County,H1</t>
  </si>
  <si>
    <t>AZ,04,012,La Paz County,H1</t>
  </si>
  <si>
    <t>AZ,04,013,Maricopa County,H1</t>
  </si>
  <si>
    <t>AZ,04,015,Mohave County,H1</t>
  </si>
  <si>
    <t>AZ,04,017,Navajo County,H1</t>
  </si>
  <si>
    <t>AZ,04,019,Pima County,H1</t>
  </si>
  <si>
    <t>AZ,04,021,Pinal County,H1</t>
  </si>
  <si>
    <t>AZ,04,023,Santa Cruz County,H1</t>
  </si>
  <si>
    <t>AZ,04,025,Yavapai County,H1</t>
  </si>
  <si>
    <t>AZ,04,027,Yuma County,H1</t>
  </si>
  <si>
    <t>AR,05,001,Arkansas County,H1</t>
  </si>
  <si>
    <t>AR,05,003,Ashley County,H1</t>
  </si>
  <si>
    <t>AR,05,005,Baxter County,H1</t>
  </si>
  <si>
    <t>AR,05,007,Benton County,H1</t>
  </si>
  <si>
    <t>AR,05,009,Boone County,H1</t>
  </si>
  <si>
    <t>AR,05,011,Bradley County,H1</t>
  </si>
  <si>
    <t>AR,05,013,Calhoun County,H1</t>
  </si>
  <si>
    <t>AR,05,015,Carroll County,H1</t>
  </si>
  <si>
    <t>AR,05,017,Chicot County,H1</t>
  </si>
  <si>
    <t>AR,05,019,Clark County,H1</t>
  </si>
  <si>
    <t>AR,05,021,Clay County,H1</t>
  </si>
  <si>
    <t>AR,05,023,Cleburne County,H1</t>
  </si>
  <si>
    <t>AR,05,025,Cleveland County,H1</t>
  </si>
  <si>
    <t>AR,05,027,Columbia County,H1</t>
  </si>
  <si>
    <t>AR,05,029,Conway County,H1</t>
  </si>
  <si>
    <t>AR,05,031,Craighead County,H1</t>
  </si>
  <si>
    <t>AR,05,033,Crawford County,H1</t>
  </si>
  <si>
    <t>AR,05,035,Crittenden County,H1</t>
  </si>
  <si>
    <t>AR,05,037,Cross County,H1</t>
  </si>
  <si>
    <t>AR,05,039,Dallas County,H1</t>
  </si>
  <si>
    <t>AR,05,041,Desha County,H1</t>
  </si>
  <si>
    <t>AR,05,043,Drew County,H1</t>
  </si>
  <si>
    <t>AR,05,045,Faulkner County,H1</t>
  </si>
  <si>
    <t>AR,05,047,Franklin County,H1</t>
  </si>
  <si>
    <t>AR,05,049,Fulton County,H1</t>
  </si>
  <si>
    <t>AR,05,051,Garland County,H1</t>
  </si>
  <si>
    <t>AR,05,053,Grant County,H1</t>
  </si>
  <si>
    <t>AR,05,055,Greene County,H1</t>
  </si>
  <si>
    <t>AR,05,057,Hempstead County,H1</t>
  </si>
  <si>
    <t>AR,05,059,Hot Spring County,H1</t>
  </si>
  <si>
    <t>AR,05,061,Howard County,H1</t>
  </si>
  <si>
    <t>AR,05,063,Independence County,H1</t>
  </si>
  <si>
    <t>AR,05,065,Izard County,H1</t>
  </si>
  <si>
    <t>AR,05,067,Jackson County,H1</t>
  </si>
  <si>
    <t>AR,05,069,Jefferson County,H1</t>
  </si>
  <si>
    <t>AR,05,071,Johnson County,H1</t>
  </si>
  <si>
    <t>AR,05,073,Lafayette County,H1</t>
  </si>
  <si>
    <t>AR,05,075,Lawrence County,H1</t>
  </si>
  <si>
    <t>AR,05,077,Lee County,H1</t>
  </si>
  <si>
    <t>AR,05,079,Lincoln County,H1</t>
  </si>
  <si>
    <t>AR,05,081,Little River County,H1</t>
  </si>
  <si>
    <t>AR,05,083,Logan County,H1</t>
  </si>
  <si>
    <t>AR,05,085,Lonoke County,H1</t>
  </si>
  <si>
    <t>AR,05,087,Madison County,H1</t>
  </si>
  <si>
    <t>AR,05,089,Marion County,H1</t>
  </si>
  <si>
    <t>AR,05,091,Miller County,H1</t>
  </si>
  <si>
    <t>AR,05,093,Mississippi County,H1</t>
  </si>
  <si>
    <t>AR,05,095,Monroe County,H1</t>
  </si>
  <si>
    <t>AR,05,097,Montgomery County,H1</t>
  </si>
  <si>
    <t>AR,05,099,Nevada County,H1</t>
  </si>
  <si>
    <t>AR,05,101,Newton County,H1</t>
  </si>
  <si>
    <t>AR,05,103,Ouachita County,H1</t>
  </si>
  <si>
    <t>AR,05,105,Perry County,H1</t>
  </si>
  <si>
    <t>AR,05,107,Phillips County,H1</t>
  </si>
  <si>
    <t>AR,05,109,Pike County,H1</t>
  </si>
  <si>
    <t>AR,05,111,Poinsett County,H1</t>
  </si>
  <si>
    <t>AR,05,113,Polk County,H1</t>
  </si>
  <si>
    <t>AR,05,115,Pope County,H1</t>
  </si>
  <si>
    <t>AR,05,117,Prairie County,H1</t>
  </si>
  <si>
    <t>AR,05,119,Pulaski County,H1</t>
  </si>
  <si>
    <t>AR,05,121,Randolph County,H1</t>
  </si>
  <si>
    <t>AR,05,123,St. Francis County,H1</t>
  </si>
  <si>
    <t>AR,05,125,Saline County,H1</t>
  </si>
  <si>
    <t>AR,05,127,Scott County,H1</t>
  </si>
  <si>
    <t>AR,05,129,Searcy County,H1</t>
  </si>
  <si>
    <t>AR,05,131,Sebastian County,H1</t>
  </si>
  <si>
    <t>AR,05,133,Sevier County,H1</t>
  </si>
  <si>
    <t>AR,05,135,Sharp County,H1</t>
  </si>
  <si>
    <t>AR,05,137,Stone County,H1</t>
  </si>
  <si>
    <t>AR,05,139,Union County,H1</t>
  </si>
  <si>
    <t>AR,05,141,Van Buren County,H1</t>
  </si>
  <si>
    <t>AR,05,143,Washington County,H1</t>
  </si>
  <si>
    <t>AR,05,145,White County,H1</t>
  </si>
  <si>
    <t>AR,05,147,Woodruff County,H1</t>
  </si>
  <si>
    <t>AR,05,149,Yell County,H1</t>
  </si>
  <si>
    <t>CA,06,001,Alameda County,H1</t>
  </si>
  <si>
    <t>CA,06,003,Alpine County,H1</t>
  </si>
  <si>
    <t>CA,06,005,Amador County,H1</t>
  </si>
  <si>
    <t>CA,06,007,Butte County,H1</t>
  </si>
  <si>
    <t>CA,06,009,Calaveras County,H1</t>
  </si>
  <si>
    <t>CA,06,011,Colusa County,H1</t>
  </si>
  <si>
    <t>CA,06,013,Contra Costa County,H1</t>
  </si>
  <si>
    <t>CA,06,015,Del Norte County,H1</t>
  </si>
  <si>
    <t>CA,06,017,El Dorado County,H1</t>
  </si>
  <si>
    <t>CA,06,019,Fresno County,H1</t>
  </si>
  <si>
    <t>CA,06,021,Glenn County,H1</t>
  </si>
  <si>
    <t>CA,06,023,Humboldt County,H1</t>
  </si>
  <si>
    <t>CA,06,025,Imperial County,H1</t>
  </si>
  <si>
    <t>CA,06,027,Inyo County,H1</t>
  </si>
  <si>
    <t>CA,06,029,Kern County,H1</t>
  </si>
  <si>
    <t>CA,06,031,Kings County,H1</t>
  </si>
  <si>
    <t>CA,06,033,Lake County,H1</t>
  </si>
  <si>
    <t>CA,06,035,Lassen County,H1</t>
  </si>
  <si>
    <t>CA,06,037,Los Angeles County,H1</t>
  </si>
  <si>
    <t>CA,06,039,Madera County,H1</t>
  </si>
  <si>
    <t>CA,06,041,Marin County,H1</t>
  </si>
  <si>
    <t>CA,06,043,Mariposa County,H1</t>
  </si>
  <si>
    <t>CA,06,045,Mendocino County,H1</t>
  </si>
  <si>
    <t>CA,06,047,Merced County,H1</t>
  </si>
  <si>
    <t>CA,06,049,Modoc County,H1</t>
  </si>
  <si>
    <t>CA,06,051,Mono County,H1</t>
  </si>
  <si>
    <t>CA,06,053,Monterey County,H1</t>
  </si>
  <si>
    <t>CA,06,055,Napa County,H1</t>
  </si>
  <si>
    <t>CA,06,057,Nevada County,H1</t>
  </si>
  <si>
    <t>CA,06,059,Orange County,H1</t>
  </si>
  <si>
    <t>CA,06,061,Placer County,H1</t>
  </si>
  <si>
    <t>CA,06,063,Plumas County,H1</t>
  </si>
  <si>
    <t>CA,06,065,Riverside County,H1</t>
  </si>
  <si>
    <t>CA,06,067,Sacramento County,H1</t>
  </si>
  <si>
    <t>CA,06,069,San Benito County,H1</t>
  </si>
  <si>
    <t>CA,06,071,San Bernardino County,H1</t>
  </si>
  <si>
    <t>CA,06,073,San Diego County,H1</t>
  </si>
  <si>
    <t>CA,06,075,San Francisco County,H6</t>
  </si>
  <si>
    <t>CA,06,077,San Joaquin County,H1</t>
  </si>
  <si>
    <t>CA,06,079,San Luis Obispo County,H1</t>
  </si>
  <si>
    <t>CA,06,081,San Mateo County,H1</t>
  </si>
  <si>
    <t>CA,06,083,Santa Barbara County,H1</t>
  </si>
  <si>
    <t>CA,06,085,Santa Clara County,H1</t>
  </si>
  <si>
    <t>CA,06,087,Santa Cruz County,H1</t>
  </si>
  <si>
    <t>CA,06,089,Shasta County,H1</t>
  </si>
  <si>
    <t>CA,06,091,Sierra County,H1</t>
  </si>
  <si>
    <t>CA,06,093,Siskiyou County,H1</t>
  </si>
  <si>
    <t>CA,06,095,Solano County,H1</t>
  </si>
  <si>
    <t>CA,06,097,Sonoma County,H1</t>
  </si>
  <si>
    <t>CA,06,099,Stanislaus County,H1</t>
  </si>
  <si>
    <t>CA,06,101,Sutter County,H1</t>
  </si>
  <si>
    <t>CA,06,103,Tehama County,H1</t>
  </si>
  <si>
    <t>CA,06,105,Trinity County,H1</t>
  </si>
  <si>
    <t>CA,06,107,Tulare County,H1</t>
  </si>
  <si>
    <t>CA,06,109,Tuolumne County,H1</t>
  </si>
  <si>
    <t>CA,06,111,Ventura County,H1</t>
  </si>
  <si>
    <t>CA,06,113,Yolo County,H1</t>
  </si>
  <si>
    <t>CA,06,115,Yuba County,H1</t>
  </si>
  <si>
    <t>CO,08,001,Adams County,H1</t>
  </si>
  <si>
    <t>CO,08,003,Alamosa County,H1</t>
  </si>
  <si>
    <t>CO,08,005,Arapahoe County,H1</t>
  </si>
  <si>
    <t>CO,08,007,Archuleta County,H1</t>
  </si>
  <si>
    <t>CO,08,009,Baca County,H1</t>
  </si>
  <si>
    <t>CO,08,011,Bent County,H1</t>
  </si>
  <si>
    <t>CO,08,013,Boulder County,H1</t>
  </si>
  <si>
    <t>CO,08,014,Broomfield County,H6</t>
  </si>
  <si>
    <t>CO,08,015,Chaffee County,H1</t>
  </si>
  <si>
    <t>CO,08,017,Cheyenne County,H1</t>
  </si>
  <si>
    <t>CO,08,019,Clear Creek County,H1</t>
  </si>
  <si>
    <t>CO,08,021,Conejos County,H1</t>
  </si>
  <si>
    <t>CO,08,023,Costilla County,H1</t>
  </si>
  <si>
    <t>CO,08,025,Crowley County,H1</t>
  </si>
  <si>
    <t>CO,08,027,Custer County,H1</t>
  </si>
  <si>
    <t>CO,08,029,Delta County,H1</t>
  </si>
  <si>
    <t>CO,08,031,Denver County,H6</t>
  </si>
  <si>
    <t>CO,08,033,Dolores County,H1</t>
  </si>
  <si>
    <t>CO,08,035,Douglas County,H1</t>
  </si>
  <si>
    <t>CO,08,037,Eagle County,H1</t>
  </si>
  <si>
    <t>CO,08,039,Elbert County,H1</t>
  </si>
  <si>
    <t>CO,08,041,El Paso County,H1</t>
  </si>
  <si>
    <t>CO,08,043,Fremont County,H1</t>
  </si>
  <si>
    <t>CO,08,045,Garfield County,H1</t>
  </si>
  <si>
    <t>CO,08,047,Gilpin County,H1</t>
  </si>
  <si>
    <t>CO,08,049,Grand County,H1</t>
  </si>
  <si>
    <t>CO,08,051,Gunnison County,H1</t>
  </si>
  <si>
    <t>CO,08,053,Hinsdale County,H1</t>
  </si>
  <si>
    <t>CO,08,055,Huerfano County,H1</t>
  </si>
  <si>
    <t>CO,08,057,Jackson County,H1</t>
  </si>
  <si>
    <t>CO,08,059,Jefferson County,H1</t>
  </si>
  <si>
    <t>CO,08,061,Kiowa County,H1</t>
  </si>
  <si>
    <t>CO,08,063,Kit Carson County,H1</t>
  </si>
  <si>
    <t>CO,08,065,Lake County,H1</t>
  </si>
  <si>
    <t>CO,08,067,La Plata County,H1</t>
  </si>
  <si>
    <t>CO,08,069,Larimer County,H1</t>
  </si>
  <si>
    <t>CO,08,071,Las Animas County,H1</t>
  </si>
  <si>
    <t>CO,08,073,Lincoln County,H1</t>
  </si>
  <si>
    <t>CO,08,075,Logan County,H1</t>
  </si>
  <si>
    <t>CO,08,077,Mesa County,H1</t>
  </si>
  <si>
    <t>CO,08,079,Mineral County,H1</t>
  </si>
  <si>
    <t>CO,08,081,Moffat County,H1</t>
  </si>
  <si>
    <t>CO,08,083,Montezuma County,H1</t>
  </si>
  <si>
    <t>CO,08,085,Montrose County,H1</t>
  </si>
  <si>
    <t>CO,08,087,Morgan County,H1</t>
  </si>
  <si>
    <t>CO,08,089,Otero County,H1</t>
  </si>
  <si>
    <t>CO,08,091,Ouray County,H1</t>
  </si>
  <si>
    <t>CO,08,093,Park County,H1</t>
  </si>
  <si>
    <t>CO,08,095,Phillips County,H1</t>
  </si>
  <si>
    <t>CO,08,097,Pitkin County,H1</t>
  </si>
  <si>
    <t>CO,08,099,Prowers County,H1</t>
  </si>
  <si>
    <t>CO,08,101,Pueblo County,H1</t>
  </si>
  <si>
    <t>CO,08,103,Rio Blanco County,H1</t>
  </si>
  <si>
    <t>CO,08,105,Rio Grande County,H1</t>
  </si>
  <si>
    <t>CO,08,107,Routt County,H1</t>
  </si>
  <si>
    <t>CO,08,109,Saguache County,H1</t>
  </si>
  <si>
    <t>CO,08,111,San Juan County,H1</t>
  </si>
  <si>
    <t>CO,08,113,San Miguel County,H1</t>
  </si>
  <si>
    <t>CO,08,115,Sedgwick County,H1</t>
  </si>
  <si>
    <t>CO,08,117,Summit County,H1</t>
  </si>
  <si>
    <t>CO,08,119,Teller County,H1</t>
  </si>
  <si>
    <t>CO,08,121,Washington County,H1</t>
  </si>
  <si>
    <t>CO,08,123,Weld County,H1</t>
  </si>
  <si>
    <t>CO,08,125,Yuma County,H1</t>
  </si>
  <si>
    <t>CT,09,001,Fairfield County,H4</t>
  </si>
  <si>
    <t>CT,09,003,Hartford County,H4</t>
  </si>
  <si>
    <t>CT,09,005,Litchfield County,H4</t>
  </si>
  <si>
    <t>CT,09,007,Middlesex County,H4</t>
  </si>
  <si>
    <t>CT,09,009,New Haven County,H4</t>
  </si>
  <si>
    <t>CT,09,011,New London County,H4</t>
  </si>
  <si>
    <t>CT,09,013,Tolland County,H4</t>
  </si>
  <si>
    <t>CT,09,015,Windham County,H4</t>
  </si>
  <si>
    <t>DE,10,001,Kent County,H1</t>
  </si>
  <si>
    <t>DE,10,003,New Castle County,H1</t>
  </si>
  <si>
    <t>DE,10,005,Sussex County,H1</t>
  </si>
  <si>
    <t>DC,11,001,District of Columbia,H6</t>
  </si>
  <si>
    <t>FL,12,001,Alachua County,H1</t>
  </si>
  <si>
    <t>FL,12,003,Baker County,H1</t>
  </si>
  <si>
    <t>FL,12,005,Bay County,H1</t>
  </si>
  <si>
    <t>FL,12,007,Bradford County,H1</t>
  </si>
  <si>
    <t>FL,12,009,Brevard County,H1</t>
  </si>
  <si>
    <t>FL,12,011,Broward County,H1</t>
  </si>
  <si>
    <t>FL,12,013,Calhoun County,H1</t>
  </si>
  <si>
    <t>FL,12,015,Charlotte County,H1</t>
  </si>
  <si>
    <t>FL,12,017,Citrus County,H1</t>
  </si>
  <si>
    <t>FL,12,019,Clay County,H1</t>
  </si>
  <si>
    <t>FL,12,021,Collier County,H1</t>
  </si>
  <si>
    <t>FL,12,023,Columbia County,H1</t>
  </si>
  <si>
    <t>FL,12,027,DeSoto County,H1</t>
  </si>
  <si>
    <t>FL,12,029,Dixie County,H1</t>
  </si>
  <si>
    <t>FL,12,031,Duval County,H6</t>
  </si>
  <si>
    <t>FL,12,033,Escambia County,H1</t>
  </si>
  <si>
    <t>FL,12,035,Flagler County,H1</t>
  </si>
  <si>
    <t>FL,12,037,Franklin County,H1</t>
  </si>
  <si>
    <t>FL,12,039,Gadsden County,H1</t>
  </si>
  <si>
    <t>FL,12,041,Gilchrist County,H1</t>
  </si>
  <si>
    <t>FL,12,043,Glades County,H1</t>
  </si>
  <si>
    <t>FL,12,045,Gulf County,H1</t>
  </si>
  <si>
    <t>FL,12,047,Hamilton County,H1</t>
  </si>
  <si>
    <t>FL,12,049,Hardee County,H1</t>
  </si>
  <si>
    <t>FL,12,051,Hendry County,H1</t>
  </si>
  <si>
    <t>FL,12,053,Hernando County,H1</t>
  </si>
  <si>
    <t>FL,12,055,Highlands County,H1</t>
  </si>
  <si>
    <t>FL,12,057,Hillsborough County,H1</t>
  </si>
  <si>
    <t>FL,12,059,Holmes County,H1</t>
  </si>
  <si>
    <t>FL,12,061,Indian River County,H1</t>
  </si>
  <si>
    <t>FL,12,063,Jackson County,H1</t>
  </si>
  <si>
    <t>FL,12,065,Jefferson County,H1</t>
  </si>
  <si>
    <t>FL,12,067,Lafayette County,H1</t>
  </si>
  <si>
    <t>FL,12,069,Lake County,H1</t>
  </si>
  <si>
    <t>FL,12,071,Lee County,H1</t>
  </si>
  <si>
    <t>FL,12,073,Leon County,H1</t>
  </si>
  <si>
    <t>FL,12,075,Levy County,H1</t>
  </si>
  <si>
    <t>FL,12,077,Liberty County,H1</t>
  </si>
  <si>
    <t>FL,12,079,Madison County,H1</t>
  </si>
  <si>
    <t>FL,12,081,Manatee County,H1</t>
  </si>
  <si>
    <t>FL,12,083,Marion County,H1</t>
  </si>
  <si>
    <t>FL,12,085,Martin County,H1</t>
  </si>
  <si>
    <t>FL,12,086,Miami-Dade County,H1</t>
  </si>
  <si>
    <t>FL,12,087,Monroe County,H1</t>
  </si>
  <si>
    <t>FL,12,089,Nassau County,H1</t>
  </si>
  <si>
    <t>FL,12,091,Okaloosa County,H1</t>
  </si>
  <si>
    <t>FL,12,093,Okeechobee County,H1</t>
  </si>
  <si>
    <t>FL,12,095,Orange County,H1</t>
  </si>
  <si>
    <t>FL,12,097,Osceola County,H1</t>
  </si>
  <si>
    <t>FL,12,099,Palm Beach County,H1</t>
  </si>
  <si>
    <t>FL,12,101,Pasco County,H1</t>
  </si>
  <si>
    <t>FL,12,103,Pinellas County,H1</t>
  </si>
  <si>
    <t>FL,12,105,Polk County,H1</t>
  </si>
  <si>
    <t>FL,12,107,Putnam County,H1</t>
  </si>
  <si>
    <t>FL,12,109,St. Johns County,H1</t>
  </si>
  <si>
    <t>FL,12,111,St. Lucie County,H1</t>
  </si>
  <si>
    <t>FL,12,113,Santa Rosa County,H1</t>
  </si>
  <si>
    <t>FL,12,115,Sarasota County,H1</t>
  </si>
  <si>
    <t>FL,12,117,Seminole County,H1</t>
  </si>
  <si>
    <t>FL,12,119,Sumter County,H1</t>
  </si>
  <si>
    <t>FL,12,121,Suwannee County,H1</t>
  </si>
  <si>
    <t>FL,12,123,Taylor County,H1</t>
  </si>
  <si>
    <t>FL,12,125,Union County,H1</t>
  </si>
  <si>
    <t>FL,12,127,Volusia County,H1</t>
  </si>
  <si>
    <t>FL,12,129,Wakulla County,H1</t>
  </si>
  <si>
    <t>FL,12,131,Walton County,H1</t>
  </si>
  <si>
    <t>FL,12,133,Washington County,H1</t>
  </si>
  <si>
    <t>GA,13,001,Appling County,H1</t>
  </si>
  <si>
    <t>GA,13,003,Atkinson County,H1</t>
  </si>
  <si>
    <t>GA,13,005,Bacon County,H1</t>
  </si>
  <si>
    <t>GA,13,007,Baker County,H1</t>
  </si>
  <si>
    <t>GA,13,009,Baldwin County,H1</t>
  </si>
  <si>
    <t>GA,13,011,Banks County,H1</t>
  </si>
  <si>
    <t>GA,13,013,Barrow County,H1</t>
  </si>
  <si>
    <t>GA,13,015,Bartow County,H1</t>
  </si>
  <si>
    <t>GA,13,017,Ben Hill County,H1</t>
  </si>
  <si>
    <t>GA,13,019,Berrien County,H1</t>
  </si>
  <si>
    <t>GA,13,021,Bibb County,H1</t>
  </si>
  <si>
    <t>GA,13,023,Bleckley County,H1</t>
  </si>
  <si>
    <t>GA,13,025,Brantley County,H1</t>
  </si>
  <si>
    <t>GA,13,027,Brooks County,H1</t>
  </si>
  <si>
    <t>GA,13,029,Bryan County,H1</t>
  </si>
  <si>
    <t>GA,13,031,Bulloch County,H1</t>
  </si>
  <si>
    <t>GA,13,033,Burke County,H1</t>
  </si>
  <si>
    <t>GA,13,035,Butts County,H1</t>
  </si>
  <si>
    <t>GA,13,037,Calhoun County,H1</t>
  </si>
  <si>
    <t>GA,13,039,Camden County,H1</t>
  </si>
  <si>
    <t>GA,13,043,Candler County,H1</t>
  </si>
  <si>
    <t>GA,13,045,Carroll County,H1</t>
  </si>
  <si>
    <t>GA,13,047,Catoosa County,H1</t>
  </si>
  <si>
    <t>GA,13,049,Charlton County,H1</t>
  </si>
  <si>
    <t>GA,13,051,Chatham County,H1</t>
  </si>
  <si>
    <t>GA,13,053,Chattahoochee County,H1</t>
  </si>
  <si>
    <t>GA,13,055,Chattooga County,H1</t>
  </si>
  <si>
    <t>GA,13,057,Cherokee County,H1</t>
  </si>
  <si>
    <t>GA,13,059,Clarke County,H6</t>
  </si>
  <si>
    <t>GA,13,061,Clay County,H1</t>
  </si>
  <si>
    <t>GA,13,063,Clayton County,H1</t>
  </si>
  <si>
    <t>GA,13,065,Clinch County,H1</t>
  </si>
  <si>
    <t>GA,13,067,Cobb County,H1</t>
  </si>
  <si>
    <t>GA,13,069,Coffee County,H1</t>
  </si>
  <si>
    <t>GA,13,071,Colquitt County,H1</t>
  </si>
  <si>
    <t>GA,13,073,Columbia County,H1</t>
  </si>
  <si>
    <t>GA,13,075,Cook County,H1</t>
  </si>
  <si>
    <t>GA,13,077,Coweta County,H1</t>
  </si>
  <si>
    <t>GA,13,079,Crawford County,H1</t>
  </si>
  <si>
    <t>GA,13,081,Crisp County,H1</t>
  </si>
  <si>
    <t>GA,13,083,Dade County,H1</t>
  </si>
  <si>
    <t>GA,13,085,Dawson County,H1</t>
  </si>
  <si>
    <t>GA,13,087,Decatur County,H1</t>
  </si>
  <si>
    <t>GA,13,089,DeKalb County,H1</t>
  </si>
  <si>
    <t>GA,13,091,Dodge County,H1</t>
  </si>
  <si>
    <t>GA,13,093,Dooly County,H1</t>
  </si>
  <si>
    <t>GA,13,095,Dougherty County,H1</t>
  </si>
  <si>
    <t>GA,13,097,Douglas County,H1</t>
  </si>
  <si>
    <t>GA,13,099,Early County,H1</t>
  </si>
  <si>
    <t>GA,13,101,Echols County,H1</t>
  </si>
  <si>
    <t>GA,13,103,Effingham County,H1</t>
  </si>
  <si>
    <t>GA,13,105,Elbert County,H1</t>
  </si>
  <si>
    <t>GA,13,107,Emanuel County,H1</t>
  </si>
  <si>
    <t>GA,13,109,Evans County,H1</t>
  </si>
  <si>
    <t>GA,13,111,Fannin County,H1</t>
  </si>
  <si>
    <t>GA,13,113,Fayette County,H1</t>
  </si>
  <si>
    <t>GA,13,115,Floyd County,H1</t>
  </si>
  <si>
    <t>GA,13,117,Forsyth County,H1</t>
  </si>
  <si>
    <t>GA,13,119,Franklin County,H1</t>
  </si>
  <si>
    <t>GA,13,121,Fulton County,H1</t>
  </si>
  <si>
    <t>GA,13,123,Gilmer County,H1</t>
  </si>
  <si>
    <t>GA,13,125,Glascock County,H1</t>
  </si>
  <si>
    <t>GA,13,127,Glynn County,H1</t>
  </si>
  <si>
    <t>GA,13,129,Gordon County,H1</t>
  </si>
  <si>
    <t>GA,13,131,Grady County,H1</t>
  </si>
  <si>
    <t>GA,13,133,Greene County,H1</t>
  </si>
  <si>
    <t>GA,13,135,Gwinnett County,H1</t>
  </si>
  <si>
    <t>GA,13,137,Habersham County,H1</t>
  </si>
  <si>
    <t>GA,13,139,Hall County,H1</t>
  </si>
  <si>
    <t>GA,13,141,Hancock County,H1</t>
  </si>
  <si>
    <t>GA,13,143,Haralson County,H1</t>
  </si>
  <si>
    <t>GA,13,145,Harris County,H1</t>
  </si>
  <si>
    <t>GA,13,147,Hart County,H1</t>
  </si>
  <si>
    <t>GA,13,149,Heard County,H1</t>
  </si>
  <si>
    <t>GA,13,151,Henry County,H1</t>
  </si>
  <si>
    <t>GA,13,153,Houston County,H1</t>
  </si>
  <si>
    <t>GA,13,155,Irwin County,H1</t>
  </si>
  <si>
    <t>GA,13,157,Jackson County,H1</t>
  </si>
  <si>
    <t>GA,13,159,Jasper County,H1</t>
  </si>
  <si>
    <t>GA,13,161,Jeff Davis County,H1</t>
  </si>
  <si>
    <t>GA,13,163,Jefferson County,H1</t>
  </si>
  <si>
    <t>GA,13,165,Jenkins County,H1</t>
  </si>
  <si>
    <t>GA,13,167,Johnson County,H1</t>
  </si>
  <si>
    <t>GA,13,169,Jones County,H1</t>
  </si>
  <si>
    <t>GA,13,171,Lamar County,H1</t>
  </si>
  <si>
    <t>GA,13,173,Lanier County,H1</t>
  </si>
  <si>
    <t>GA,13,175,Laurens County,H1</t>
  </si>
  <si>
    <t>GA,13,177,Lee County,H1</t>
  </si>
  <si>
    <t>GA,13,179,Liberty County,H1</t>
  </si>
  <si>
    <t>GA,13,181,Lincoln County,H1</t>
  </si>
  <si>
    <t>GA,13,183,Long County,H1</t>
  </si>
  <si>
    <t>GA,13,185,Lowndes County,H1</t>
  </si>
  <si>
    <t>GA,13,187,Lumpkin County,H1</t>
  </si>
  <si>
    <t>GA,13,189,McDuffie County,H1</t>
  </si>
  <si>
    <t>GA,13,191,McIntosh County,H1</t>
  </si>
  <si>
    <t>GA,13,193,Macon County,H1</t>
  </si>
  <si>
    <t>GA,13,195,Madison County,H1</t>
  </si>
  <si>
    <t>GA,13,197,Marion County,H1</t>
  </si>
  <si>
    <t>GA,13,199,Meriwether County,H1</t>
  </si>
  <si>
    <t>GA,13,201,Miller County,H1</t>
  </si>
  <si>
    <t>GA,13,205,Mitchell County,H1</t>
  </si>
  <si>
    <t>GA,13,207,Monroe County,H1</t>
  </si>
  <si>
    <t>GA,13,209,Montgomery County,H1</t>
  </si>
  <si>
    <t>GA,13,211,Morgan County,H1</t>
  </si>
  <si>
    <t>GA,13,213,Murray County,H1</t>
  </si>
  <si>
    <t>GA,13,215,Muscogee County,H6</t>
  </si>
  <si>
    <t>GA,13,217,Newton County,H1</t>
  </si>
  <si>
    <t>GA,13,219,Oconee County,H1</t>
  </si>
  <si>
    <t>GA,13,221,Oglethorpe County,H1</t>
  </si>
  <si>
    <t>GA,13,223,Paulding County,H1</t>
  </si>
  <si>
    <t>GA,13,225,Peach County,H1</t>
  </si>
  <si>
    <t>GA,13,227,Pickens County,H1</t>
  </si>
  <si>
    <t>GA,13,229,Pierce County,H1</t>
  </si>
  <si>
    <t>GA,13,231,Pike County,H1</t>
  </si>
  <si>
    <t>GA,13,233,Polk County,H1</t>
  </si>
  <si>
    <t>GA,13,235,Pulaski County,H1</t>
  </si>
  <si>
    <t>GA,13,237,Putnam County,H1</t>
  </si>
  <si>
    <t>GA,13,239,Quitman County,H1</t>
  </si>
  <si>
    <t>GA,13,241,Rabun County,H1</t>
  </si>
  <si>
    <t>GA,13,243,Randolph County,H1</t>
  </si>
  <si>
    <t>GA,13,245,Richmond County,H6</t>
  </si>
  <si>
    <t>GA,13,247,Rockdale County,H1</t>
  </si>
  <si>
    <t>GA,13,249,Schley County,H1</t>
  </si>
  <si>
    <t>GA,13,251,Screven County,H1</t>
  </si>
  <si>
    <t>GA,13,253,Seminole County,H1</t>
  </si>
  <si>
    <t>GA,13,255,Spalding County,H1</t>
  </si>
  <si>
    <t>GA,13,257,Stephens County,H1</t>
  </si>
  <si>
    <t>GA,13,259,Stewart County,H1</t>
  </si>
  <si>
    <t>GA,13,261,Sumter County,H1</t>
  </si>
  <si>
    <t>GA,13,263,Talbot County,H1</t>
  </si>
  <si>
    <t>GA,13,265,Taliaferro County,H1</t>
  </si>
  <si>
    <t>GA,13,267,Tattnall County,H1</t>
  </si>
  <si>
    <t>GA,13,269,Taylor County,H1</t>
  </si>
  <si>
    <t>GA,13,271,Telfair County,H1</t>
  </si>
  <si>
    <t>GA,13,273,Terrell County,H1</t>
  </si>
  <si>
    <t>GA,13,275,Thomas County,H1</t>
  </si>
  <si>
    <t>GA,13,277,Tift County,H1</t>
  </si>
  <si>
    <t>GA,13,279,Toombs County,H1</t>
  </si>
  <si>
    <t>GA,13,281,Towns County,H1</t>
  </si>
  <si>
    <t>GA,13,283,Treutlen County,H1</t>
  </si>
  <si>
    <t>GA,13,285,Troup County,H1</t>
  </si>
  <si>
    <t>GA,13,287,Turner County,H1</t>
  </si>
  <si>
    <t>GA,13,289,Twiggs County,H1</t>
  </si>
  <si>
    <t>GA,13,291,Union County,H1</t>
  </si>
  <si>
    <t>GA,13,293,Upson County,H1</t>
  </si>
  <si>
    <t>GA,13,295,Walker County,H1</t>
  </si>
  <si>
    <t>GA,13,297,Walton County,H1</t>
  </si>
  <si>
    <t>GA,13,299,Ware County,H1</t>
  </si>
  <si>
    <t>GA,13,301,Warren County,H1</t>
  </si>
  <si>
    <t>GA,13,303,Washington County,H1</t>
  </si>
  <si>
    <t>GA,13,305,Wayne County,H1</t>
  </si>
  <si>
    <t>GA,13,307,Webster County,H1</t>
  </si>
  <si>
    <t>GA,13,309,Wheeler County,H1</t>
  </si>
  <si>
    <t>GA,13,311,White County,H1</t>
  </si>
  <si>
    <t>GA,13,313,Whitfield County,H1</t>
  </si>
  <si>
    <t>GA,13,315,Wilcox County,H1</t>
  </si>
  <si>
    <t>GA,13,317,Wilkes County,H1</t>
  </si>
  <si>
    <t>GA,13,319,Wilkinson County,H1</t>
  </si>
  <si>
    <t>GA,13,321,Worth County,H1</t>
  </si>
  <si>
    <t>HI,15,001,Hawaii County,H1</t>
  </si>
  <si>
    <t>HI,15,003,Honolulu County,H1</t>
  </si>
  <si>
    <t>HI,15,005,Kalawao County,H4</t>
  </si>
  <si>
    <t>HI,15,007,Kauai County,H1</t>
  </si>
  <si>
    <t>HI,15,009,Maui County,H1</t>
  </si>
  <si>
    <t>ID,16,001,Ada County,H1</t>
  </si>
  <si>
    <t>ID,16,003,Adams County,H1</t>
  </si>
  <si>
    <t>ID,16,005,Bannock County,H1</t>
  </si>
  <si>
    <t>ID,16,007,Bear Lake County,H1</t>
  </si>
  <si>
    <t>ID,16,009,Benewah County,H1</t>
  </si>
  <si>
    <t>ID,16,011,Bingham County,H1</t>
  </si>
  <si>
    <t>ID,16,013,Blaine County,H1</t>
  </si>
  <si>
    <t>ID,16,015,Boise County,H1</t>
  </si>
  <si>
    <t>ID,16,017,Bonner County,H1</t>
  </si>
  <si>
    <t>ID,16,019,Bonneville County,H1</t>
  </si>
  <si>
    <t>ID,16,021,Boundary County,H1</t>
  </si>
  <si>
    <t>ID,16,023,Butte County,H1</t>
  </si>
  <si>
    <t>ID,16,025,Camas County,H1</t>
  </si>
  <si>
    <t>ID,16,027,Canyon County,H1</t>
  </si>
  <si>
    <t>ID,16,029,Caribou County,H1</t>
  </si>
  <si>
    <t>ID,16,031,Cassia County,H1</t>
  </si>
  <si>
    <t>ID,16,033,Clark County,H1</t>
  </si>
  <si>
    <t>ID,16,035,Clearwater County,H1</t>
  </si>
  <si>
    <t>ID,16,037,Custer County,H1</t>
  </si>
  <si>
    <t>ID,16,039,Elmore County,H1</t>
  </si>
  <si>
    <t>ID,16,041,Franklin County,H1</t>
  </si>
  <si>
    <t>ID,16,043,Fremont County,H1</t>
  </si>
  <si>
    <t>ID,16,045,Gem County,H1</t>
  </si>
  <si>
    <t>ID,16,047,Gooding County,H1</t>
  </si>
  <si>
    <t>ID,16,049,Idaho County,H1</t>
  </si>
  <si>
    <t>ID,16,051,Jefferson County,H1</t>
  </si>
  <si>
    <t>ID,16,053,Jerome County,H1</t>
  </si>
  <si>
    <t>ID,16,055,Kootenai County,H1</t>
  </si>
  <si>
    <t>ID,16,057,Latah County,H1</t>
  </si>
  <si>
    <t>ID,16,059,Lemhi County,H1</t>
  </si>
  <si>
    <t>ID,16,061,Lewis County,H1</t>
  </si>
  <si>
    <t>ID,16,063,Lincoln County,H1</t>
  </si>
  <si>
    <t>ID,16,065,Madison County,H1</t>
  </si>
  <si>
    <t>ID,16,067,Minidoka County,H1</t>
  </si>
  <si>
    <t>ID,16,069,Nez Perce County,H1</t>
  </si>
  <si>
    <t>ID,16,071,Oneida County,H1</t>
  </si>
  <si>
    <t>ID,16,073,Owyhee County,H1</t>
  </si>
  <si>
    <t>ID,16,075,Payette County,H1</t>
  </si>
  <si>
    <t>ID,16,077,Power County,H1</t>
  </si>
  <si>
    <t>ID,16,079,Shoshone County,H1</t>
  </si>
  <si>
    <t>ID,16,081,Teton County,H1</t>
  </si>
  <si>
    <t>ID,16,083,Twin Falls County,H1</t>
  </si>
  <si>
    <t>ID,16,085,Valley County,H1</t>
  </si>
  <si>
    <t>ID,16,087,Washington County,H1</t>
  </si>
  <si>
    <t>IL,17,001,Adams County,H1</t>
  </si>
  <si>
    <t>IL,17,003,Alexander County,H1</t>
  </si>
  <si>
    <t>IL,17,005,Bond County,H1</t>
  </si>
  <si>
    <t>IL,17,007,Boone County,H1</t>
  </si>
  <si>
    <t>IL,17,009,Brown County,H1</t>
  </si>
  <si>
    <t>IL,17,011,Bureau County,H1</t>
  </si>
  <si>
    <t>IL,17,013,Calhoun County,H1</t>
  </si>
  <si>
    <t>IL,17,015,Carroll County,H1</t>
  </si>
  <si>
    <t>IL,17,017,Cass County,H1</t>
  </si>
  <si>
    <t>IL,17,019,Champaign County,H1</t>
  </si>
  <si>
    <t>IL,17,021,Christian County,H1</t>
  </si>
  <si>
    <t>IL,17,023,Clark County,H1</t>
  </si>
  <si>
    <t>IL,17,025,Clay County,H1</t>
  </si>
  <si>
    <t>IL,17,027,Clinton County,H1</t>
  </si>
  <si>
    <t>IL,17,029,Coles County,H1</t>
  </si>
  <si>
    <t>IL,17,031,Cook County,H1</t>
  </si>
  <si>
    <t>IL,17,033,Crawford County,H1</t>
  </si>
  <si>
    <t>IL,17,035,Cumberland County,H1</t>
  </si>
  <si>
    <t>IL,17,037,DeKalb County,H1</t>
  </si>
  <si>
    <t>IL,17,039,De Witt County,H1</t>
  </si>
  <si>
    <t>IL,17,041,Douglas County,H1</t>
  </si>
  <si>
    <t>IL,17,043,DuPage County,H1</t>
  </si>
  <si>
    <t>IL,17,045,Edgar County,H1</t>
  </si>
  <si>
    <t>IL,17,047,Edwards County,H1</t>
  </si>
  <si>
    <t>IL,17,049,Effingham County,H1</t>
  </si>
  <si>
    <t>IL,17,051,Fayette County,H1</t>
  </si>
  <si>
    <t>IL,17,053,Ford County,H1</t>
  </si>
  <si>
    <t>IL,17,055,Franklin County,H1</t>
  </si>
  <si>
    <t>IL,17,057,Fulton County,H1</t>
  </si>
  <si>
    <t>IL,17,059,Gallatin County,H1</t>
  </si>
  <si>
    <t>IL,17,061,Greene County,H1</t>
  </si>
  <si>
    <t>IL,17,063,Grundy County,H1</t>
  </si>
  <si>
    <t>IL,17,065,Hamilton County,H1</t>
  </si>
  <si>
    <t>IL,17,067,Hancock County,H1</t>
  </si>
  <si>
    <t>IL,17,069,Hardin County,H1</t>
  </si>
  <si>
    <t>IL,17,071,Henderson County,H1</t>
  </si>
  <si>
    <t>IL,17,073,Henry County,H1</t>
  </si>
  <si>
    <t>IL,17,075,Iroquois County,H1</t>
  </si>
  <si>
    <t>IL,17,077,Jackson County,H1</t>
  </si>
  <si>
    <t>IL,17,079,Jasper County,H1</t>
  </si>
  <si>
    <t>IL,17,081,Jefferson County,H1</t>
  </si>
  <si>
    <t>IL,17,083,Jersey County,H1</t>
  </si>
  <si>
    <t>IL,17,085,Jo Daviess County,H1</t>
  </si>
  <si>
    <t>IL,17,087,Johnson County,H1</t>
  </si>
  <si>
    <t>IL,17,089,Kane County,H1</t>
  </si>
  <si>
    <t>IL,17,091,Kankakee County,H1</t>
  </si>
  <si>
    <t>IL,17,093,Kendall County,H1</t>
  </si>
  <si>
    <t>IL,17,095,Knox County,H1</t>
  </si>
  <si>
    <t>IL,17,097,Lake County,H1</t>
  </si>
  <si>
    <t>IL,17,099,LaSalle County,H1</t>
  </si>
  <si>
    <t>IL,17,101,Lawrence County,H1</t>
  </si>
  <si>
    <t>IL,17,103,Lee County,H1</t>
  </si>
  <si>
    <t>IL,17,105,Livingston County,H1</t>
  </si>
  <si>
    <t>IL,17,107,Logan County,H1</t>
  </si>
  <si>
    <t>IL,17,109,McDonough County,H1</t>
  </si>
  <si>
    <t>IL,17,111,McHenry County,H1</t>
  </si>
  <si>
    <t>IL,17,113,McLean County,H1</t>
  </si>
  <si>
    <t>IL,17,115,Macon County,H1</t>
  </si>
  <si>
    <t>IL,17,117,Macoupin County,H1</t>
  </si>
  <si>
    <t>IL,17,119,Madison County,H1</t>
  </si>
  <si>
    <t>IL,17,121,Marion County,H1</t>
  </si>
  <si>
    <t>IL,17,123,Marshall County,H1</t>
  </si>
  <si>
    <t>IL,17,125,Mason County,H1</t>
  </si>
  <si>
    <t>IL,17,127,Massac County,H1</t>
  </si>
  <si>
    <t>IL,17,129,Menard County,H1</t>
  </si>
  <si>
    <t>IL,17,131,Mercer County,H1</t>
  </si>
  <si>
    <t>IL,17,133,Monroe County,H1</t>
  </si>
  <si>
    <t>IL,17,135,Montgomery County,H1</t>
  </si>
  <si>
    <t>IL,17,137,Morgan County,H1</t>
  </si>
  <si>
    <t>IL,17,139,Moultrie County,H1</t>
  </si>
  <si>
    <t>IL,17,141,Ogle County,H1</t>
  </si>
  <si>
    <t>IL,17,143,Peoria County,H1</t>
  </si>
  <si>
    <t>IL,17,145,Perry County,H1</t>
  </si>
  <si>
    <t>IL,17,147,Piatt County,H1</t>
  </si>
  <si>
    <t>IL,17,149,Pike County,H1</t>
  </si>
  <si>
    <t>IL,17,151,Pope County,H1</t>
  </si>
  <si>
    <t>IL,17,153,Pulaski County,H1</t>
  </si>
  <si>
    <t>IL,17,155,Putnam County,H1</t>
  </si>
  <si>
    <t>IL,17,157,Randolph County,H1</t>
  </si>
  <si>
    <t>IL,17,159,Richland County,H1</t>
  </si>
  <si>
    <t>IL,17,161,Rock Island County,H1</t>
  </si>
  <si>
    <t>IL,17,163,St. Clair County,H1</t>
  </si>
  <si>
    <t>IL,17,165,Saline County,H1</t>
  </si>
  <si>
    <t>IL,17,167,Sangamon County,H1</t>
  </si>
  <si>
    <t>IL,17,169,Schuyler County,H1</t>
  </si>
  <si>
    <t>IL,17,171,Scott County,H1</t>
  </si>
  <si>
    <t>IL,17,173,Shelby County,H1</t>
  </si>
  <si>
    <t>IL,17,175,Stark County,H1</t>
  </si>
  <si>
    <t>IL,17,177,Stephenson County,H1</t>
  </si>
  <si>
    <t>IL,17,179,Tazewell County,H1</t>
  </si>
  <si>
    <t>IL,17,181,Union County,H1</t>
  </si>
  <si>
    <t>IL,17,183,Vermilion County,H1</t>
  </si>
  <si>
    <t>IL,17,185,Wabash County,H1</t>
  </si>
  <si>
    <t>IL,17,187,Warren County,H1</t>
  </si>
  <si>
    <t>IL,17,189,Washington County,H1</t>
  </si>
  <si>
    <t>IL,17,191,Wayne County,H1</t>
  </si>
  <si>
    <t>IL,17,193,White County,H1</t>
  </si>
  <si>
    <t>IL,17,195,Whiteside County,H1</t>
  </si>
  <si>
    <t>IL,17,197,Will County,H1</t>
  </si>
  <si>
    <t>IL,17,199,Williamson County,H1</t>
  </si>
  <si>
    <t>IL,17,201,Winnebago County,H1</t>
  </si>
  <si>
    <t>IL,17,203,Woodford County,H1</t>
  </si>
  <si>
    <t>IN,18,001,Adams County,H1</t>
  </si>
  <si>
    <t>IN,18,003,Allen County,H1</t>
  </si>
  <si>
    <t>IN,18,005,Bartholomew County,H1</t>
  </si>
  <si>
    <t>IN,18,007,Benton County,H1</t>
  </si>
  <si>
    <t>IN,18,009,Blackford County,H1</t>
  </si>
  <si>
    <t>IN,18,011,Boone County,H1</t>
  </si>
  <si>
    <t>IN,18,013,Brown County,H1</t>
  </si>
  <si>
    <t>IN,18,015,Carroll County,H1</t>
  </si>
  <si>
    <t>IN,18,017,Cass County,H1</t>
  </si>
  <si>
    <t>IN,18,019,Clark County,H1</t>
  </si>
  <si>
    <t>IN,18,021,Clay County,H1</t>
  </si>
  <si>
    <t>IN,18,023,Clinton County,H1</t>
  </si>
  <si>
    <t>IN,18,025,Crawford County,H1</t>
  </si>
  <si>
    <t>IN,18,027,Daviess County,H1</t>
  </si>
  <si>
    <t>IN,18,029,Dearborn County,H1</t>
  </si>
  <si>
    <t>IN,18,031,Decatur County,H1</t>
  </si>
  <si>
    <t>IN,18,033,DeKalb County,H1</t>
  </si>
  <si>
    <t>IN,18,035,Delaware County,H1</t>
  </si>
  <si>
    <t>IN,18,037,Dubois County,H1</t>
  </si>
  <si>
    <t>IN,18,039,Elkhart County,H1</t>
  </si>
  <si>
    <t>IN,18,041,Fayette County,H1</t>
  </si>
  <si>
    <t>IN,18,043,Floyd County,H1</t>
  </si>
  <si>
    <t>IN,18,045,Fountain County,H1</t>
  </si>
  <si>
    <t>IN,18,047,Franklin County,H1</t>
  </si>
  <si>
    <t>IN,18,049,Fulton County,H1</t>
  </si>
  <si>
    <t>IN,18,051,Gibson County,H1</t>
  </si>
  <si>
    <t>IN,18,053,Grant County,H1</t>
  </si>
  <si>
    <t>IN,18,055,Greene County,H1</t>
  </si>
  <si>
    <t>IN,18,057,Hamilton County,H1</t>
  </si>
  <si>
    <t>IN,18,059,Hancock County,H1</t>
  </si>
  <si>
    <t>IN,18,061,Harrison County,H1</t>
  </si>
  <si>
    <t>IN,18,063,Hendricks County,H1</t>
  </si>
  <si>
    <t>IN,18,065,Henry County,H1</t>
  </si>
  <si>
    <t>IN,18,067,Howard County,H1</t>
  </si>
  <si>
    <t>IN,18,069,Huntington County,H1</t>
  </si>
  <si>
    <t>IN,18,071,Jackson County,H1</t>
  </si>
  <si>
    <t>IN,18,073,Jasper County,H1</t>
  </si>
  <si>
    <t>IN,18,075,Jay County,H1</t>
  </si>
  <si>
    <t>IN,18,077,Jefferson County,H1</t>
  </si>
  <si>
    <t>IN,18,079,Jennings County,H1</t>
  </si>
  <si>
    <t>IN,18,081,Johnson County,H1</t>
  </si>
  <si>
    <t>IN,18,083,Knox County,H1</t>
  </si>
  <si>
    <t>IN,18,085,Kosciusko County,H1</t>
  </si>
  <si>
    <t>IN,18,087,LaGrange County,H1</t>
  </si>
  <si>
    <t>IN,18,089,Lake County,H1</t>
  </si>
  <si>
    <t>IN,18,091,LaPorte County,H1</t>
  </si>
  <si>
    <t>IN,18,093,Lawrence County,H1</t>
  </si>
  <si>
    <t>IN,18,095,Madison County,H1</t>
  </si>
  <si>
    <t>IN,18,097,Marion County,H6</t>
  </si>
  <si>
    <t>IN,18,099,Marshall County,H1</t>
  </si>
  <si>
    <t>IN,18,101,Martin County,H1</t>
  </si>
  <si>
    <t>IN,18,103,Miami County,H1</t>
  </si>
  <si>
    <t>IN,18,105,Monroe County,H1</t>
  </si>
  <si>
    <t>IN,18,107,Montgomery County,H1</t>
  </si>
  <si>
    <t>IN,18,109,Morgan County,H1</t>
  </si>
  <si>
    <t>IN,18,111,Newton County,H1</t>
  </si>
  <si>
    <t>IN,18,113,Noble County,H1</t>
  </si>
  <si>
    <t>IN,18,115,Ohio County,H1</t>
  </si>
  <si>
    <t>IN,18,117,Orange County,H1</t>
  </si>
  <si>
    <t>IN,18,119,Owen County,H1</t>
  </si>
  <si>
    <t>IN,18,121,Parke County,H1</t>
  </si>
  <si>
    <t>IN,18,123,Perry County,H1</t>
  </si>
  <si>
    <t>IN,18,125,Pike County,H1</t>
  </si>
  <si>
    <t>IN,18,127,Porter County,H1</t>
  </si>
  <si>
    <t>IN,18,129,Posey County,H1</t>
  </si>
  <si>
    <t>IN,18,131,Pulaski County,H1</t>
  </si>
  <si>
    <t>IN,18,133,Putnam County,H1</t>
  </si>
  <si>
    <t>IN,18,135,Randolph County,H1</t>
  </si>
  <si>
    <t>IN,18,137,Ripley County,H1</t>
  </si>
  <si>
    <t>IN,18,139,Rush County,H1</t>
  </si>
  <si>
    <t>IN,18,141,St. Joseph County,H1</t>
  </si>
  <si>
    <t>IN,18,143,Scott County,H1</t>
  </si>
  <si>
    <t>IN,18,145,Shelby County,H1</t>
  </si>
  <si>
    <t>IN,18,147,Spencer County,H1</t>
  </si>
  <si>
    <t>IN,18,149,Starke County,H1</t>
  </si>
  <si>
    <t>IN,18,151,Steuben County,H1</t>
  </si>
  <si>
    <t>IN,18,153,Sullivan County,H1</t>
  </si>
  <si>
    <t>IN,18,155,Switzerland County,H1</t>
  </si>
  <si>
    <t>IN,18,157,Tippecanoe County,H1</t>
  </si>
  <si>
    <t>IN,18,159,Tipton County,H1</t>
  </si>
  <si>
    <t>IN,18,161,Union County,H1</t>
  </si>
  <si>
    <t>IN,18,163,Vanderburgh County,H1</t>
  </si>
  <si>
    <t>IN,18,165,Vermillion County,H1</t>
  </si>
  <si>
    <t>IN,18,167,Vigo County,H1</t>
  </si>
  <si>
    <t>IN,18,169,Wabash County,H1</t>
  </si>
  <si>
    <t>IN,18,171,Warren County,H1</t>
  </si>
  <si>
    <t>IN,18,173,Warrick County,H1</t>
  </si>
  <si>
    <t>IN,18,175,Washington County,H1</t>
  </si>
  <si>
    <t>IN,18,177,Wayne County,H1</t>
  </si>
  <si>
    <t>IN,18,179,Wells County,H1</t>
  </si>
  <si>
    <t>IN,18,181,White County,H1</t>
  </si>
  <si>
    <t>IN,18,183,Whitley County,H1</t>
  </si>
  <si>
    <t>IA,19,001,Adair County,H1</t>
  </si>
  <si>
    <t>IA,19,003,Adams County,H1</t>
  </si>
  <si>
    <t>IA,19,005,Allamakee County,H1</t>
  </si>
  <si>
    <t>IA,19,007,Appanoose County,H1</t>
  </si>
  <si>
    <t>IA,19,009,Audubon County,H1</t>
  </si>
  <si>
    <t>IA,19,011,Benton County,H1</t>
  </si>
  <si>
    <t>IA,19,013,Black Hawk County,H1</t>
  </si>
  <si>
    <t>IA,19,015,Boone County,H1</t>
  </si>
  <si>
    <t>IA,19,017,Bremer County,H1</t>
  </si>
  <si>
    <t>IA,19,019,Buchanan County,H1</t>
  </si>
  <si>
    <t>IA,19,021,Buena Vista County,H1</t>
  </si>
  <si>
    <t>IA,19,023,Butler County,H1</t>
  </si>
  <si>
    <t>IA,19,025,Calhoun County,H1</t>
  </si>
  <si>
    <t>IA,19,027,Carroll County,H1</t>
  </si>
  <si>
    <t>IA,19,029,Cass County,H1</t>
  </si>
  <si>
    <t>IA,19,031,Cedar County,H1</t>
  </si>
  <si>
    <t>IA,19,033,Cerro Gordo County,H1</t>
  </si>
  <si>
    <t>IA,19,035,Cherokee County,H1</t>
  </si>
  <si>
    <t>IA,19,037,Chickasaw County,H1</t>
  </si>
  <si>
    <t>IA,19,039,Clarke County,H1</t>
  </si>
  <si>
    <t>IA,19,041,Clay County,H1</t>
  </si>
  <si>
    <t>IA,19,043,Clayton County,H1</t>
  </si>
  <si>
    <t>IA,19,045,Clinton County,H1</t>
  </si>
  <si>
    <t>IA,19,047,Crawford County,H1</t>
  </si>
  <si>
    <t>IA,19,049,Dallas County,H1</t>
  </si>
  <si>
    <t>IA,19,051,Davis County,H1</t>
  </si>
  <si>
    <t>IA,19,053,Decatur County,H1</t>
  </si>
  <si>
    <t>IA,19,055,Delaware County,H1</t>
  </si>
  <si>
    <t>IA,19,057,Des Moines County,H1</t>
  </si>
  <si>
    <t>IA,19,059,Dickinson County,H1</t>
  </si>
  <si>
    <t>IA,19,061,Dubuque County,H1</t>
  </si>
  <si>
    <t>IA,19,063,Emmet County,H1</t>
  </si>
  <si>
    <t>IA,19,065,Fayette County,H1</t>
  </si>
  <si>
    <t>IA,19,067,Floyd County,H1</t>
  </si>
  <si>
    <t>IA,19,069,Franklin County,H1</t>
  </si>
  <si>
    <t>IA,19,071,Fremont County,H1</t>
  </si>
  <si>
    <t>IA,19,073,Greene County,H1</t>
  </si>
  <si>
    <t>IA,19,075,Grundy County,H1</t>
  </si>
  <si>
    <t>IA,19,077,Guthrie County,H1</t>
  </si>
  <si>
    <t>IA,19,079,Hamilton County,H1</t>
  </si>
  <si>
    <t>IA,19,081,Hancock County,H1</t>
  </si>
  <si>
    <t>IA,19,083,Hardin County,H1</t>
  </si>
  <si>
    <t>IA,19,085,Harrison County,H1</t>
  </si>
  <si>
    <t>IA,19,087,Henry County,H1</t>
  </si>
  <si>
    <t>IA,19,089,Howard County,H1</t>
  </si>
  <si>
    <t>IA,19,091,Humboldt County,H1</t>
  </si>
  <si>
    <t>IA,19,093,Ida County,H1</t>
  </si>
  <si>
    <t>IA,19,095,Iowa County,H1</t>
  </si>
  <si>
    <t>IA,19,097,Jackson County,H1</t>
  </si>
  <si>
    <t>IA,19,099,Jasper County,H1</t>
  </si>
  <si>
    <t>IA,19,101,Jefferson County,H1</t>
  </si>
  <si>
    <t>IA,19,103,Johnson County,H1</t>
  </si>
  <si>
    <t>IA,19,105,Jones County,H1</t>
  </si>
  <si>
    <t>IA,19,107,Keokuk County,H1</t>
  </si>
  <si>
    <t>IA,19,109,Kossuth County,H1</t>
  </si>
  <si>
    <t>IA,19,111,Lee County,H1</t>
  </si>
  <si>
    <t>IA,19,113,Linn County,H1</t>
  </si>
  <si>
    <t>IA,19,115,Louisa County,H1</t>
  </si>
  <si>
    <t>IA,19,117,Lucas County,H1</t>
  </si>
  <si>
    <t>IA,19,119,Lyon County,H1</t>
  </si>
  <si>
    <t>IA,19,121,Madison County,H1</t>
  </si>
  <si>
    <t>IA,19,123,Mahaska County,H1</t>
  </si>
  <si>
    <t>IA,19,125,Marion County,H1</t>
  </si>
  <si>
    <t>IA,19,127,Marshall County,H1</t>
  </si>
  <si>
    <t>IA,19,129,Mills County,H1</t>
  </si>
  <si>
    <t>IA,19,131,Mitchell County,H1</t>
  </si>
  <si>
    <t>IA,19,133,Monona County,H1</t>
  </si>
  <si>
    <t>IA,19,135,Monroe County,H1</t>
  </si>
  <si>
    <t>IA,19,137,Montgomery County,H1</t>
  </si>
  <si>
    <t>IA,19,139,Muscatine County,H1</t>
  </si>
  <si>
    <t>IA,19,141,O'Brien County,H1</t>
  </si>
  <si>
    <t>IA,19,143,Osceola County,H1</t>
  </si>
  <si>
    <t>IA,19,145,Page County,H1</t>
  </si>
  <si>
    <t>IA,19,147,Palo Alto County,H1</t>
  </si>
  <si>
    <t>IA,19,149,Plymouth County,H1</t>
  </si>
  <si>
    <t>IA,19,151,Pocahontas County,H1</t>
  </si>
  <si>
    <t>IA,19,153,Polk County,H1</t>
  </si>
  <si>
    <t>IA,19,155,Pottawattamie County,H1</t>
  </si>
  <si>
    <t>IA,19,157,Poweshiek County,H1</t>
  </si>
  <si>
    <t>IA,19,159,Ringgold County,H1</t>
  </si>
  <si>
    <t>IA,19,161,Sac County,H1</t>
  </si>
  <si>
    <t>IA,19,163,Scott County,H1</t>
  </si>
  <si>
    <t>IA,19,165,Shelby County,H1</t>
  </si>
  <si>
    <t>IA,19,167,Sioux County,H1</t>
  </si>
  <si>
    <t>IA,19,169,Story County,H1</t>
  </si>
  <si>
    <t>IA,19,171,Tama County,H1</t>
  </si>
  <si>
    <t>IA,19,173,Taylor County,H1</t>
  </si>
  <si>
    <t>IA,19,175,Union County,H1</t>
  </si>
  <si>
    <t>IA,19,177,Van Buren County,H1</t>
  </si>
  <si>
    <t>IA,19,179,Wapello County,H1</t>
  </si>
  <si>
    <t>IA,19,181,Warren County,H1</t>
  </si>
  <si>
    <t>IA,19,183,Washington County,H1</t>
  </si>
  <si>
    <t>IA,19,185,Wayne County,H1</t>
  </si>
  <si>
    <t>IA,19,187,Webster County,H1</t>
  </si>
  <si>
    <t>IA,19,189,Winnebago County,H1</t>
  </si>
  <si>
    <t>IA,19,191,Winneshiek County,H1</t>
  </si>
  <si>
    <t>IA,19,193,Woodbury County,H1</t>
  </si>
  <si>
    <t>IA,19,195,Worth County,H1</t>
  </si>
  <si>
    <t>IA,19,197,Wright County,H1</t>
  </si>
  <si>
    <t>KS,20,001,Allen County,H1</t>
  </si>
  <si>
    <t>KS,20,003,Anderson County,H1</t>
  </si>
  <si>
    <t>KS,20,005,Atchison County,H1</t>
  </si>
  <si>
    <t>KS,20,007,Barber County,H1</t>
  </si>
  <si>
    <t>KS,20,009,Barton County,H1</t>
  </si>
  <si>
    <t>KS,20,011,Bourbon County,H1</t>
  </si>
  <si>
    <t>KS,20,013,Brown County,H1</t>
  </si>
  <si>
    <t>KS,20,015,Butler County,H1</t>
  </si>
  <si>
    <t>KS,20,017,Chase County,H1</t>
  </si>
  <si>
    <t>KS,20,019,Chautauqua County,H1</t>
  </si>
  <si>
    <t>KS,20,021,Cherokee County,H1</t>
  </si>
  <si>
    <t>KS,20,023,Cheyenne County,H1</t>
  </si>
  <si>
    <t>KS,20,025,Clark County,H1</t>
  </si>
  <si>
    <t>KS,20,027,Clay County,H1</t>
  </si>
  <si>
    <t>KS,20,029,Cloud County,H1</t>
  </si>
  <si>
    <t>KS,20,031,Coffey County,H1</t>
  </si>
  <si>
    <t>KS,20,033,Comanche County,H1</t>
  </si>
  <si>
    <t>KS,20,035,Cowley County,H1</t>
  </si>
  <si>
    <t>KS,20,037,Crawford County,H1</t>
  </si>
  <si>
    <t>KS,20,039,Decatur County,H1</t>
  </si>
  <si>
    <t>KS,20,041,Dickinson County,H1</t>
  </si>
  <si>
    <t>KS,20,043,Doniphan County,H1</t>
  </si>
  <si>
    <t>KS,20,045,Douglas County,H1</t>
  </si>
  <si>
    <t>KS,20,047,Edwards County,H1</t>
  </si>
  <si>
    <t>KS,20,049,Elk County,H1</t>
  </si>
  <si>
    <t>KS,20,051,Ellis County,H1</t>
  </si>
  <si>
    <t>KS,20,053,Ellsworth County,H1</t>
  </si>
  <si>
    <t>KS,20,055,Finney County,H1</t>
  </si>
  <si>
    <t>KS,20,057,Ford County,H1</t>
  </si>
  <si>
    <t>KS,20,059,Franklin County,H1</t>
  </si>
  <si>
    <t>KS,20,061,Geary County,H1</t>
  </si>
  <si>
    <t>KS,20,063,Gove County,H1</t>
  </si>
  <si>
    <t>KS,20,065,Graham County,H1</t>
  </si>
  <si>
    <t>KS,20,067,Grant County,H1</t>
  </si>
  <si>
    <t>KS,20,069,Gray County,H1</t>
  </si>
  <si>
    <t>KS,20,071,Greeley County,H1</t>
  </si>
  <si>
    <t>KS,20,073,Greenwood County,H1</t>
  </si>
  <si>
    <t>KS,20,075,Hamilton County,H1</t>
  </si>
  <si>
    <t>KS,20,077,Harper County,H1</t>
  </si>
  <si>
    <t>KS,20,079,Harvey County,H1</t>
  </si>
  <si>
    <t>KS,20,081,Haskell County,H1</t>
  </si>
  <si>
    <t>KS,20,083,Hodgeman County,H1</t>
  </si>
  <si>
    <t>KS,20,085,Jackson County,H1</t>
  </si>
  <si>
    <t>KS,20,087,Jefferson County,H1</t>
  </si>
  <si>
    <t>KS,20,089,Jewell County,H1</t>
  </si>
  <si>
    <t>KS,20,091,Johnson County,H1</t>
  </si>
  <si>
    <t>KS,20,093,Kearny County,H1</t>
  </si>
  <si>
    <t>KS,20,095,Kingman County,H1</t>
  </si>
  <si>
    <t>KS,20,097,Kiowa County,H1</t>
  </si>
  <si>
    <t>KS,20,099,Labette County,H1</t>
  </si>
  <si>
    <t>KS,20,101,Lane County,H1</t>
  </si>
  <si>
    <t>KS,20,103,Leavenworth County,H1</t>
  </si>
  <si>
    <t>KS,20,105,Lincoln County,H1</t>
  </si>
  <si>
    <t>KS,20,107,Linn County,H1</t>
  </si>
  <si>
    <t>KS,20,109,Logan County,H1</t>
  </si>
  <si>
    <t>KS,20,111,Lyon County,H1</t>
  </si>
  <si>
    <t>KS,20,113,McPherson County,H1</t>
  </si>
  <si>
    <t>KS,20,115,Marion County,H1</t>
  </si>
  <si>
    <t>KS,20,117,Marshall County,H1</t>
  </si>
  <si>
    <t>KS,20,119,Meade County,H1</t>
  </si>
  <si>
    <t>KS,20,121,Miami County,H1</t>
  </si>
  <si>
    <t>KS,20,123,Mitchell County,H1</t>
  </si>
  <si>
    <t>KS,20,125,Montgomery County,H1</t>
  </si>
  <si>
    <t>KS,20,127,Morris County,H1</t>
  </si>
  <si>
    <t>KS,20,129,Morton County,H1</t>
  </si>
  <si>
    <t>KS,20,131,Nemaha County,H1</t>
  </si>
  <si>
    <t>KS,20,133,Neosho County,H1</t>
  </si>
  <si>
    <t>KS,20,135,Ness County,H1</t>
  </si>
  <si>
    <t>KS,20,137,Norton County,H1</t>
  </si>
  <si>
    <t>KS,20,139,Osage County,H1</t>
  </si>
  <si>
    <t>KS,20,141,Osborne County,H1</t>
  </si>
  <si>
    <t>KS,20,143,Ottawa County,H1</t>
  </si>
  <si>
    <t>KS,20,145,Pawnee County,H1</t>
  </si>
  <si>
    <t>KS,20,147,Phillips County,H1</t>
  </si>
  <si>
    <t>KS,20,149,Pottawatomie County,H1</t>
  </si>
  <si>
    <t>KS,20,151,Pratt County,H1</t>
  </si>
  <si>
    <t>KS,20,153,Rawlins County,H1</t>
  </si>
  <si>
    <t>KS,20,155,Reno County,H1</t>
  </si>
  <si>
    <t>KS,20,157,Republic County,H1</t>
  </si>
  <si>
    <t>KS,20,159,Rice County,H1</t>
  </si>
  <si>
    <t>KS,20,161,Riley County,H1</t>
  </si>
  <si>
    <t>KS,20,163,Rooks County,H1</t>
  </si>
  <si>
    <t>KS,20,165,Rush County,H1</t>
  </si>
  <si>
    <t>KS,20,167,Russell County,H1</t>
  </si>
  <si>
    <t>KS,20,169,Saline County,H1</t>
  </si>
  <si>
    <t>KS,20,171,Scott County,H1</t>
  </si>
  <si>
    <t>KS,20,173,Sedgwick County,H1</t>
  </si>
  <si>
    <t>KS,20,175,Seward County,H1</t>
  </si>
  <si>
    <t>KS,20,177,Shawnee County,H1</t>
  </si>
  <si>
    <t>KS,20,179,Sheridan County,H1</t>
  </si>
  <si>
    <t>KS,20,181,Sherman County,H1</t>
  </si>
  <si>
    <t>KS,20,183,Smith County,H1</t>
  </si>
  <si>
    <t>KS,20,185,Stafford County,H1</t>
  </si>
  <si>
    <t>KS,20,187,Stanton County,H1</t>
  </si>
  <si>
    <t>KS,20,189,Stevens County,H1</t>
  </si>
  <si>
    <t>KS,20,191,Sumner County,H1</t>
  </si>
  <si>
    <t>KS,20,193,Thomas County,H1</t>
  </si>
  <si>
    <t>KS,20,195,Trego County,H1</t>
  </si>
  <si>
    <t>KS,20,197,Wabaunsee County,H1</t>
  </si>
  <si>
    <t>KS,20,199,Wallace County,H1</t>
  </si>
  <si>
    <t>KS,20,201,Washington County,H1</t>
  </si>
  <si>
    <t>KS,20,203,Wichita County,H1</t>
  </si>
  <si>
    <t>KS,20,205,Wilson County,H1</t>
  </si>
  <si>
    <t>KS,20,207,Woodson County,H1</t>
  </si>
  <si>
    <t>KS,20,209,Wyandotte County,H6</t>
  </si>
  <si>
    <t>KY,21,001,Adair County,H1</t>
  </si>
  <si>
    <t>KY,21,003,Allen County,H1</t>
  </si>
  <si>
    <t>KY,21,005,Anderson County,H1</t>
  </si>
  <si>
    <t>KY,21,007,Ballard County,H1</t>
  </si>
  <si>
    <t>KY,21,009,Barren County,H1</t>
  </si>
  <si>
    <t>KY,21,011,Bath County,H1</t>
  </si>
  <si>
    <t>KY,21,013,Bell County,H1</t>
  </si>
  <si>
    <t>KY,21,015,Boone County,H1</t>
  </si>
  <si>
    <t>KY,21,017,Bourbon County,H1</t>
  </si>
  <si>
    <t>KY,21,019,Boyd County,H1</t>
  </si>
  <si>
    <t>KY,21,021,Boyle County,H1</t>
  </si>
  <si>
    <t>KY,21,023,Bracken County,H1</t>
  </si>
  <si>
    <t>KY,21,025,Breathitt County,H1</t>
  </si>
  <si>
    <t>KY,21,027,Breckinridge County,H1</t>
  </si>
  <si>
    <t>KY,21,029,Bullitt County,H1</t>
  </si>
  <si>
    <t>KY,21,031,Butler County,H1</t>
  </si>
  <si>
    <t>KY,21,033,Caldwell County,H1</t>
  </si>
  <si>
    <t>KY,21,035,Calloway County,H1</t>
  </si>
  <si>
    <t>KY,21,037,Campbell County,H1</t>
  </si>
  <si>
    <t>KY,21,039,Carlisle County,H1</t>
  </si>
  <si>
    <t>KY,21,041,Carroll County,H1</t>
  </si>
  <si>
    <t>KY,21,043,Carter County,H1</t>
  </si>
  <si>
    <t>KY,21,045,Casey County,H1</t>
  </si>
  <si>
    <t>KY,21,047,Christian County,H1</t>
  </si>
  <si>
    <t>KY,21,049,Clark County,H1</t>
  </si>
  <si>
    <t>KY,21,051,Clay County,H1</t>
  </si>
  <si>
    <t>KY,21,053,Clinton County,H1</t>
  </si>
  <si>
    <t>KY,21,055,Crittenden County,H1</t>
  </si>
  <si>
    <t>KY,21,057,Cumberland County,H1</t>
  </si>
  <si>
    <t>KY,21,059,Daviess County,H1</t>
  </si>
  <si>
    <t>KY,21,061,Edmonson County,H1</t>
  </si>
  <si>
    <t>KY,21,063,Elliott County,H1</t>
  </si>
  <si>
    <t>KY,21,065,Estill County,H1</t>
  </si>
  <si>
    <t>KY,21,067,Fayette County,H6</t>
  </si>
  <si>
    <t>KY,21,069,Fleming County,H1</t>
  </si>
  <si>
    <t>KY,21,071,Floyd County,H1</t>
  </si>
  <si>
    <t>KY,21,073,Franklin County,H1</t>
  </si>
  <si>
    <t>KY,21,075,Fulton County,H1</t>
  </si>
  <si>
    <t>KY,21,077,Gallatin County,H1</t>
  </si>
  <si>
    <t>KY,21,079,Garrard County,H1</t>
  </si>
  <si>
    <t>KY,21,081,Grant County,H1</t>
  </si>
  <si>
    <t>KY,21,083,Graves County,H1</t>
  </si>
  <si>
    <t>KY,21,085,Grayson County,H1</t>
  </si>
  <si>
    <t>KY,21,087,Green County,H1</t>
  </si>
  <si>
    <t>KY,21,089,Greenup County,H1</t>
  </si>
  <si>
    <t>KY,21,091,Hancock County,H1</t>
  </si>
  <si>
    <t>KY,21,093,Hardin County,H1</t>
  </si>
  <si>
    <t>KY,21,095,Harlan County,H1</t>
  </si>
  <si>
    <t>KY,21,097,Harrison County,H1</t>
  </si>
  <si>
    <t>KY,21,099,Hart County,H1</t>
  </si>
  <si>
    <t>KY,21,101,Henderson County,H1</t>
  </si>
  <si>
    <t>KY,21,103,Henry County,H1</t>
  </si>
  <si>
    <t>KY,21,105,Hickman County,H1</t>
  </si>
  <si>
    <t>KY,21,107,Hopkins County,H1</t>
  </si>
  <si>
    <t>KY,21,109,Jackson County,H1</t>
  </si>
  <si>
    <t>KY,21,111,Jefferson County,H1</t>
  </si>
  <si>
    <t>KY,21,113,Jessamine County,H1</t>
  </si>
  <si>
    <t>KY,21,115,Johnson County,H1</t>
  </si>
  <si>
    <t>KY,21,117,Kenton County,H1</t>
  </si>
  <si>
    <t>KY,21,119,Knott County,H1</t>
  </si>
  <si>
    <t>KY,21,121,Knox County,H1</t>
  </si>
  <si>
    <t>KY,21,123,Larue County,H1</t>
  </si>
  <si>
    <t>KY,21,125,Laurel County,H1</t>
  </si>
  <si>
    <t>KY,21,127,Lawrence County,H1</t>
  </si>
  <si>
    <t>KY,21,129,Lee County,H1</t>
  </si>
  <si>
    <t>KY,21,131,Leslie County,H1</t>
  </si>
  <si>
    <t>KY,21,133,Letcher County,H1</t>
  </si>
  <si>
    <t>KY,21,135,Lewis County,H1</t>
  </si>
  <si>
    <t>KY,21,137,Lincoln County,H1</t>
  </si>
  <si>
    <t>KY,21,139,Livingston County,H1</t>
  </si>
  <si>
    <t>KY,21,141,Logan County,H1</t>
  </si>
  <si>
    <t>KY,21,143,Lyon County,H1</t>
  </si>
  <si>
    <t>KY,21,145,McCracken County,H1</t>
  </si>
  <si>
    <t>KY,21,147,McCreary County,H1</t>
  </si>
  <si>
    <t>KY,21,149,McLean County,H1</t>
  </si>
  <si>
    <t>KY,21,151,Madison County,H1</t>
  </si>
  <si>
    <t>KY,21,153,Magoffin County,H1</t>
  </si>
  <si>
    <t>KY,21,155,Marion County,H1</t>
  </si>
  <si>
    <t>KY,21,157,Marshall County,H1</t>
  </si>
  <si>
    <t>KY,21,159,Martin County,H1</t>
  </si>
  <si>
    <t>KY,21,161,Mason County,H1</t>
  </si>
  <si>
    <t>KY,21,163,Meade County,H1</t>
  </si>
  <si>
    <t>KY,21,165,Menifee County,H1</t>
  </si>
  <si>
    <t>KY,21,167,Mercer County,H1</t>
  </si>
  <si>
    <t>KY,21,169,Metcalfe County,H1</t>
  </si>
  <si>
    <t>KY,21,171,Monroe County,H1</t>
  </si>
  <si>
    <t>KY,21,173,Montgomery County,H1</t>
  </si>
  <si>
    <t>KY,21,175,Morgan County,H1</t>
  </si>
  <si>
    <t>KY,21,177,Muhlenberg County,H1</t>
  </si>
  <si>
    <t>KY,21,179,Nelson County,H1</t>
  </si>
  <si>
    <t>KY,21,181,Nicholas County,H1</t>
  </si>
  <si>
    <t>KY,21,183,Ohio County,H1</t>
  </si>
  <si>
    <t>KY,21,185,Oldham County,H1</t>
  </si>
  <si>
    <t>KY,21,187,Owen County,H1</t>
  </si>
  <si>
    <t>KY,21,189,Owsley County,H1</t>
  </si>
  <si>
    <t>KY,21,191,Pendleton County,H1</t>
  </si>
  <si>
    <t>KY,21,193,Perry County,H1</t>
  </si>
  <si>
    <t>KY,21,195,Pike County,H1</t>
  </si>
  <si>
    <t>KY,21,197,Powell County,H1</t>
  </si>
  <si>
    <t>KY,21,199,Pulaski County,H1</t>
  </si>
  <si>
    <t>KY,21,201,Robertson County,H1</t>
  </si>
  <si>
    <t>KY,21,203,Rockcastle County,H1</t>
  </si>
  <si>
    <t>KY,21,205,Rowan County,H1</t>
  </si>
  <si>
    <t>KY,21,207,Russell County,H1</t>
  </si>
  <si>
    <t>KY,21,209,Scott County,H1</t>
  </si>
  <si>
    <t>KY,21,211,Shelby County,H1</t>
  </si>
  <si>
    <t>KY,21,213,Simpson County,H1</t>
  </si>
  <si>
    <t>KY,21,215,Spencer County,H1</t>
  </si>
  <si>
    <t>KY,21,217,Taylor County,H1</t>
  </si>
  <si>
    <t>KY,21,219,Todd County,H1</t>
  </si>
  <si>
    <t>KY,21,221,Trigg County,H1</t>
  </si>
  <si>
    <t>KY,21,223,Trimble County,H1</t>
  </si>
  <si>
    <t>KY,21,225,Union County,H1</t>
  </si>
  <si>
    <t>KY,21,227,Warren County,H1</t>
  </si>
  <si>
    <t>KY,21,229,Washington County,H1</t>
  </si>
  <si>
    <t>KY,21,231,Wayne County,H1</t>
  </si>
  <si>
    <t>KY,21,233,Webster County,H1</t>
  </si>
  <si>
    <t>KY,21,235,Whitley County,H1</t>
  </si>
  <si>
    <t>KY,21,237,Wolfe County,H1</t>
  </si>
  <si>
    <t>KY,21,239,Woodford County,H1</t>
  </si>
  <si>
    <t>LA,22,001,Acadia Parish,H1</t>
  </si>
  <si>
    <t>LA,22,003,Allen Parish,H1</t>
  </si>
  <si>
    <t>LA,22,005,Ascension Parish,H1</t>
  </si>
  <si>
    <t>LA,22,007,Assumption Parish,H1</t>
  </si>
  <si>
    <t>LA,22,009,Avoyelles Parish,H1</t>
  </si>
  <si>
    <t>LA,22,011,Beauregard Parish,H1</t>
  </si>
  <si>
    <t>LA,22,013,Bienville Parish,H1</t>
  </si>
  <si>
    <t>LA,22,015,Bossier Parish,H1</t>
  </si>
  <si>
    <t>LA,22,017,Caddo Parish,H1</t>
  </si>
  <si>
    <t>LA,22,019,Calcasieu Parish,H1</t>
  </si>
  <si>
    <t>LA,22,021,Caldwell Parish,H1</t>
  </si>
  <si>
    <t>LA,22,023,Cameron Parish,H1</t>
  </si>
  <si>
    <t>LA,22,025,Catahoula Parish,H1</t>
  </si>
  <si>
    <t>LA,22,027,Claiborne Parish,H1</t>
  </si>
  <si>
    <t>LA,22,029,Concordia Parish,H1</t>
  </si>
  <si>
    <t>LA,22,031,De Soto Parish,H1</t>
  </si>
  <si>
    <t>LA,22,033,East Baton Rouge Parish,H1</t>
  </si>
  <si>
    <t>LA,22,035,East Carroll Parish,H1</t>
  </si>
  <si>
    <t>LA,22,037,East Feliciana Parish,H1</t>
  </si>
  <si>
    <t>LA,22,039,Evangeline Parish,H1</t>
  </si>
  <si>
    <t>LA,22,041,Franklin Parish,H1</t>
  </si>
  <si>
    <t>LA,22,043,Grant Parish,H1</t>
  </si>
  <si>
    <t>LA,22,045,Iberia Parish,H1</t>
  </si>
  <si>
    <t>LA,22,047,Iberville Parish,H1</t>
  </si>
  <si>
    <t>LA,22,049,Jackson Parish,H1</t>
  </si>
  <si>
    <t>LA,22,051,Jefferson Parish,H1</t>
  </si>
  <si>
    <t>LA,22,053,Jefferson Davis Parish,H1</t>
  </si>
  <si>
    <t>LA,22,055,Lafayette Parish,H1</t>
  </si>
  <si>
    <t>LA,22,057,Lafourche Parish,H1</t>
  </si>
  <si>
    <t>LA,22,059,La Salle Parish,H1</t>
  </si>
  <si>
    <t>LA,22,061,Lincoln Parish,H1</t>
  </si>
  <si>
    <t>LA,22,063,Livingston Parish,H1</t>
  </si>
  <si>
    <t>LA,22,065,Madison Parish,H1</t>
  </si>
  <si>
    <t>LA,22,067,Morehouse Parish,H1</t>
  </si>
  <si>
    <t>LA,22,069,Natchitoches Parish,H1</t>
  </si>
  <si>
    <t>LA,22,071,Orleans Parish,H6</t>
  </si>
  <si>
    <t>LA,22,073,Ouachita Parish,H1</t>
  </si>
  <si>
    <t>LA,22,075,Plaquemines Parish,H1</t>
  </si>
  <si>
    <t>LA,22,077,Pointe Coupee Parish,H1</t>
  </si>
  <si>
    <t>LA,22,079,Rapides Parish,H1</t>
  </si>
  <si>
    <t>LA,22,081,Red River Parish,H1</t>
  </si>
  <si>
    <t>LA,22,083,Richland Parish,H1</t>
  </si>
  <si>
    <t>LA,22,085,Sabine Parish,H1</t>
  </si>
  <si>
    <t>LA,22,087,St. Bernard Parish,H1</t>
  </si>
  <si>
    <t>LA,22,089,St. Charles Parish,H1</t>
  </si>
  <si>
    <t>LA,22,091,St. Helena Parish,H1</t>
  </si>
  <si>
    <t>LA,22,093,St. James Parish,H1</t>
  </si>
  <si>
    <t>LA,22,095,St. John the Baptist Parish,H1</t>
  </si>
  <si>
    <t>LA,22,097,St. Landry Parish,H1</t>
  </si>
  <si>
    <t>LA,22,099,St. Martin Parish,H1</t>
  </si>
  <si>
    <t>LA,22,101,St. Mary Parish,H1</t>
  </si>
  <si>
    <t>LA,22,103,St. Tammany Parish,H1</t>
  </si>
  <si>
    <t>LA,22,105,Tangipahoa Parish,H1</t>
  </si>
  <si>
    <t>LA,22,107,Tensas Parish,H1</t>
  </si>
  <si>
    <t>LA,22,109,Terrebonne Parish,H1</t>
  </si>
  <si>
    <t>LA,22,111,Union Parish,H1</t>
  </si>
  <si>
    <t>LA,22,113,Vermilion Parish,H1</t>
  </si>
  <si>
    <t>LA,22,115,Vernon Parish,H1</t>
  </si>
  <si>
    <t>LA,22,117,Washington Parish,H1</t>
  </si>
  <si>
    <t>LA,22,119,Webster Parish,H1</t>
  </si>
  <si>
    <t>LA,22,121,West Baton Rouge Parish,H1</t>
  </si>
  <si>
    <t>LA,22,123,West Carroll Parish,H1</t>
  </si>
  <si>
    <t>LA,22,125,West Feliciana Parish,H1</t>
  </si>
  <si>
    <t>LA,22,127,Winn Parish,H1</t>
  </si>
  <si>
    <t>ME,23,001,Androscoggin County,H1</t>
  </si>
  <si>
    <t>ME,23,003,Aroostook County,H1</t>
  </si>
  <si>
    <t>ME,23,005,Cumberland County,H1</t>
  </si>
  <si>
    <t>ME,23,007,Franklin County,H1</t>
  </si>
  <si>
    <t>ME,23,009,Hancock County,H1</t>
  </si>
  <si>
    <t>ME,23,011,Kennebec County,H1</t>
  </si>
  <si>
    <t>ME,23,013,Knox County,H1</t>
  </si>
  <si>
    <t>ME,23,015,Lincoln County,H1</t>
  </si>
  <si>
    <t>ME,23,017,Oxford County,H1</t>
  </si>
  <si>
    <t>ME,23,019,Penobscot County,H1</t>
  </si>
  <si>
    <t>ME,23,021,Piscataquis County,H1</t>
  </si>
  <si>
    <t>ME,23,023,Sagadahoc County,H1</t>
  </si>
  <si>
    <t>ME,23,025,Somerset County,H1</t>
  </si>
  <si>
    <t>ME,23,027,Waldo County,H1</t>
  </si>
  <si>
    <t>ME,23,029,Washington County,H1</t>
  </si>
  <si>
    <t>ME,23,031,York County,H1</t>
  </si>
  <si>
    <t>MD,24,001,Allegany County,H1</t>
  </si>
  <si>
    <t>MD,24,003,Anne Arundel County,H1</t>
  </si>
  <si>
    <t>MD,24,005,Baltimore County,H1</t>
  </si>
  <si>
    <t>MD,24,009,Calvert County,H1</t>
  </si>
  <si>
    <t>MD,24,011,Caroline County,H1</t>
  </si>
  <si>
    <t>MD,24,013,Carroll County,H1</t>
  </si>
  <si>
    <t>MD,24,015,Cecil County,H1</t>
  </si>
  <si>
    <t>MD,24,017,Charles County,H1</t>
  </si>
  <si>
    <t>MD,24,019,Dorchester County,H1</t>
  </si>
  <si>
    <t>MD,24,021,Frederick County,H1</t>
  </si>
  <si>
    <t>MD,24,023,Garrett County,H1</t>
  </si>
  <si>
    <t>MD,24,025,Harford County,H1</t>
  </si>
  <si>
    <t>MD,24,027,Howard County,H1</t>
  </si>
  <si>
    <t>MD,24,029,Kent County,H1</t>
  </si>
  <si>
    <t>MD,24,031,Montgomery County,H1</t>
  </si>
  <si>
    <t>MD,24,033,Prince George's County,H1</t>
  </si>
  <si>
    <t>MD,24,035,Queen Anne's County,H1</t>
  </si>
  <si>
    <t>MD,24,037,St. Mary's County,H1</t>
  </si>
  <si>
    <t>MD,24,039,Somerset County,H1</t>
  </si>
  <si>
    <t>MD,24,041,Talbot County,H1</t>
  </si>
  <si>
    <t>MD,24,043,Washington County,H1</t>
  </si>
  <si>
    <t>MD,24,045,Wicomico County,H1</t>
  </si>
  <si>
    <t>MD,24,047,Worcester County,H1</t>
  </si>
  <si>
    <t>MD,24,510,Baltimore city,C7</t>
  </si>
  <si>
    <t>MA,25,001,Barnstable County,H1</t>
  </si>
  <si>
    <t>MA,25,003,Berkshire County,H4</t>
  </si>
  <si>
    <t>MA,25,005,Bristol County,H1</t>
  </si>
  <si>
    <t>MA,25,007,Dukes County,H1</t>
  </si>
  <si>
    <t>MA,25,009,Essex County,H4</t>
  </si>
  <si>
    <t>MA,25,011,Franklin County,H4</t>
  </si>
  <si>
    <t>MA,25,013,Hampden County,H4</t>
  </si>
  <si>
    <t>MA,25,015,Hampshire County,H4</t>
  </si>
  <si>
    <t>MA,25,017,Middlesex County,H4</t>
  </si>
  <si>
    <t>MA,25,019,Nantucket County,H4</t>
  </si>
  <si>
    <t>MA,25,021,Norfolk County,H1</t>
  </si>
  <si>
    <t>MA,25,023,Plymouth County,H1</t>
  </si>
  <si>
    <t>MA,25,025,Suffolk County,H4</t>
  </si>
  <si>
    <t>MA,25,027,Worcester County,H4</t>
  </si>
  <si>
    <t>MI,26,001,Alcona County,H1</t>
  </si>
  <si>
    <t>MI,26,003,Alger County,H1</t>
  </si>
  <si>
    <t>MI,26,005,Allegan County,H1</t>
  </si>
  <si>
    <t>MI,26,007,Alpena County,H1</t>
  </si>
  <si>
    <t>MI,26,009,Antrim County,H1</t>
  </si>
  <si>
    <t>MI,26,011,Arenac County,H1</t>
  </si>
  <si>
    <t>MI,26,013,Baraga County,H1</t>
  </si>
  <si>
    <t>MI,26,015,Barry County,H1</t>
  </si>
  <si>
    <t>MI,26,017,Bay County,H1</t>
  </si>
  <si>
    <t>MI,26,019,Benzie County,H1</t>
  </si>
  <si>
    <t>MI,26,021,Berrien County,H1</t>
  </si>
  <si>
    <t>MI,26,023,Branch County,H1</t>
  </si>
  <si>
    <t>MI,26,025,Calhoun County,H1</t>
  </si>
  <si>
    <t>MI,26,027,Cass County,H1</t>
  </si>
  <si>
    <t>MI,26,029,Charlevoix County,H1</t>
  </si>
  <si>
    <t>MI,26,031,Cheboygan County,H1</t>
  </si>
  <si>
    <t>MI,26,033,Chippewa County,H1</t>
  </si>
  <si>
    <t>MI,26,035,Clare County,H1</t>
  </si>
  <si>
    <t>MI,26,037,Clinton County,H1</t>
  </si>
  <si>
    <t>MI,26,039,Crawford County,H1</t>
  </si>
  <si>
    <t>MI,26,041,Delta County,H1</t>
  </si>
  <si>
    <t>MI,26,043,Dickinson County,H1</t>
  </si>
  <si>
    <t>MI,26,045,Eaton County,H1</t>
  </si>
  <si>
    <t>MI,26,047,Emmet County,H1</t>
  </si>
  <si>
    <t>MI,26,049,Genesee County,H1</t>
  </si>
  <si>
    <t>MI,26,051,Gladwin County,H1</t>
  </si>
  <si>
    <t>MI,26,053,Gogebic County,H1</t>
  </si>
  <si>
    <t>MI,26,055,Grand Traverse County,H1</t>
  </si>
  <si>
    <t>MI,26,057,Gratiot County,H1</t>
  </si>
  <si>
    <t>MI,26,059,Hillsdale County,H1</t>
  </si>
  <si>
    <t>MI,26,061,Houghton County,H1</t>
  </si>
  <si>
    <t>MI,26,063,Huron County,H1</t>
  </si>
  <si>
    <t>MI,26,065,Ingham County,H1</t>
  </si>
  <si>
    <t>MI,26,067,Ionia County,H1</t>
  </si>
  <si>
    <t>MI,26,069,Iosco County,H1</t>
  </si>
  <si>
    <t>MI,26,071,Iron County,H1</t>
  </si>
  <si>
    <t>MI,26,073,Isabella County,H1</t>
  </si>
  <si>
    <t>MI,26,075,Jackson County,H1</t>
  </si>
  <si>
    <t>MI,26,077,Kalamazoo County,H1</t>
  </si>
  <si>
    <t>MI,26,079,Kalkaska County,H1</t>
  </si>
  <si>
    <t>MI,26,081,Kent County,H1</t>
  </si>
  <si>
    <t>MI,26,083,Keweenaw County,H1</t>
  </si>
  <si>
    <t>MI,26,085,Lake County,H1</t>
  </si>
  <si>
    <t>MI,26,087,Lapeer County,H1</t>
  </si>
  <si>
    <t>MI,26,089,Leelanau County,H1</t>
  </si>
  <si>
    <t>MI,26,091,Lenawee County,H1</t>
  </si>
  <si>
    <t>MI,26,093,Livingston County,H1</t>
  </si>
  <si>
    <t>MI,26,095,Luce County,H1</t>
  </si>
  <si>
    <t>MI,26,097,Mackinac County,H1</t>
  </si>
  <si>
    <t>MI,26,099,Macomb County,H1</t>
  </si>
  <si>
    <t>MI,26,101,Manistee County,H1</t>
  </si>
  <si>
    <t>MI,26,103,Marquette County,H1</t>
  </si>
  <si>
    <t>MI,26,105,Mason County,H1</t>
  </si>
  <si>
    <t>MI,26,107,Mecosta County,H1</t>
  </si>
  <si>
    <t>MI,26,109,Menominee County,H1</t>
  </si>
  <si>
    <t>MI,26,111,Midland County,H1</t>
  </si>
  <si>
    <t>MI,26,113,Missaukee County,H1</t>
  </si>
  <si>
    <t>MI,26,115,Monroe County,H1</t>
  </si>
  <si>
    <t>MI,26,117,Montcalm County,H1</t>
  </si>
  <si>
    <t>MI,26,119,Montmorency County,H1</t>
  </si>
  <si>
    <t>MI,26,121,Muskegon County,H1</t>
  </si>
  <si>
    <t>MI,26,123,Newaygo County,H1</t>
  </si>
  <si>
    <t>MI,26,125,Oakland County,H1</t>
  </si>
  <si>
    <t>MI,26,127,Oceana County,H1</t>
  </si>
  <si>
    <t>MI,26,129,Ogemaw County,H1</t>
  </si>
  <si>
    <t>MI,26,131,Ontonagon County,H1</t>
  </si>
  <si>
    <t>MI,26,133,Osceola County,H1</t>
  </si>
  <si>
    <t>MI,26,135,Oscoda County,H1</t>
  </si>
  <si>
    <t>MI,26,137,Otsego County,H1</t>
  </si>
  <si>
    <t>MI,26,139,Ottawa County,H1</t>
  </si>
  <si>
    <t>MI,26,141,Presque Isle County,H1</t>
  </si>
  <si>
    <t>MI,26,143,Roscommon County,H1</t>
  </si>
  <si>
    <t>MI,26,145,Saginaw County,H1</t>
  </si>
  <si>
    <t>MI,26,147,St. Clair County,H1</t>
  </si>
  <si>
    <t>MI,26,149,St. Joseph County,H1</t>
  </si>
  <si>
    <t>MI,26,151,Sanilac County,H1</t>
  </si>
  <si>
    <t>MI,26,153,Schoolcraft County,H1</t>
  </si>
  <si>
    <t>MI,26,155,Shiawassee County,H1</t>
  </si>
  <si>
    <t>MI,26,157,Tuscola County,H1</t>
  </si>
  <si>
    <t>MI,26,159,Van Buren County,H1</t>
  </si>
  <si>
    <t>MI,26,161,Washtenaw County,H1</t>
  </si>
  <si>
    <t>MI,26,163,Wayne County,H1</t>
  </si>
  <si>
    <t>MI,26,165,Wexford County,H1</t>
  </si>
  <si>
    <t>MN,27,001,Aitkin County,H1</t>
  </si>
  <si>
    <t>MN,27,003,Anoka County,H1</t>
  </si>
  <si>
    <t>MN,27,005,Becker County,H1</t>
  </si>
  <si>
    <t>MN,27,007,Beltrami County,H1</t>
  </si>
  <si>
    <t>MN,27,009,Benton County,H1</t>
  </si>
  <si>
    <t>MN,27,011,Big Stone County,H1</t>
  </si>
  <si>
    <t>MN,27,013,Blue Earth County,H1</t>
  </si>
  <si>
    <t>MN,27,015,Brown County,H1</t>
  </si>
  <si>
    <t>MN,27,017,Carlton County,H1</t>
  </si>
  <si>
    <t>MN,27,019,Carver County,H1</t>
  </si>
  <si>
    <t>MN,27,021,Cass County,H1</t>
  </si>
  <si>
    <t>MN,27,023,Chippewa County,H1</t>
  </si>
  <si>
    <t>MN,27,025,Chisago County,H1</t>
  </si>
  <si>
    <t>MN,27,027,Clay County,H1</t>
  </si>
  <si>
    <t>MN,27,029,Clearwater County,H1</t>
  </si>
  <si>
    <t>MN,27,031,Cook County,H1</t>
  </si>
  <si>
    <t>MN,27,033,Cottonwood County,H1</t>
  </si>
  <si>
    <t>MN,27,035,Crow Wing County,H1</t>
  </si>
  <si>
    <t>MN,27,037,Dakota County,H1</t>
  </si>
  <si>
    <t>MN,27,039,Dodge County,H1</t>
  </si>
  <si>
    <t>MN,27,041,Douglas County,H1</t>
  </si>
  <si>
    <t>MN,27,043,Faribault County,H1</t>
  </si>
  <si>
    <t>MN,27,045,Fillmore County,H1</t>
  </si>
  <si>
    <t>MN,27,047,Freeborn County,H1</t>
  </si>
  <si>
    <t>MN,27,049,Goodhue County,H1</t>
  </si>
  <si>
    <t>MN,27,051,Grant County,H1</t>
  </si>
  <si>
    <t>MN,27,053,Hennepin County,H1</t>
  </si>
  <si>
    <t>MN,27,055,Houston County,H1</t>
  </si>
  <si>
    <t>MN,27,057,Hubbard County,H1</t>
  </si>
  <si>
    <t>MN,27,059,Isanti County,H1</t>
  </si>
  <si>
    <t>MN,27,061,Itasca County,H1</t>
  </si>
  <si>
    <t>MN,27,063,Jackson County,H1</t>
  </si>
  <si>
    <t>MN,27,065,Kanabec County,H1</t>
  </si>
  <si>
    <t>MN,27,067,Kandiyohi County,H1</t>
  </si>
  <si>
    <t>MN,27,069,Kittson County,H1</t>
  </si>
  <si>
    <t>MN,27,071,Koochiching County,H1</t>
  </si>
  <si>
    <t>MN,27,073,Lac qui Parle County,H1</t>
  </si>
  <si>
    <t>MN,27,075,Lake County,H1</t>
  </si>
  <si>
    <t>MN,27,077,Lake of the Woods County,H1</t>
  </si>
  <si>
    <t>MN,27,079,Le Sueur County,H1</t>
  </si>
  <si>
    <t>MN,27,081,Lincoln County,H1</t>
  </si>
  <si>
    <t>MN,27,083,Lyon County,H1</t>
  </si>
  <si>
    <t>MN,27,085,McLeod County,H1</t>
  </si>
  <si>
    <t>MN,27,087,Mahnomen County,H1</t>
  </si>
  <si>
    <t>MN,27,089,Marshall County,H1</t>
  </si>
  <si>
    <t>MN,27,091,Martin County,H1</t>
  </si>
  <si>
    <t>MN,27,093,Meeker County,H1</t>
  </si>
  <si>
    <t>MN,27,095,Mille Lacs County,H1</t>
  </si>
  <si>
    <t>MN,27,097,Morrison County,H1</t>
  </si>
  <si>
    <t>MN,27,099,Mower County,H1</t>
  </si>
  <si>
    <t>MN,27,101,Murray County,H1</t>
  </si>
  <si>
    <t>MN,27,103,Nicollet County,H1</t>
  </si>
  <si>
    <t>MN,27,105,Nobles County,H1</t>
  </si>
  <si>
    <t>MN,27,107,Norman County,H1</t>
  </si>
  <si>
    <t>MN,27,109,Olmsted County,H1</t>
  </si>
  <si>
    <t>MN,27,111,Otter Tail County,H1</t>
  </si>
  <si>
    <t>MN,27,113,Pennington County,H1</t>
  </si>
  <si>
    <t>MN,27,115,Pine County,H1</t>
  </si>
  <si>
    <t>MN,27,117,Pipestone County,H1</t>
  </si>
  <si>
    <t>MN,27,119,Polk County,H1</t>
  </si>
  <si>
    <t>MN,27,121,Pope County,H1</t>
  </si>
  <si>
    <t>MN,27,123,Ramsey County,H1</t>
  </si>
  <si>
    <t>MN,27,125,Red Lake County,H1</t>
  </si>
  <si>
    <t>MN,27,127,Redwood County,H1</t>
  </si>
  <si>
    <t>MN,27,129,Renville County,H1</t>
  </si>
  <si>
    <t>MN,27,131,Rice County,H1</t>
  </si>
  <si>
    <t>MN,27,133,Rock County,H1</t>
  </si>
  <si>
    <t>MN,27,135,Roseau County,H1</t>
  </si>
  <si>
    <t>MN,27,137,St. Louis County,H1</t>
  </si>
  <si>
    <t>MN,27,139,Scott County,H1</t>
  </si>
  <si>
    <t>MN,27,141,Sherburne County,H1</t>
  </si>
  <si>
    <t>MN,27,143,Sibley County,H1</t>
  </si>
  <si>
    <t>MN,27,145,Stearns County,H1</t>
  </si>
  <si>
    <t>MN,27,147,Steele County,H1</t>
  </si>
  <si>
    <t>MN,27,149,Stevens County,H1</t>
  </si>
  <si>
    <t>MN,27,151,Swift County,H1</t>
  </si>
  <si>
    <t>MN,27,153,Todd County,H1</t>
  </si>
  <si>
    <t>MN,27,155,Traverse County,H1</t>
  </si>
  <si>
    <t>MN,27,157,Wabasha County,H1</t>
  </si>
  <si>
    <t>MN,27,159,Wadena County,H1</t>
  </si>
  <si>
    <t>MN,27,161,Waseca County,H1</t>
  </si>
  <si>
    <t>MN,27,163,Washington County,H1</t>
  </si>
  <si>
    <t>MN,27,165,Watonwan County,H1</t>
  </si>
  <si>
    <t>MN,27,167,Wilkin County,H1</t>
  </si>
  <si>
    <t>MN,27,169,Winona County,H1</t>
  </si>
  <si>
    <t>MN,27,171,Wright County,H1</t>
  </si>
  <si>
    <t>MN,27,173,Yellow Medicine County,H1</t>
  </si>
  <si>
    <t>MS,28,001,Adams County,H1</t>
  </si>
  <si>
    <t>MS,28,003,Alcorn County,H1</t>
  </si>
  <si>
    <t>MS,28,005,Amite County,H1</t>
  </si>
  <si>
    <t>MS,28,007,Attala County,H1</t>
  </si>
  <si>
    <t>MS,28,009,Benton County,H1</t>
  </si>
  <si>
    <t>MS,28,011,Bolivar County,H1</t>
  </si>
  <si>
    <t>MS,28,013,Calhoun County,H1</t>
  </si>
  <si>
    <t>MS,28,015,Carroll County,H1</t>
  </si>
  <si>
    <t>MS,28,017,Chickasaw County,H1</t>
  </si>
  <si>
    <t>MS,28,019,Choctaw County,H1</t>
  </si>
  <si>
    <t>MS,28,021,Claiborne County,H1</t>
  </si>
  <si>
    <t>MS,28,023,Clarke County,H1</t>
  </si>
  <si>
    <t>MS,28,025,Clay County,H1</t>
  </si>
  <si>
    <t>MS,28,027,Coahoma County,H1</t>
  </si>
  <si>
    <t>MS,28,029,Copiah County,H1</t>
  </si>
  <si>
    <t>MS,28,031,Covington County,H1</t>
  </si>
  <si>
    <t>MS,28,033,DeSoto County,H1</t>
  </si>
  <si>
    <t>MS,28,035,Forrest County,H1</t>
  </si>
  <si>
    <t>MS,28,037,Franklin County,H1</t>
  </si>
  <si>
    <t>MS,28,039,George County,H1</t>
  </si>
  <si>
    <t>MS,28,041,Greene County,H1</t>
  </si>
  <si>
    <t>MS,28,043,Grenada County,H1</t>
  </si>
  <si>
    <t>MS,28,045,Hancock County,H1</t>
  </si>
  <si>
    <t>MS,28,047,Harrison County,H1</t>
  </si>
  <si>
    <t>MS,28,049,Hinds County,H1</t>
  </si>
  <si>
    <t>MS,28,051,Holmes County,H1</t>
  </si>
  <si>
    <t>MS,28,053,Humphreys County,H1</t>
  </si>
  <si>
    <t>MS,28,055,Issaquena County,H1</t>
  </si>
  <si>
    <t>MS,28,057,Itawamba County,H1</t>
  </si>
  <si>
    <t>MS,28,059,Jackson County,H1</t>
  </si>
  <si>
    <t>MS,28,061,Jasper County,H1</t>
  </si>
  <si>
    <t>MS,28,063,Jefferson County,H1</t>
  </si>
  <si>
    <t>MS,28,065,Jefferson Davis County,H1</t>
  </si>
  <si>
    <t>MS,28,067,Jones County,H1</t>
  </si>
  <si>
    <t>MS,28,069,Kemper County,H1</t>
  </si>
  <si>
    <t>MS,28,071,Lafayette County,H1</t>
  </si>
  <si>
    <t>MS,28,073,Lamar County,H1</t>
  </si>
  <si>
    <t>MS,28,075,Lauderdale County,H1</t>
  </si>
  <si>
    <t>MS,28,077,Lawrence County,H1</t>
  </si>
  <si>
    <t>MS,28,079,Leake County,H1</t>
  </si>
  <si>
    <t>MS,28,081,Lee County,H1</t>
  </si>
  <si>
    <t>MS,28,083,Leflore County,H1</t>
  </si>
  <si>
    <t>MS,28,085,Lincoln County,H1</t>
  </si>
  <si>
    <t>MS,28,087,Lowndes County,H1</t>
  </si>
  <si>
    <t>MS,28,089,Madison County,H1</t>
  </si>
  <si>
    <t>MS,28,091,Marion County,H1</t>
  </si>
  <si>
    <t>MS,28,093,Marshall County,H1</t>
  </si>
  <si>
    <t>MS,28,095,Monroe County,H1</t>
  </si>
  <si>
    <t>MS,28,097,Montgomery County,H1</t>
  </si>
  <si>
    <t>MS,28,099,Neshoba County,H1</t>
  </si>
  <si>
    <t>MS,28,101,Newton County,H1</t>
  </si>
  <si>
    <t>MS,28,103,Noxubee County,H1</t>
  </si>
  <si>
    <t>MS,28,105,Oktibbeha County,H1</t>
  </si>
  <si>
    <t>MS,28,107,Panola County,H1</t>
  </si>
  <si>
    <t>MS,28,109,Pearl River County,H1</t>
  </si>
  <si>
    <t>MS,28,111,Perry County,H1</t>
  </si>
  <si>
    <t>MS,28,113,Pike County,H1</t>
  </si>
  <si>
    <t>MS,28,115,Pontotoc County,H1</t>
  </si>
  <si>
    <t>MS,28,117,Prentiss County,H1</t>
  </si>
  <si>
    <t>MS,28,119,Quitman County,H1</t>
  </si>
  <si>
    <t>MS,28,121,Rankin County,H1</t>
  </si>
  <si>
    <t>MS,28,123,Scott County,H1</t>
  </si>
  <si>
    <t>MS,28,125,Sharkey County,H1</t>
  </si>
  <si>
    <t>MS,28,127,Simpson County,H1</t>
  </si>
  <si>
    <t>MS,28,129,Smith County,H1</t>
  </si>
  <si>
    <t>MS,28,131,Stone County,H1</t>
  </si>
  <si>
    <t>MS,28,133,Sunflower County,H1</t>
  </si>
  <si>
    <t>MS,28,135,Tallahatchie County,H1</t>
  </si>
  <si>
    <t>MS,28,137,Tate County,H1</t>
  </si>
  <si>
    <t>MS,28,139,Tippah County,H1</t>
  </si>
  <si>
    <t>MS,28,141,Tishomingo County,H1</t>
  </si>
  <si>
    <t>MS,28,143,Tunica County,H1</t>
  </si>
  <si>
    <t>MS,28,145,Union County,H1</t>
  </si>
  <si>
    <t>MS,28,147,Walthall County,H1</t>
  </si>
  <si>
    <t>MS,28,149,Warren County,H1</t>
  </si>
  <si>
    <t>MS,28,151,Washington County,H1</t>
  </si>
  <si>
    <t>MS,28,153,Wayne County,H1</t>
  </si>
  <si>
    <t>MS,28,155,Webster County,H1</t>
  </si>
  <si>
    <t>MS,28,157,Wilkinson County,H1</t>
  </si>
  <si>
    <t>MS,28,159,Winston County,H1</t>
  </si>
  <si>
    <t>MS,28,161,Yalobusha County,H1</t>
  </si>
  <si>
    <t>MS,28,163,Yazoo County,H1</t>
  </si>
  <si>
    <t>MO,29,001,Adair County,H1</t>
  </si>
  <si>
    <t>MO,29,003,Andrew County,H1</t>
  </si>
  <si>
    <t>MO,29,005,Atchison County,H1</t>
  </si>
  <si>
    <t>MO,29,007,Audrain County,H1</t>
  </si>
  <si>
    <t>MO,29,009,Barry County,H1</t>
  </si>
  <si>
    <t>MO,29,011,Barton County,H1</t>
  </si>
  <si>
    <t>MO,29,013,Bates County,H1</t>
  </si>
  <si>
    <t>MO,29,015,Benton County,H1</t>
  </si>
  <si>
    <t>MO,29,017,Bollinger County,H1</t>
  </si>
  <si>
    <t>MO,29,019,Boone County,H1</t>
  </si>
  <si>
    <t>MO,29,021,Buchanan County,H1</t>
  </si>
  <si>
    <t>MO,29,023,Butler County,H1</t>
  </si>
  <si>
    <t>MO,29,025,Caldwell County,H1</t>
  </si>
  <si>
    <t>MO,29,027,Callaway County,H1</t>
  </si>
  <si>
    <t>MO,29,029,Camden County,H1</t>
  </si>
  <si>
    <t>MO,29,031,Cape Girardeau County,H1</t>
  </si>
  <si>
    <t>MO,29,033,Carroll County,H1</t>
  </si>
  <si>
    <t>MO,29,035,Carter County,H1</t>
  </si>
  <si>
    <t>MO,29,037,Cass County,H1</t>
  </si>
  <si>
    <t>MO,29,039,Cedar County,H1</t>
  </si>
  <si>
    <t>MO,29,041,Chariton County,H1</t>
  </si>
  <si>
    <t>MO,29,043,Christian County,H1</t>
  </si>
  <si>
    <t>MO,29,045,Clark County,H1</t>
  </si>
  <si>
    <t>MO,29,047,Clay County,H1</t>
  </si>
  <si>
    <t>MO,29,049,Clinton County,H1</t>
  </si>
  <si>
    <t>MO,29,051,Cole County,H1</t>
  </si>
  <si>
    <t>MO,29,053,Cooper County,H1</t>
  </si>
  <si>
    <t>MO,29,055,Crawford County,H1</t>
  </si>
  <si>
    <t>MO,29,057,Dade County,H1</t>
  </si>
  <si>
    <t>MO,29,059,Dallas County,H1</t>
  </si>
  <si>
    <t>MO,29,061,Daviess County,H1</t>
  </si>
  <si>
    <t>MO,29,063,DeKalb County,H1</t>
  </si>
  <si>
    <t>MO,29,065,Dent County,H1</t>
  </si>
  <si>
    <t>MO,29,067,Douglas County,H1</t>
  </si>
  <si>
    <t>MO,29,069,Dunklin County,H1</t>
  </si>
  <si>
    <t>MO,29,071,Franklin County,H1</t>
  </si>
  <si>
    <t>MO,29,073,Gasconade County,H1</t>
  </si>
  <si>
    <t>MO,29,075,Gentry County,H1</t>
  </si>
  <si>
    <t>MO,29,077,Greene County,H1</t>
  </si>
  <si>
    <t>MO,29,079,Grundy County,H1</t>
  </si>
  <si>
    <t>MO,29,081,Harrison County,H1</t>
  </si>
  <si>
    <t>MO,29,083,Henry County,H1</t>
  </si>
  <si>
    <t>MO,29,085,Hickory County,H1</t>
  </si>
  <si>
    <t>MO,29,087,Holt County,H1</t>
  </si>
  <si>
    <t>MO,29,089,Howard County,H1</t>
  </si>
  <si>
    <t>MO,29,091,Howell County,H1</t>
  </si>
  <si>
    <t>MO,29,093,Iron County,H1</t>
  </si>
  <si>
    <t>MO,29,095,Jackson County,H1</t>
  </si>
  <si>
    <t>MO,29,097,Jasper County,H1</t>
  </si>
  <si>
    <t>MO,29,099,Jefferson County,H1</t>
  </si>
  <si>
    <t>MO,29,101,Johnson County,H1</t>
  </si>
  <si>
    <t>MO,29,103,Knox County,H1</t>
  </si>
  <si>
    <t>MO,29,105,Laclede County,H1</t>
  </si>
  <si>
    <t>MO,29,107,Lafayette County,H1</t>
  </si>
  <si>
    <t>MO,29,109,Lawrence County,H1</t>
  </si>
  <si>
    <t>MO,29,111,Lewis County,H1</t>
  </si>
  <si>
    <t>MO,29,113,Lincoln County,H1</t>
  </si>
  <si>
    <t>MO,29,115,Linn County,H1</t>
  </si>
  <si>
    <t>MO,29,117,Livingston County,H1</t>
  </si>
  <si>
    <t>MO,29,119,McDonald County,H1</t>
  </si>
  <si>
    <t>MO,29,121,Macon County,H1</t>
  </si>
  <si>
    <t>MO,29,123,Madison County,H1</t>
  </si>
  <si>
    <t>MO,29,125,Maries County,H1</t>
  </si>
  <si>
    <t>MO,29,127,Marion County,H1</t>
  </si>
  <si>
    <t>MO,29,129,Mercer County,H1</t>
  </si>
  <si>
    <t>MO,29,131,Miller County,H1</t>
  </si>
  <si>
    <t>MO,29,133,Mississippi County,H1</t>
  </si>
  <si>
    <t>MO,29,135,Moniteau County,H1</t>
  </si>
  <si>
    <t>MO,29,137,Monroe County,H1</t>
  </si>
  <si>
    <t>MO,29,139,Montgomery County,H1</t>
  </si>
  <si>
    <t>MO,29,141,Morgan County,H1</t>
  </si>
  <si>
    <t>MO,29,143,New Madrid County,H1</t>
  </si>
  <si>
    <t>MO,29,145,Newton County,H1</t>
  </si>
  <si>
    <t>MO,29,147,Nodaway County,H1</t>
  </si>
  <si>
    <t>MO,29,149,Oregon County,H1</t>
  </si>
  <si>
    <t>MO,29,151,Osage County,H1</t>
  </si>
  <si>
    <t>MO,29,153,Ozark County,H1</t>
  </si>
  <si>
    <t>MO,29,155,Pemiscot County,H1</t>
  </si>
  <si>
    <t>MO,29,157,Perry County,H1</t>
  </si>
  <si>
    <t>MO,29,159,Pettis County,H1</t>
  </si>
  <si>
    <t>MO,29,161,Phelps County,H1</t>
  </si>
  <si>
    <t>MO,29,163,Pike County,H1</t>
  </si>
  <si>
    <t>MO,29,165,Platte County,H1</t>
  </si>
  <si>
    <t>MO,29,167,Polk County,H1</t>
  </si>
  <si>
    <t>MO,29,169,Pulaski County,H1</t>
  </si>
  <si>
    <t>MO,29,171,Putnam County,H1</t>
  </si>
  <si>
    <t>MO,29,173,Ralls County,H1</t>
  </si>
  <si>
    <t>MO,29,175,Randolph County,H1</t>
  </si>
  <si>
    <t>MO,29,177,Ray County,H1</t>
  </si>
  <si>
    <t>MO,29,179,Reynolds County,H1</t>
  </si>
  <si>
    <t>MO,29,181,Ripley County,H1</t>
  </si>
  <si>
    <t>MO,29,183,St. Charles County,H1</t>
  </si>
  <si>
    <t>MO,29,185,St. Clair County,H1</t>
  </si>
  <si>
    <t>MO,29,186,Ste. Genevieve County,H1</t>
  </si>
  <si>
    <t>MO,29,187,St. Francois County,H1</t>
  </si>
  <si>
    <t>MO,29,189,St. Louis County,H1</t>
  </si>
  <si>
    <t>MO,29,195,Saline County,H1</t>
  </si>
  <si>
    <t>MO,29,197,Schuyler County,H1</t>
  </si>
  <si>
    <t>MO,29,199,Scotland County,H1</t>
  </si>
  <si>
    <t>MO,29,201,Scott County,H1</t>
  </si>
  <si>
    <t>MO,29,203,Shannon County,H1</t>
  </si>
  <si>
    <t>MO,29,205,Shelby County,H1</t>
  </si>
  <si>
    <t>MO,29,207,Stoddard County,H1</t>
  </si>
  <si>
    <t>MO,29,209,Stone County,H1</t>
  </si>
  <si>
    <t>MO,29,211,Sullivan County,H1</t>
  </si>
  <si>
    <t>MO,29,213,Taney County,H1</t>
  </si>
  <si>
    <t>MO,29,215,Texas County,H1</t>
  </si>
  <si>
    <t>MO,29,217,Vernon County,H1</t>
  </si>
  <si>
    <t>MO,29,219,Warren County,H1</t>
  </si>
  <si>
    <t>MO,29,221,Washington County,H1</t>
  </si>
  <si>
    <t>MO,29,223,Wayne County,H1</t>
  </si>
  <si>
    <t>MO,29,225,Webster County,H1</t>
  </si>
  <si>
    <t>MO,29,227,Worth County,H1</t>
  </si>
  <si>
    <t>MO,29,229,Wright County,H1</t>
  </si>
  <si>
    <t>MO,29,510,St. Louis city,C7</t>
  </si>
  <si>
    <t>MT,30,001,Beaverhead County,H1</t>
  </si>
  <si>
    <t>MT,30,003,Big Horn County,H1</t>
  </si>
  <si>
    <t>MT,30,005,Blaine County,H1</t>
  </si>
  <si>
    <t>MT,30,007,Broadwater County,H1</t>
  </si>
  <si>
    <t>MT,30,009,Carbon County,H1</t>
  </si>
  <si>
    <t>MT,30,011,Carter County,H1</t>
  </si>
  <si>
    <t>MT,30,013,Cascade County,H1</t>
  </si>
  <si>
    <t>MT,30,015,Chouteau County,H1</t>
  </si>
  <si>
    <t>MT,30,017,Custer County,H1</t>
  </si>
  <si>
    <t>MT,30,019,Daniels County,H1</t>
  </si>
  <si>
    <t>MT,30,021,Dawson County,H1</t>
  </si>
  <si>
    <t>MT,30,023,Deer Lodge County,H6</t>
  </si>
  <si>
    <t>MT,30,025,Fallon County,H1</t>
  </si>
  <si>
    <t>MT,30,027,Fergus County,H1</t>
  </si>
  <si>
    <t>MT,30,029,Flathead County,H1</t>
  </si>
  <si>
    <t>MT,30,031,Gallatin County,H1</t>
  </si>
  <si>
    <t>MT,30,033,Garfield County,H1</t>
  </si>
  <si>
    <t>MT,30,035,Glacier County,H1</t>
  </si>
  <si>
    <t>MT,30,037,Golden Valley County,H1</t>
  </si>
  <si>
    <t>MT,30,039,Granite County,H1</t>
  </si>
  <si>
    <t>MT,30,041,Hill County,H1</t>
  </si>
  <si>
    <t>MT,30,043,Jefferson County,H1</t>
  </si>
  <si>
    <t>MT,30,045,Judith Basin County,H1</t>
  </si>
  <si>
    <t>MT,30,047,Lake County,H1</t>
  </si>
  <si>
    <t>MT,30,049,Lewis and Clark County,H1</t>
  </si>
  <si>
    <t>MT,30,051,Liberty County,H1</t>
  </si>
  <si>
    <t>MT,30,053,Lincoln County,H1</t>
  </si>
  <si>
    <t>MT,30,055,McCone County,H1</t>
  </si>
  <si>
    <t>MT,30,057,Madison County,H1</t>
  </si>
  <si>
    <t>MT,30,059,Meagher County,H1</t>
  </si>
  <si>
    <t>MT,30,061,Mineral County,H1</t>
  </si>
  <si>
    <t>MT,30,063,Missoula County,H1</t>
  </si>
  <si>
    <t>MT,30,065,Musselshell County,H1</t>
  </si>
  <si>
    <t>MT,30,067,Park County,H1</t>
  </si>
  <si>
    <t>MT,30,069,Petroleum County,H1</t>
  </si>
  <si>
    <t>MT,30,071,Phillips County,H1</t>
  </si>
  <si>
    <t>MT,30,073,Pondera County,H1</t>
  </si>
  <si>
    <t>MT,30,075,Powder River County,H1</t>
  </si>
  <si>
    <t>MT,30,077,Powell County,H1</t>
  </si>
  <si>
    <t>MT,30,079,Prairie County,H1</t>
  </si>
  <si>
    <t>MT,30,081,Ravalli County,H1</t>
  </si>
  <si>
    <t>MT,30,083,Richland County,H1</t>
  </si>
  <si>
    <t>MT,30,085,Roosevelt County,H1</t>
  </si>
  <si>
    <t>MT,30,087,Rosebud County,H1</t>
  </si>
  <si>
    <t>MT,30,089,Sanders County,H1</t>
  </si>
  <si>
    <t>MT,30,091,Sheridan County,H1</t>
  </si>
  <si>
    <t>MT,30,093,Silver Bow County,H6</t>
  </si>
  <si>
    <t>MT,30,095,Stillwater County,H1</t>
  </si>
  <si>
    <t>MT,30,097,Sweet Grass County,H1</t>
  </si>
  <si>
    <t>MT,30,099,Teton County,H1</t>
  </si>
  <si>
    <t>MT,30,101,Toole County,H1</t>
  </si>
  <si>
    <t>MT,30,103,Treasure County,H1</t>
  </si>
  <si>
    <t>MT,30,105,Valley County,H1</t>
  </si>
  <si>
    <t>MT,30,107,Wheatland County,H1</t>
  </si>
  <si>
    <t>MT,30,109,Wibaux County,H1</t>
  </si>
  <si>
    <t>MT,30,111,Yellowstone County,H1</t>
  </si>
  <si>
    <t>NE,31,001,Adams County,H1</t>
  </si>
  <si>
    <t>NE,31,003,Antelope County,H1</t>
  </si>
  <si>
    <t>NE,31,005,Arthur County,H1</t>
  </si>
  <si>
    <t>NE,31,007,Banner County,H1</t>
  </si>
  <si>
    <t>NE,31,009,Blaine County,H1</t>
  </si>
  <si>
    <t>NE,31,011,Boone County,H1</t>
  </si>
  <si>
    <t>NE,31,013,Box Butte County,H1</t>
  </si>
  <si>
    <t>NE,31,015,Boyd County,H1</t>
  </si>
  <si>
    <t>NE,31,017,Brown County,H1</t>
  </si>
  <si>
    <t>NE,31,019,Buffalo County,H1</t>
  </si>
  <si>
    <t>NE,31,021,Burt County,H1</t>
  </si>
  <si>
    <t>NE,31,023,Butler County,H1</t>
  </si>
  <si>
    <t>NE,31,025,Cass County,H1</t>
  </si>
  <si>
    <t>NE,31,027,Cedar County,H1</t>
  </si>
  <si>
    <t>NE,31,029,Chase County,H1</t>
  </si>
  <si>
    <t>NE,31,031,Cherry County,H1</t>
  </si>
  <si>
    <t>NE,31,033,Cheyenne County,H1</t>
  </si>
  <si>
    <t>NE,31,035,Clay County,H1</t>
  </si>
  <si>
    <t>NE,31,037,Colfax County,H1</t>
  </si>
  <si>
    <t>NE,31,039,Cuming County,H1</t>
  </si>
  <si>
    <t>NE,31,041,Custer County,H1</t>
  </si>
  <si>
    <t>NE,31,043,Dakota County,H1</t>
  </si>
  <si>
    <t>NE,31,045,Dawes County,H1</t>
  </si>
  <si>
    <t>NE,31,047,Dawson County,H1</t>
  </si>
  <si>
    <t>NE,31,049,Deuel County,H1</t>
  </si>
  <si>
    <t>NE,31,051,Dixon County,H1</t>
  </si>
  <si>
    <t>NE,31,053,Dodge County,H1</t>
  </si>
  <si>
    <t>NE,31,055,Douglas County,H1</t>
  </si>
  <si>
    <t>NE,31,057,Dundy County,H1</t>
  </si>
  <si>
    <t>NE,31,059,Fillmore County,H1</t>
  </si>
  <si>
    <t>NE,31,061,Franklin County,H1</t>
  </si>
  <si>
    <t>NE,31,063,Frontier County,H1</t>
  </si>
  <si>
    <t>NE,31,065,Furnas County,H1</t>
  </si>
  <si>
    <t>NE,31,067,Gage County,H1</t>
  </si>
  <si>
    <t>NE,31,069,Garden County,H1</t>
  </si>
  <si>
    <t>NE,31,071,Garfield County,H1</t>
  </si>
  <si>
    <t>NE,31,073,Gosper County,H1</t>
  </si>
  <si>
    <t>NE,31,075,Grant County,H1</t>
  </si>
  <si>
    <t>NE,31,077,Greeley County,H1</t>
  </si>
  <si>
    <t>NE,31,079,Hall County,H1</t>
  </si>
  <si>
    <t>NE,31,081,Hamilton County,H1</t>
  </si>
  <si>
    <t>NE,31,083,Harlan County,H1</t>
  </si>
  <si>
    <t>NE,31,085,Hayes County,H1</t>
  </si>
  <si>
    <t>NE,31,087,Hitchcock County,H1</t>
  </si>
  <si>
    <t>NE,31,089,Holt County,H1</t>
  </si>
  <si>
    <t>NE,31,091,Hooker County,H1</t>
  </si>
  <si>
    <t>NE,31,093,Howard County,H1</t>
  </si>
  <si>
    <t>NE,31,095,Jefferson County,H1</t>
  </si>
  <si>
    <t>NE,31,097,Johnson County,H1</t>
  </si>
  <si>
    <t>NE,31,099,Kearney County,H1</t>
  </si>
  <si>
    <t>NE,31,101,Keith County,H1</t>
  </si>
  <si>
    <t>NE,31,103,Keya Paha County,H1</t>
  </si>
  <si>
    <t>NE,31,105,Kimball County,H1</t>
  </si>
  <si>
    <t>NE,31,107,Knox County,H1</t>
  </si>
  <si>
    <t>NE,31,109,Lancaster County,H1</t>
  </si>
  <si>
    <t>NE,31,111,Lincoln County,H1</t>
  </si>
  <si>
    <t>NE,31,113,Logan County,H1</t>
  </si>
  <si>
    <t>NE,31,115,Loup County,H1</t>
  </si>
  <si>
    <t>NE,31,117,McPherson County,H1</t>
  </si>
  <si>
    <t>NE,31,119,Madison County,H1</t>
  </si>
  <si>
    <t>NE,31,121,Merrick County,H1</t>
  </si>
  <si>
    <t>NE,31,123,Morrill County,H1</t>
  </si>
  <si>
    <t>NE,31,125,Nance County,H1</t>
  </si>
  <si>
    <t>NE,31,127,Nemaha County,H1</t>
  </si>
  <si>
    <t>NE,31,129,Nuckolls County,H1</t>
  </si>
  <si>
    <t>NE,31,131,Otoe County,H1</t>
  </si>
  <si>
    <t>NE,31,133,Pawnee County,H1</t>
  </si>
  <si>
    <t>NE,31,135,Perkins County,H1</t>
  </si>
  <si>
    <t>NE,31,137,Phelps County,H1</t>
  </si>
  <si>
    <t>NE,31,139,Pierce County,H1</t>
  </si>
  <si>
    <t>NE,31,141,Platte County,H1</t>
  </si>
  <si>
    <t>NE,31,143,Polk County,H1</t>
  </si>
  <si>
    <t>NE,31,145,Red Willow County,H1</t>
  </si>
  <si>
    <t>NE,31,147,Richardson County,H1</t>
  </si>
  <si>
    <t>NE,31,149,Rock County,H1</t>
  </si>
  <si>
    <t>NE,31,151,Saline County,H1</t>
  </si>
  <si>
    <t>NE,31,153,Sarpy County,H1</t>
  </si>
  <si>
    <t>NE,31,155,Saunders County,H1</t>
  </si>
  <si>
    <t>NE,31,157,Scotts Bluff County,H1</t>
  </si>
  <si>
    <t>NE,31,159,Seward County,H1</t>
  </si>
  <si>
    <t>NE,31,161,Sheridan County,H1</t>
  </si>
  <si>
    <t>NE,31,163,Sherman County,H1</t>
  </si>
  <si>
    <t>NE,31,165,Sioux County,H1</t>
  </si>
  <si>
    <t>NE,31,167,Stanton County,H1</t>
  </si>
  <si>
    <t>NE,31,169,Thayer County,H1</t>
  </si>
  <si>
    <t>NE,31,171,Thomas County,H1</t>
  </si>
  <si>
    <t>NE,31,173,Thurston County,H1</t>
  </si>
  <si>
    <t>NE,31,175,Valley County,H1</t>
  </si>
  <si>
    <t>NE,31,177,Washington County,H1</t>
  </si>
  <si>
    <t>NE,31,179,Wayne County,H1</t>
  </si>
  <si>
    <t>NE,31,181,Webster County,H1</t>
  </si>
  <si>
    <t>NE,31,183,Wheeler County,H1</t>
  </si>
  <si>
    <t>NE,31,185,York County,H1</t>
  </si>
  <si>
    <t>NV,32,001,Churchill County,H1</t>
  </si>
  <si>
    <t>NV,32,003,Clark County,H1</t>
  </si>
  <si>
    <t>NV,32,005,Douglas County,H1</t>
  </si>
  <si>
    <t>NV,32,007,Elko County,H1</t>
  </si>
  <si>
    <t>NV,32,009,Esmeralda County,H1</t>
  </si>
  <si>
    <t>NV,32,011,Eureka County,H1</t>
  </si>
  <si>
    <t>NV,32,013,Humboldt County,H1</t>
  </si>
  <si>
    <t>NV,32,015,Lander County,H1</t>
  </si>
  <si>
    <t>NV,32,017,Lincoln County,H1</t>
  </si>
  <si>
    <t>NV,32,019,Lyon County,H1</t>
  </si>
  <si>
    <t>NV,32,021,Mineral County,H1</t>
  </si>
  <si>
    <t>NV,32,023,Nye County,H1</t>
  </si>
  <si>
    <t>NV,32,027,Pershing County,H1</t>
  </si>
  <si>
    <t>NV,32,029,Storey County,H1</t>
  </si>
  <si>
    <t>NV,32,031,Washoe County,H1</t>
  </si>
  <si>
    <t>NV,32,033,White Pine County,H1</t>
  </si>
  <si>
    <t>NV,32,510,Carson City,C7</t>
  </si>
  <si>
    <t>NH,33,001,Belknap County,H1</t>
  </si>
  <si>
    <t>NH,33,003,Carroll County,H1</t>
  </si>
  <si>
    <t>NH,33,005,Cheshire County,H1</t>
  </si>
  <si>
    <t>NH,33,007,Coos County,H1</t>
  </si>
  <si>
    <t>NH,33,009,Grafton County,H1</t>
  </si>
  <si>
    <t>NH,33,011,Hillsborough County,H1</t>
  </si>
  <si>
    <t>NH,33,013,Merrimack County,H1</t>
  </si>
  <si>
    <t>NH,33,015,Rockingham County,H1</t>
  </si>
  <si>
    <t>NH,33,017,Strafford County,H1</t>
  </si>
  <si>
    <t>NH,33,019,Sullivan County,H1</t>
  </si>
  <si>
    <t>NJ,34,001,Atlantic County,H1</t>
  </si>
  <si>
    <t>NJ,34,003,Bergen County,H1</t>
  </si>
  <si>
    <t>NJ,34,005,Burlington County,H1</t>
  </si>
  <si>
    <t>NJ,34,007,Camden County,H1</t>
  </si>
  <si>
    <t>NJ,34,009,Cape May County,H1</t>
  </si>
  <si>
    <t>NJ,34,011,Cumberland County,H1</t>
  </si>
  <si>
    <t>NJ,34,013,Essex County,H1</t>
  </si>
  <si>
    <t>NJ,34,015,Gloucester County,H1</t>
  </si>
  <si>
    <t>NJ,34,017,Hudson County,H1</t>
  </si>
  <si>
    <t>NJ,34,019,Hunterdon County,H1</t>
  </si>
  <si>
    <t>NJ,34,021,Mercer County,H1</t>
  </si>
  <si>
    <t>NJ,34,023,Middlesex County,H1</t>
  </si>
  <si>
    <t>NJ,34,025,Monmouth County,H1</t>
  </si>
  <si>
    <t>NJ,34,027,Morris County,H1</t>
  </si>
  <si>
    <t>NJ,34,029,Ocean County,H1</t>
  </si>
  <si>
    <t>NJ,34,031,Passaic County,H1</t>
  </si>
  <si>
    <t>NJ,34,033,Salem County,H1</t>
  </si>
  <si>
    <t>NJ,34,035,Somerset County,H1</t>
  </si>
  <si>
    <t>NJ,34,037,Sussex County,H1</t>
  </si>
  <si>
    <t>NJ,34,039,Union County,H1</t>
  </si>
  <si>
    <t>NJ,34,041,Warren County,H1</t>
  </si>
  <si>
    <t>NM,35,001,Bernalillo County,H1</t>
  </si>
  <si>
    <t>NM,35,003,Catron County,H1</t>
  </si>
  <si>
    <t>NM,35,005,Chaves County,H1</t>
  </si>
  <si>
    <t>NM,35,006,Cibola County,H1</t>
  </si>
  <si>
    <t>NM,35,007,Colfax County,H1</t>
  </si>
  <si>
    <t>NM,35,009,Curry County,H1</t>
  </si>
  <si>
    <t>NM,35,011,De Baca County,H1</t>
  </si>
  <si>
    <t>NM,35,013,Dona Ana County,H1</t>
  </si>
  <si>
    <t>NM,35,015,Eddy County,H1</t>
  </si>
  <si>
    <t>NM,35,017,Grant County,H1</t>
  </si>
  <si>
    <t>NM,35,019,Guadalupe County,H1</t>
  </si>
  <si>
    <t>NM,35,021,Harding County,H1</t>
  </si>
  <si>
    <t>NM,35,023,Hidalgo County,H1</t>
  </si>
  <si>
    <t>NM,35,025,Lea County,H1</t>
  </si>
  <si>
    <t>NM,35,027,Lincoln County,H1</t>
  </si>
  <si>
    <t>NM,35,028,Los Alamos County,H1</t>
  </si>
  <si>
    <t>NM,35,029,Luna County,H1</t>
  </si>
  <si>
    <t>NM,35,031,McKinley County,H1</t>
  </si>
  <si>
    <t>NM,35,033,Mora County,H1</t>
  </si>
  <si>
    <t>NM,35,035,Otero County,H1</t>
  </si>
  <si>
    <t>NM,35,037,Quay County,H1</t>
  </si>
  <si>
    <t>NM,35,039,Rio Arriba County,H1</t>
  </si>
  <si>
    <t>NM,35,041,Roosevelt County,H1</t>
  </si>
  <si>
    <t>NM,35,043,Sandoval County,H1</t>
  </si>
  <si>
    <t>NM,35,045,San Juan County,H1</t>
  </si>
  <si>
    <t>NM,35,047,San Miguel County,H1</t>
  </si>
  <si>
    <t>NM,35,049,Santa Fe County,H1</t>
  </si>
  <si>
    <t>NM,35,051,Sierra County,H1</t>
  </si>
  <si>
    <t>NM,35,053,Socorro County,H1</t>
  </si>
  <si>
    <t>NM,35,055,Taos County,H1</t>
  </si>
  <si>
    <t>NM,35,057,Torrance County,H1</t>
  </si>
  <si>
    <t>NM,35,059,Union County,H1</t>
  </si>
  <si>
    <t>NM,35,061,Valencia County,H1</t>
  </si>
  <si>
    <t>NY,36,001,Albany County,H1</t>
  </si>
  <si>
    <t>NY,36,003,Allegany County,H1</t>
  </si>
  <si>
    <t>NY,36,005,Bronx County,H6</t>
  </si>
  <si>
    <t>NY,36,007,Broome County,H1</t>
  </si>
  <si>
    <t>NY,36,009,Cattaraugus County,H1</t>
  </si>
  <si>
    <t>NY,36,011,Cayuga County,H1</t>
  </si>
  <si>
    <t>NY,36,013,Chautauqua County,H1</t>
  </si>
  <si>
    <t>NY,36,015,Chemung County,H1</t>
  </si>
  <si>
    <t>NY,36,017,Chenango County,H1</t>
  </si>
  <si>
    <t>NY,36,019,Clinton County,H1</t>
  </si>
  <si>
    <t>NY,36,021,Columbia County,H1</t>
  </si>
  <si>
    <t>NY,36,023,Cortland County,H1</t>
  </si>
  <si>
    <t>NY,36,025,Delaware County,H1</t>
  </si>
  <si>
    <t>NY,36,027,Dutchess County,H1</t>
  </si>
  <si>
    <t>NY,36,029,Erie County,H1</t>
  </si>
  <si>
    <t>NY,36,031,Essex County,H1</t>
  </si>
  <si>
    <t>NY,36,033,Franklin County,H1</t>
  </si>
  <si>
    <t>NY,36,035,Fulton County,H1</t>
  </si>
  <si>
    <t>NY,36,037,Genesee County,H1</t>
  </si>
  <si>
    <t>NY,36,039,Greene County,H1</t>
  </si>
  <si>
    <t>NY,36,041,Hamilton County,H1</t>
  </si>
  <si>
    <t>NY,36,043,Herkimer County,H1</t>
  </si>
  <si>
    <t>NY,36,045,Jefferson County,H1</t>
  </si>
  <si>
    <t>NY,36,047,Kings County,H6</t>
  </si>
  <si>
    <t>NY,36,049,Lewis County,H1</t>
  </si>
  <si>
    <t>NY,36,051,Livingston County,H1</t>
  </si>
  <si>
    <t>NY,36,053,Madison County,H1</t>
  </si>
  <si>
    <t>NY,36,055,Monroe County,H1</t>
  </si>
  <si>
    <t>NY,36,057,Montgomery County,H1</t>
  </si>
  <si>
    <t>NY,36,059,Nassau County,H1</t>
  </si>
  <si>
    <t>NY,36,061,New York County,H6</t>
  </si>
  <si>
    <t>NY,36,063,Niagara County,H1</t>
  </si>
  <si>
    <t>NY,36,065,Oneida County,H1</t>
  </si>
  <si>
    <t>NY,36,067,Onondaga County,H1</t>
  </si>
  <si>
    <t>NY,36,069,Ontario County,H1</t>
  </si>
  <si>
    <t>NY,36,071,Orange County,H1</t>
  </si>
  <si>
    <t>NY,36,073,Orleans County,H1</t>
  </si>
  <si>
    <t>NY,36,075,Oswego County,H1</t>
  </si>
  <si>
    <t>NY,36,077,Otsego County,H1</t>
  </si>
  <si>
    <t>NY,36,079,Putnam County,H1</t>
  </si>
  <si>
    <t>NY,36,081,Queens County,H6</t>
  </si>
  <si>
    <t>NY,36,083,Rensselaer County,H1</t>
  </si>
  <si>
    <t>NY,36,085,Richmond County,H6</t>
  </si>
  <si>
    <t>NY,36,087,Rockland County,H1</t>
  </si>
  <si>
    <t>NY,36,089,St. Lawrence County,H1</t>
  </si>
  <si>
    <t>NY,36,091,Saratoga County,H1</t>
  </si>
  <si>
    <t>NY,36,093,Schenectady County,H1</t>
  </si>
  <si>
    <t>NY,36,095,Schoharie County,H1</t>
  </si>
  <si>
    <t>NY,36,097,Schuyler County,H1</t>
  </si>
  <si>
    <t>NY,36,099,Seneca County,H1</t>
  </si>
  <si>
    <t>NY,36,101,Steuben County,H1</t>
  </si>
  <si>
    <t>NY,36,103,Suffolk County,H1</t>
  </si>
  <si>
    <t>NY,36,105,Sullivan County,H1</t>
  </si>
  <si>
    <t>NY,36,107,Tioga County,H1</t>
  </si>
  <si>
    <t>NY,36,109,Tompkins County,H1</t>
  </si>
  <si>
    <t>NY,36,111,Ulster County,H1</t>
  </si>
  <si>
    <t>NY,36,113,Warren County,H1</t>
  </si>
  <si>
    <t>NY,36,115,Washington County,H1</t>
  </si>
  <si>
    <t>NY,36,117,Wayne County,H1</t>
  </si>
  <si>
    <t>NY,36,119,Westchester County,H1</t>
  </si>
  <si>
    <t>NY,36,121,Wyoming County,H1</t>
  </si>
  <si>
    <t>NY,36,123,Yates County,H1</t>
  </si>
  <si>
    <t>NC,37,001,Alamance County,H1</t>
  </si>
  <si>
    <t>NC,37,003,Alexander County,H1</t>
  </si>
  <si>
    <t>NC,37,005,Alleghany County,H1</t>
  </si>
  <si>
    <t>NC,37,007,Anson County,H1</t>
  </si>
  <si>
    <t>NC,37,009,Ashe County,H1</t>
  </si>
  <si>
    <t>NC,37,011,Avery County,H1</t>
  </si>
  <si>
    <t>NC,37,013,Beaufort County,H1</t>
  </si>
  <si>
    <t>NC,37,015,Bertie County,H1</t>
  </si>
  <si>
    <t>NC,37,017,Bladen County,H1</t>
  </si>
  <si>
    <t>NC,37,019,Brunswick County,H1</t>
  </si>
  <si>
    <t>NC,37,021,Buncombe County,H1</t>
  </si>
  <si>
    <t>NC,37,023,Burke County,H1</t>
  </si>
  <si>
    <t>NC,37,025,Cabarrus County,H1</t>
  </si>
  <si>
    <t>NC,37,027,Caldwell County,H1</t>
  </si>
  <si>
    <t>NC,37,029,Camden County,H1</t>
  </si>
  <si>
    <t>NC,37,031,Carteret County,H1</t>
  </si>
  <si>
    <t>NC,37,033,Caswell County,H1</t>
  </si>
  <si>
    <t>NC,37,035,Catawba County,H1</t>
  </si>
  <si>
    <t>NC,37,037,Chatham County,H1</t>
  </si>
  <si>
    <t>NC,37,039,Cherokee County,H1</t>
  </si>
  <si>
    <t>NC,37,041,Chowan County,H1</t>
  </si>
  <si>
    <t>NC,37,043,Clay County,H1</t>
  </si>
  <si>
    <t>NC,37,045,Cleveland County,H1</t>
  </si>
  <si>
    <t>NC,37,047,Columbus County,H1</t>
  </si>
  <si>
    <t>NC,37,049,Craven County,H1</t>
  </si>
  <si>
    <t>NC,37,051,Cumberland County,H1</t>
  </si>
  <si>
    <t>NC,37,053,Currituck County,H1</t>
  </si>
  <si>
    <t>NC,37,055,Dare County,H1</t>
  </si>
  <si>
    <t>NC,37,057,Davidson County,H1</t>
  </si>
  <si>
    <t>NC,37,059,Davie County,H1</t>
  </si>
  <si>
    <t>NC,37,061,Duplin County,H1</t>
  </si>
  <si>
    <t>NC,37,063,Durham County,H1</t>
  </si>
  <si>
    <t>NC,37,065,Edgecombe County,H1</t>
  </si>
  <si>
    <t>NC,37,067,Forsyth County,H1</t>
  </si>
  <si>
    <t>NC,37,069,Franklin County,H1</t>
  </si>
  <si>
    <t>NC,37,071,Gaston County,H1</t>
  </si>
  <si>
    <t>NC,37,073,Gates County,H1</t>
  </si>
  <si>
    <t>NC,37,075,Graham County,H1</t>
  </si>
  <si>
    <t>NC,37,077,Granville County,H1</t>
  </si>
  <si>
    <t>NC,37,079,Greene County,H1</t>
  </si>
  <si>
    <t>NC,37,081,Guilford County,H1</t>
  </si>
  <si>
    <t>NC,37,083,Halifax County,H1</t>
  </si>
  <si>
    <t>NC,37,085,Harnett County,H1</t>
  </si>
  <si>
    <t>NC,37,087,Haywood County,H1</t>
  </si>
  <si>
    <t>NC,37,089,Henderson County,H1</t>
  </si>
  <si>
    <t>NC,37,091,Hertford County,H1</t>
  </si>
  <si>
    <t>NC,37,093,Hoke County,H1</t>
  </si>
  <si>
    <t>NC,37,095,Hyde County,H1</t>
  </si>
  <si>
    <t>NC,37,097,Iredell County,H1</t>
  </si>
  <si>
    <t>NC,37,099,Jackson County,H1</t>
  </si>
  <si>
    <t>NC,37,101,Johnston County,H1</t>
  </si>
  <si>
    <t>NC,37,103,Jones County,H1</t>
  </si>
  <si>
    <t>NC,37,105,Lee County,H1</t>
  </si>
  <si>
    <t>NC,37,107,Lenoir County,H1</t>
  </si>
  <si>
    <t>NC,37,109,Lincoln County,H1</t>
  </si>
  <si>
    <t>NC,37,111,McDowell County,H1</t>
  </si>
  <si>
    <t>NC,37,113,Macon County,H1</t>
  </si>
  <si>
    <t>NC,37,115,Madison County,H1</t>
  </si>
  <si>
    <t>NC,37,117,Martin County,H1</t>
  </si>
  <si>
    <t>NC,37,119,Mecklenburg County,H1</t>
  </si>
  <si>
    <t>NC,37,121,Mitchell County,H1</t>
  </si>
  <si>
    <t>NC,37,123,Montgomery County,H1</t>
  </si>
  <si>
    <t>NC,37,125,Moore County,H1</t>
  </si>
  <si>
    <t>NC,37,127,Nash County,H1</t>
  </si>
  <si>
    <t>NC,37,129,New Hanover County,H1</t>
  </si>
  <si>
    <t>NC,37,131,Northampton County,H1</t>
  </si>
  <si>
    <t>NC,37,133,Onslow County,H1</t>
  </si>
  <si>
    <t>NC,37,135,Orange County,H1</t>
  </si>
  <si>
    <t>NC,37,137,Pamlico County,H1</t>
  </si>
  <si>
    <t>NC,37,139,Pasquotank County,H1</t>
  </si>
  <si>
    <t>NC,37,141,Pender County,H1</t>
  </si>
  <si>
    <t>NC,37,143,Perquimans County,H1</t>
  </si>
  <si>
    <t>NC,37,145,Person County,H1</t>
  </si>
  <si>
    <t>NC,37,147,Pitt County,H1</t>
  </si>
  <si>
    <t>NC,37,149,Polk County,H1</t>
  </si>
  <si>
    <t>NC,37,151,Randolph County,H1</t>
  </si>
  <si>
    <t>NC,37,153,Richmond County,H1</t>
  </si>
  <si>
    <t>NC,37,155,Robeson County,H1</t>
  </si>
  <si>
    <t>NC,37,157,Rockingham County,H1</t>
  </si>
  <si>
    <t>NC,37,159,Rowan County,H1</t>
  </si>
  <si>
    <t>NC,37,161,Rutherford County,H1</t>
  </si>
  <si>
    <t>NC,37,163,Sampson County,H1</t>
  </si>
  <si>
    <t>NC,37,165,Scotland County,H1</t>
  </si>
  <si>
    <t>NC,37,167,Stanly County,H1</t>
  </si>
  <si>
    <t>NC,37,169,Stokes County,H1</t>
  </si>
  <si>
    <t>NC,37,171,Surry County,H1</t>
  </si>
  <si>
    <t>NC,37,173,Swain County,H1</t>
  </si>
  <si>
    <t>NC,37,175,Transylvania County,H1</t>
  </si>
  <si>
    <t>NC,37,177,Tyrrell County,H1</t>
  </si>
  <si>
    <t>NC,37,179,Union County,H1</t>
  </si>
  <si>
    <t>NC,37,181,Vance County,H1</t>
  </si>
  <si>
    <t>NC,37,183,Wake County,H1</t>
  </si>
  <si>
    <t>NC,37,185,Warren County,H1</t>
  </si>
  <si>
    <t>NC,37,187,Washington County,H1</t>
  </si>
  <si>
    <t>NC,37,189,Watauga County,H1</t>
  </si>
  <si>
    <t>NC,37,191,Wayne County,H1</t>
  </si>
  <si>
    <t>NC,37,193,Wilkes County,H1</t>
  </si>
  <si>
    <t>NC,37,195,Wilson County,H1</t>
  </si>
  <si>
    <t>NC,37,197,Yadkin County,H1</t>
  </si>
  <si>
    <t>NC,37,199,Yancey County,H1</t>
  </si>
  <si>
    <t>ND,38,001,Adams County,H1</t>
  </si>
  <si>
    <t>ND,38,003,Barnes County,H1</t>
  </si>
  <si>
    <t>ND,38,005,Benson County,H1</t>
  </si>
  <si>
    <t>ND,38,007,Billings County,H1</t>
  </si>
  <si>
    <t>ND,38,009,Bottineau County,H1</t>
  </si>
  <si>
    <t>ND,38,011,Bowman County,H1</t>
  </si>
  <si>
    <t>ND,38,013,Burke County,H1</t>
  </si>
  <si>
    <t>ND,38,015,Burleigh County,H1</t>
  </si>
  <si>
    <t>ND,38,017,Cass County,H1</t>
  </si>
  <si>
    <t>ND,38,019,Cavalier County,H1</t>
  </si>
  <si>
    <t>ND,38,021,Dickey County,H1</t>
  </si>
  <si>
    <t>ND,38,023,Divide County,H1</t>
  </si>
  <si>
    <t>ND,38,025,Dunn County,H1</t>
  </si>
  <si>
    <t>ND,38,027,Eddy County,H1</t>
  </si>
  <si>
    <t>ND,38,029,Emmons County,H1</t>
  </si>
  <si>
    <t>ND,38,031,Foster County,H1</t>
  </si>
  <si>
    <t>ND,38,033,Golden Valley County,H1</t>
  </si>
  <si>
    <t>ND,38,035,Grand Forks County,H1</t>
  </si>
  <si>
    <t>ND,38,037,Grant County,H1</t>
  </si>
  <si>
    <t>ND,38,039,Griggs County,H1</t>
  </si>
  <si>
    <t>ND,38,041,Hettinger County,H1</t>
  </si>
  <si>
    <t>ND,38,043,Kidder County,H1</t>
  </si>
  <si>
    <t>ND,38,045,LaMoure County,H1</t>
  </si>
  <si>
    <t>ND,38,047,Logan County,H1</t>
  </si>
  <si>
    <t>ND,38,049,McHenry County,H1</t>
  </si>
  <si>
    <t>ND,38,051,McIntosh County,H1</t>
  </si>
  <si>
    <t>ND,38,053,McKenzie County,H1</t>
  </si>
  <si>
    <t>ND,38,055,McLean County,H1</t>
  </si>
  <si>
    <t>ND,38,057,Mercer County,H1</t>
  </si>
  <si>
    <t>ND,38,059,Morton County,H1</t>
  </si>
  <si>
    <t>ND,38,061,Mountrail County,H1</t>
  </si>
  <si>
    <t>ND,38,063,Nelson County,H1</t>
  </si>
  <si>
    <t>ND,38,065,Oliver County,H1</t>
  </si>
  <si>
    <t>ND,38,067,Pembina County,H1</t>
  </si>
  <si>
    <t>ND,38,069,Pierce County,H1</t>
  </si>
  <si>
    <t>ND,38,071,Ramsey County,H1</t>
  </si>
  <si>
    <t>ND,38,073,Ransom County,H1</t>
  </si>
  <si>
    <t>ND,38,075,Renville County,H1</t>
  </si>
  <si>
    <t>ND,38,077,Richland County,H1</t>
  </si>
  <si>
    <t>ND,38,079,Rolette County,H1</t>
  </si>
  <si>
    <t>ND,38,081,Sargent County,H1</t>
  </si>
  <si>
    <t>ND,38,083,Sheridan County,H1</t>
  </si>
  <si>
    <t>ND,38,085,Sioux County,H1</t>
  </si>
  <si>
    <t>ND,38,087,Slope County,H1</t>
  </si>
  <si>
    <t>ND,38,089,Stark County,H1</t>
  </si>
  <si>
    <t>ND,38,091,Steele County,H1</t>
  </si>
  <si>
    <t>ND,38,093,Stutsman County,H1</t>
  </si>
  <si>
    <t>ND,38,095,Towner County,H1</t>
  </si>
  <si>
    <t>ND,38,097,Traill County,H1</t>
  </si>
  <si>
    <t>ND,38,099,Walsh County,H1</t>
  </si>
  <si>
    <t>ND,38,101,Ward County,H1</t>
  </si>
  <si>
    <t>ND,38,103,Wells County,H1</t>
  </si>
  <si>
    <t>ND,38,105,Williams County,H1</t>
  </si>
  <si>
    <t>OH,39,001,Adams County,H1</t>
  </si>
  <si>
    <t>OH,39,003,Allen County,H1</t>
  </si>
  <si>
    <t>OH,39,005,Ashland County,H1</t>
  </si>
  <si>
    <t>OH,39,007,Ashtabula County,H1</t>
  </si>
  <si>
    <t>OH,39,009,Athens County,H1</t>
  </si>
  <si>
    <t>OH,39,011,Auglaize County,H1</t>
  </si>
  <si>
    <t>OH,39,013,Belmont County,H1</t>
  </si>
  <si>
    <t>OH,39,015,Brown County,H1</t>
  </si>
  <si>
    <t>OH,39,017,Butler County,H1</t>
  </si>
  <si>
    <t>OH,39,019,Carroll County,H1</t>
  </si>
  <si>
    <t>OH,39,021,Champaign County,H1</t>
  </si>
  <si>
    <t>OH,39,023,Clark County,H1</t>
  </si>
  <si>
    <t>OH,39,025,Clermont County,H1</t>
  </si>
  <si>
    <t>OH,39,027,Clinton County,H1</t>
  </si>
  <si>
    <t>OH,39,029,Columbiana County,H1</t>
  </si>
  <si>
    <t>OH,39,031,Coshocton County,H1</t>
  </si>
  <si>
    <t>OH,39,033,Crawford County,H1</t>
  </si>
  <si>
    <t>OH,39,035,Cuyahoga County,H1</t>
  </si>
  <si>
    <t>OH,39,037,Darke County,H1</t>
  </si>
  <si>
    <t>OH,39,039,Defiance County,H1</t>
  </si>
  <si>
    <t>OH,39,041,Delaware County,H1</t>
  </si>
  <si>
    <t>OH,39,043,Erie County,H1</t>
  </si>
  <si>
    <t>OH,39,045,Fairfield County,H1</t>
  </si>
  <si>
    <t>OH,39,047,Fayette County,H1</t>
  </si>
  <si>
    <t>OH,39,049,Franklin County,H1</t>
  </si>
  <si>
    <t>OH,39,051,Fulton County,H1</t>
  </si>
  <si>
    <t>OH,39,053,Gallia County,H1</t>
  </si>
  <si>
    <t>OH,39,055,Geauga County,H1</t>
  </si>
  <si>
    <t>OH,39,057,Greene County,H1</t>
  </si>
  <si>
    <t>OH,39,059,Guernsey County,H1</t>
  </si>
  <si>
    <t>OH,39,061,Hamilton County,H1</t>
  </si>
  <si>
    <t>OH,39,063,Hancock County,H1</t>
  </si>
  <si>
    <t>OH,39,065,Hardin County,H1</t>
  </si>
  <si>
    <t>OH,39,067,Harrison County,H1</t>
  </si>
  <si>
    <t>OH,39,069,Henry County,H1</t>
  </si>
  <si>
    <t>OH,39,071,Highland County,H1</t>
  </si>
  <si>
    <t>OH,39,073,Hocking County,H1</t>
  </si>
  <si>
    <t>OH,39,075,Holmes County,H1</t>
  </si>
  <si>
    <t>OH,39,077,Huron County,H1</t>
  </si>
  <si>
    <t>OH,39,079,Jackson County,H1</t>
  </si>
  <si>
    <t>OH,39,081,Jefferson County,H1</t>
  </si>
  <si>
    <t>OH,39,083,Knox County,H1</t>
  </si>
  <si>
    <t>OH,39,085,Lake County,H1</t>
  </si>
  <si>
    <t>OH,39,087,Lawrence County,H1</t>
  </si>
  <si>
    <t>OH,39,089,Licking County,H1</t>
  </si>
  <si>
    <t>OH,39,091,Logan County,H1</t>
  </si>
  <si>
    <t>OH,39,093,Lorain County,H1</t>
  </si>
  <si>
    <t>OH,39,095,Lucas County,H1</t>
  </si>
  <si>
    <t>OH,39,097,Madison County,H1</t>
  </si>
  <si>
    <t>OH,39,099,Mahoning County,H1</t>
  </si>
  <si>
    <t>OH,39,101,Marion County,H1</t>
  </si>
  <si>
    <t>OH,39,103,Medina County,H1</t>
  </si>
  <si>
    <t>OH,39,105,Meigs County,H1</t>
  </si>
  <si>
    <t>OH,39,107,Mercer County,H1</t>
  </si>
  <si>
    <t>OH,39,109,Miami County,H1</t>
  </si>
  <si>
    <t>OH,39,111,Monroe County,H1</t>
  </si>
  <si>
    <t>OH,39,113,Montgomery County,H1</t>
  </si>
  <si>
    <t>OH,39,115,Morgan County,H1</t>
  </si>
  <si>
    <t>OH,39,117,Morrow County,H1</t>
  </si>
  <si>
    <t>OH,39,119,Muskingum County,H1</t>
  </si>
  <si>
    <t>OH,39,121,Noble County,H1</t>
  </si>
  <si>
    <t>OH,39,123,Ottawa County,H1</t>
  </si>
  <si>
    <t>OH,39,125,Paulding County,H1</t>
  </si>
  <si>
    <t>OH,39,127,Perry County,H1</t>
  </si>
  <si>
    <t>OH,39,129,Pickaway County,H1</t>
  </si>
  <si>
    <t>OH,39,131,Pike County,H1</t>
  </si>
  <si>
    <t>OH,39,133,Portage County,H1</t>
  </si>
  <si>
    <t>OH,39,135,Preble County,H1</t>
  </si>
  <si>
    <t>OH,39,137,Putnam County,H1</t>
  </si>
  <si>
    <t>OH,39,139,Richland County,H1</t>
  </si>
  <si>
    <t>OH,39,141,Ross County,H1</t>
  </si>
  <si>
    <t>OH,39,143,Sandusky County,H1</t>
  </si>
  <si>
    <t>OH,39,145,Scioto County,H1</t>
  </si>
  <si>
    <t>OH,39,147,Seneca County,H1</t>
  </si>
  <si>
    <t>OH,39,149,Shelby County,H1</t>
  </si>
  <si>
    <t>OH,39,151,Stark County,H1</t>
  </si>
  <si>
    <t>OH,39,153,Summit County,H1</t>
  </si>
  <si>
    <t>OH,39,155,Trumbull County,H1</t>
  </si>
  <si>
    <t>OH,39,157,Tuscarawas County,H1</t>
  </si>
  <si>
    <t>OH,39,159,Union County,H1</t>
  </si>
  <si>
    <t>OH,39,161,Van Wert County,H1</t>
  </si>
  <si>
    <t>OH,39,163,Vinton County,H1</t>
  </si>
  <si>
    <t>OH,39,165,Warren County,H1</t>
  </si>
  <si>
    <t>OH,39,167,Washington County,H1</t>
  </si>
  <si>
    <t>OH,39,169,Wayne County,H1</t>
  </si>
  <si>
    <t>OH,39,171,Williams County,H1</t>
  </si>
  <si>
    <t>OH,39,173,Wood County,H1</t>
  </si>
  <si>
    <t>OH,39,175,Wyandot County,H1</t>
  </si>
  <si>
    <t>OK,40,001,Adair County,H1</t>
  </si>
  <si>
    <t>OK,40,003,Alfalfa County,H1</t>
  </si>
  <si>
    <t>OK,40,005,Atoka County,H1</t>
  </si>
  <si>
    <t>OK,40,007,Beaver County,H1</t>
  </si>
  <si>
    <t>OK,40,009,Beckham County,H1</t>
  </si>
  <si>
    <t>OK,40,011,Blaine County,H1</t>
  </si>
  <si>
    <t>OK,40,013,Bryan County,H1</t>
  </si>
  <si>
    <t>OK,40,015,Caddo County,H1</t>
  </si>
  <si>
    <t>OK,40,017,Canadian County,H1</t>
  </si>
  <si>
    <t>OK,40,019,Carter County,H1</t>
  </si>
  <si>
    <t>OK,40,021,Cherokee County,H1</t>
  </si>
  <si>
    <t>OK,40,023,Choctaw County,H1</t>
  </si>
  <si>
    <t>OK,40,025,Cimarron County,H1</t>
  </si>
  <si>
    <t>OK,40,027,Cleveland County,H1</t>
  </si>
  <si>
    <t>OK,40,029,Coal County,H1</t>
  </si>
  <si>
    <t>OK,40,031,Comanche County,H1</t>
  </si>
  <si>
    <t>OK,40,033,Cotton County,H1</t>
  </si>
  <si>
    <t>OK,40,035,Craig County,H1</t>
  </si>
  <si>
    <t>OK,40,037,Creek County,H1</t>
  </si>
  <si>
    <t>OK,40,039,Custer County,H1</t>
  </si>
  <si>
    <t>OK,40,041,Delaware County,H1</t>
  </si>
  <si>
    <t>OK,40,043,Dewey County,H1</t>
  </si>
  <si>
    <t>OK,40,045,Ellis County,H1</t>
  </si>
  <si>
    <t>OK,40,047,Garfield County,H1</t>
  </si>
  <si>
    <t>OK,40,049,Garvin County,H1</t>
  </si>
  <si>
    <t>OK,40,051,Grady County,H1</t>
  </si>
  <si>
    <t>OK,40,053,Grant County,H1</t>
  </si>
  <si>
    <t>OK,40,055,Greer County,H1</t>
  </si>
  <si>
    <t>OK,40,057,Harmon County,H1</t>
  </si>
  <si>
    <t>OK,40,059,Harper County,H1</t>
  </si>
  <si>
    <t>OK,40,061,Haskell County,H1</t>
  </si>
  <si>
    <t>OK,40,063,Hughes County,H1</t>
  </si>
  <si>
    <t>OK,40,065,Jackson County,H1</t>
  </si>
  <si>
    <t>OK,40,067,Jefferson County,H1</t>
  </si>
  <si>
    <t>OK,40,069,Johnston County,H1</t>
  </si>
  <si>
    <t>OK,40,071,Kay County,H1</t>
  </si>
  <si>
    <t>OK,40,073,Kingfisher County,H1</t>
  </si>
  <si>
    <t>OK,40,075,Kiowa County,H1</t>
  </si>
  <si>
    <t>OK,40,077,Latimer County,H1</t>
  </si>
  <si>
    <t>OK,40,079,Le Flore County,H1</t>
  </si>
  <si>
    <t>OK,40,081,Lincoln County,H1</t>
  </si>
  <si>
    <t>OK,40,083,Logan County,H1</t>
  </si>
  <si>
    <t>OK,40,085,Love County,H1</t>
  </si>
  <si>
    <t>OK,40,087,McClain County,H1</t>
  </si>
  <si>
    <t>OK,40,089,McCurtain County,H1</t>
  </si>
  <si>
    <t>OK,40,091,McIntosh County,H1</t>
  </si>
  <si>
    <t>OK,40,093,Major County,H1</t>
  </si>
  <si>
    <t>OK,40,095,Marshall County,H1</t>
  </si>
  <si>
    <t>OK,40,097,Mayes County,H1</t>
  </si>
  <si>
    <t>OK,40,099,Murray County,H1</t>
  </si>
  <si>
    <t>OK,40,101,Muskogee County,H1</t>
  </si>
  <si>
    <t>OK,40,103,Noble County,H1</t>
  </si>
  <si>
    <t>OK,40,105,Nowata County,H1</t>
  </si>
  <si>
    <t>OK,40,107,Okfuskee County,H1</t>
  </si>
  <si>
    <t>OK,40,109,Oklahoma County,H1</t>
  </si>
  <si>
    <t>OK,40,111,Okmulgee County,H1</t>
  </si>
  <si>
    <t>OK,40,113,Osage County,H1</t>
  </si>
  <si>
    <t>OK,40,115,Ottawa County,H1</t>
  </si>
  <si>
    <t>OK,40,117,Pawnee County,H1</t>
  </si>
  <si>
    <t>OK,40,119,Payne County,H1</t>
  </si>
  <si>
    <t>OK,40,121,Pittsburg County,H1</t>
  </si>
  <si>
    <t>OK,40,123,Pontotoc County,H1</t>
  </si>
  <si>
    <t>OK,40,125,Pottawatomie County,H1</t>
  </si>
  <si>
    <t>OK,40,127,Pushmataha County,H1</t>
  </si>
  <si>
    <t>OK,40,129,Roger Mills County,H1</t>
  </si>
  <si>
    <t>OK,40,131,Rogers County,H1</t>
  </si>
  <si>
    <t>OK,40,133,Seminole County,H1</t>
  </si>
  <si>
    <t>OK,40,135,Sequoyah County,H1</t>
  </si>
  <si>
    <t>OK,40,137,Stephens County,H1</t>
  </si>
  <si>
    <t>OK,40,139,Texas County,H1</t>
  </si>
  <si>
    <t>OK,40,141,Tillman County,H1</t>
  </si>
  <si>
    <t>OK,40,143,Tulsa County,H1</t>
  </si>
  <si>
    <t>OK,40,145,Wagoner County,H1</t>
  </si>
  <si>
    <t>OK,40,147,Washington County,H1</t>
  </si>
  <si>
    <t>OK,40,149,Washita County,H1</t>
  </si>
  <si>
    <t>OK,40,151,Woods County,H1</t>
  </si>
  <si>
    <t>OK,40,153,Woodward County,H1</t>
  </si>
  <si>
    <t>OR,41,001,Baker County,H1</t>
  </si>
  <si>
    <t>OR,41,003,Benton County,H1</t>
  </si>
  <si>
    <t>OR,41,005,Clackamas County,H1</t>
  </si>
  <si>
    <t>OR,41,007,Clatsop County,H1</t>
  </si>
  <si>
    <t>OR,41,009,Columbia County,H1</t>
  </si>
  <si>
    <t>OR,41,011,Coos County,H1</t>
  </si>
  <si>
    <t>OR,41,013,Crook County,H1</t>
  </si>
  <si>
    <t>OR,41,015,Curry County,H1</t>
  </si>
  <si>
    <t>OR,41,017,Deschutes County,H1</t>
  </si>
  <si>
    <t>OR,41,019,Douglas County,H1</t>
  </si>
  <si>
    <t>OR,41,021,Gilliam County,H1</t>
  </si>
  <si>
    <t>OR,41,023,Grant County,H1</t>
  </si>
  <si>
    <t>OR,41,025,Harney County,H1</t>
  </si>
  <si>
    <t>OR,41,027,Hood River County,H1</t>
  </si>
  <si>
    <t>OR,41,029,Jackson County,H1</t>
  </si>
  <si>
    <t>OR,41,031,Jefferson County,H1</t>
  </si>
  <si>
    <t>OR,41,033,Josephine County,H1</t>
  </si>
  <si>
    <t>OR,41,035,Klamath County,H1</t>
  </si>
  <si>
    <t>OR,41,037,Lake County,H1</t>
  </si>
  <si>
    <t>OR,41,039,Lane County,H1</t>
  </si>
  <si>
    <t>OR,41,041,Lincoln County,H1</t>
  </si>
  <si>
    <t>OR,41,043,Linn County,H1</t>
  </si>
  <si>
    <t>OR,41,045,Malheur County,H1</t>
  </si>
  <si>
    <t>OR,41,047,Marion County,H1</t>
  </si>
  <si>
    <t>OR,41,049,Morrow County,H1</t>
  </si>
  <si>
    <t>OR,41,051,Multnomah County,H1</t>
  </si>
  <si>
    <t>OR,41,053,Polk County,H1</t>
  </si>
  <si>
    <t>OR,41,055,Sherman County,H1</t>
  </si>
  <si>
    <t>OR,41,057,Tillamook County,H1</t>
  </si>
  <si>
    <t>OR,41,059,Umatilla County,H1</t>
  </si>
  <si>
    <t>OR,41,061,Union County,H1</t>
  </si>
  <si>
    <t>OR,41,063,Wallowa County,H1</t>
  </si>
  <si>
    <t>OR,41,065,Wasco County,H1</t>
  </si>
  <si>
    <t>OR,41,067,Washington County,H1</t>
  </si>
  <si>
    <t>OR,41,069,Wheeler County,H1</t>
  </si>
  <si>
    <t>OR,41,071,Yamhill County,H1</t>
  </si>
  <si>
    <t>PA,42,001,Adams County,H1</t>
  </si>
  <si>
    <t>PA,42,003,Allegheny County,H1</t>
  </si>
  <si>
    <t>PA,42,005,Armstrong County,H1</t>
  </si>
  <si>
    <t>PA,42,007,Beaver County,H1</t>
  </si>
  <si>
    <t>PA,42,009,Bedford County,H1</t>
  </si>
  <si>
    <t>PA,42,011,Berks County,H1</t>
  </si>
  <si>
    <t>PA,42,013,Blair County,H1</t>
  </si>
  <si>
    <t>PA,42,015,Bradford County,H1</t>
  </si>
  <si>
    <t>PA,42,017,Bucks County,H1</t>
  </si>
  <si>
    <t>PA,42,019,Butler County,H1</t>
  </si>
  <si>
    <t>PA,42,021,Cambria County,H1</t>
  </si>
  <si>
    <t>PA,42,023,Cameron County,H1</t>
  </si>
  <si>
    <t>PA,42,025,Carbon County,H1</t>
  </si>
  <si>
    <t>PA,42,027,Centre County,H1</t>
  </si>
  <si>
    <t>PA,42,029,Chester County,H1</t>
  </si>
  <si>
    <t>PA,42,031,Clarion County,H1</t>
  </si>
  <si>
    <t>PA,42,033,Clearfield County,H1</t>
  </si>
  <si>
    <t>PA,42,035,Clinton County,H1</t>
  </si>
  <si>
    <t>PA,42,037,Columbia County,H1</t>
  </si>
  <si>
    <t>PA,42,039,Crawford County,H1</t>
  </si>
  <si>
    <t>PA,42,041,Cumberland County,H1</t>
  </si>
  <si>
    <t>PA,42,043,Dauphin County,H1</t>
  </si>
  <si>
    <t>PA,42,045,Delaware County,H1</t>
  </si>
  <si>
    <t>PA,42,047,Elk County,H1</t>
  </si>
  <si>
    <t>PA,42,049,Erie County,H1</t>
  </si>
  <si>
    <t>PA,42,051,Fayette County,H1</t>
  </si>
  <si>
    <t>PA,42,053,Forest County,H1</t>
  </si>
  <si>
    <t>PA,42,055,Franklin County,H1</t>
  </si>
  <si>
    <t>PA,42,057,Fulton County,H1</t>
  </si>
  <si>
    <t>PA,42,059,Greene County,H1</t>
  </si>
  <si>
    <t>PA,42,061,Huntingdon County,H1</t>
  </si>
  <si>
    <t>PA,42,063,Indiana County,H1</t>
  </si>
  <si>
    <t>PA,42,065,Jefferson County,H1</t>
  </si>
  <si>
    <t>PA,42,067,Juniata County,H1</t>
  </si>
  <si>
    <t>PA,42,069,Lackawanna County,H1</t>
  </si>
  <si>
    <t>PA,42,071,Lancaster County,H1</t>
  </si>
  <si>
    <t>PA,42,073,Lawrence County,H1</t>
  </si>
  <si>
    <t>PA,42,075,Lebanon County,H1</t>
  </si>
  <si>
    <t>PA,42,077,Lehigh County,H1</t>
  </si>
  <si>
    <t>PA,42,079,Luzerne County,H1</t>
  </si>
  <si>
    <t>PA,42,081,Lycoming County,H1</t>
  </si>
  <si>
    <t>PA,42,083,McKean County,H1</t>
  </si>
  <si>
    <t>PA,42,085,Mercer County,H1</t>
  </si>
  <si>
    <t>PA,42,087,Mifflin County,H1</t>
  </si>
  <si>
    <t>PA,42,089,Monroe County,H1</t>
  </si>
  <si>
    <t>PA,42,091,Montgomery County,H1</t>
  </si>
  <si>
    <t>PA,42,093,Montour County,H1</t>
  </si>
  <si>
    <t>PA,42,095,Northampton County,H1</t>
  </si>
  <si>
    <t>PA,42,097,Northumberland County,H1</t>
  </si>
  <si>
    <t>PA,42,099,Perry County,H1</t>
  </si>
  <si>
    <t>PA,42,101,Philadelphia County,H6</t>
  </si>
  <si>
    <t>PA,42,103,Pike County,H1</t>
  </si>
  <si>
    <t>PA,42,105,Potter County,H1</t>
  </si>
  <si>
    <t>PA,42,107,Schuylkill County,H1</t>
  </si>
  <si>
    <t>PA,42,109,Snyder County,H1</t>
  </si>
  <si>
    <t>PA,42,111,Somerset County,H1</t>
  </si>
  <si>
    <t>PA,42,113,Sullivan County,H1</t>
  </si>
  <si>
    <t>PA,42,115,Susquehanna County,H1</t>
  </si>
  <si>
    <t>PA,42,117,Tioga County,H1</t>
  </si>
  <si>
    <t>PA,42,119,Union County,H1</t>
  </si>
  <si>
    <t>PA,42,121,Venango County,H1</t>
  </si>
  <si>
    <t>PA,42,123,Warren County,H1</t>
  </si>
  <si>
    <t>PA,42,125,Washington County,H1</t>
  </si>
  <si>
    <t>PA,42,127,Wayne County,H1</t>
  </si>
  <si>
    <t>PA,42,129,Westmoreland County,H1</t>
  </si>
  <si>
    <t>PA,42,131,Wyoming County,H1</t>
  </si>
  <si>
    <t>PA,42,133,York County,H1</t>
  </si>
  <si>
    <t>RI,44,001,Bristol County,H4</t>
  </si>
  <si>
    <t>RI,44,003,Kent County,H4</t>
  </si>
  <si>
    <t>RI,44,005,Newport County,H4</t>
  </si>
  <si>
    <t>RI,44,007,Providence County,H4</t>
  </si>
  <si>
    <t>RI,44,009,Washington County,H4</t>
  </si>
  <si>
    <t>SC,45,001,Abbeville County,H1</t>
  </si>
  <si>
    <t>SC,45,003,Aiken County,H1</t>
  </si>
  <si>
    <t>SC,45,005,Allendale County,H1</t>
  </si>
  <si>
    <t>SC,45,007,Anderson County,H1</t>
  </si>
  <si>
    <t>SC,45,009,Bamberg County,H1</t>
  </si>
  <si>
    <t>SC,45,011,Barnwell County,H1</t>
  </si>
  <si>
    <t>SC,45,013,Beaufort County,H1</t>
  </si>
  <si>
    <t>SC,45,015,Berkeley County,H1</t>
  </si>
  <si>
    <t>SC,45,017,Calhoun County,H1</t>
  </si>
  <si>
    <t>SC,45,019,Charleston County,H1</t>
  </si>
  <si>
    <t>SC,45,021,Cherokee County,H1</t>
  </si>
  <si>
    <t>SC,45,023,Chester County,H1</t>
  </si>
  <si>
    <t>SC,45,025,Chesterfield County,H1</t>
  </si>
  <si>
    <t>SC,45,027,Clarendon County,H1</t>
  </si>
  <si>
    <t>SC,45,029,Colleton County,H1</t>
  </si>
  <si>
    <t>SC,45,031,Darlington County,H1</t>
  </si>
  <si>
    <t>SC,45,033,Dillon County,H1</t>
  </si>
  <si>
    <t>SC,45,035,Dorchester County,H1</t>
  </si>
  <si>
    <t>SC,45,037,Edgefield County,H1</t>
  </si>
  <si>
    <t>SC,45,039,Fairfield County,H1</t>
  </si>
  <si>
    <t>SC,45,041,Florence County,H1</t>
  </si>
  <si>
    <t>SC,45,043,Georgetown County,H1</t>
  </si>
  <si>
    <t>SC,45,045,Greenville County,H1</t>
  </si>
  <si>
    <t>SC,45,047,Greenwood County,H1</t>
  </si>
  <si>
    <t>SC,45,049,Hampton County,H1</t>
  </si>
  <si>
    <t>SC,45,051,Horry County,H1</t>
  </si>
  <si>
    <t>SC,45,053,Jasper County,H1</t>
  </si>
  <si>
    <t>SC,45,055,Kershaw County,H1</t>
  </si>
  <si>
    <t>SC,45,057,Lancaster County,H1</t>
  </si>
  <si>
    <t>SC,45,059,Laurens County,H1</t>
  </si>
  <si>
    <t>SC,45,061,Lee County,H1</t>
  </si>
  <si>
    <t>SC,45,063,Lexington County,H1</t>
  </si>
  <si>
    <t>SC,45,065,McCormick County,H1</t>
  </si>
  <si>
    <t>SC,45,067,Marion County,H1</t>
  </si>
  <si>
    <t>SC,45,069,Marlboro County,H1</t>
  </si>
  <si>
    <t>SC,45,071,Newberry County,H1</t>
  </si>
  <si>
    <t>SC,45,073,Oconee County,H1</t>
  </si>
  <si>
    <t>SC,45,075,Orangeburg County,H1</t>
  </si>
  <si>
    <t>SC,45,077,Pickens County,H1</t>
  </si>
  <si>
    <t>SC,45,079,Richland County,H1</t>
  </si>
  <si>
    <t>SC,45,081,Saluda County,H1</t>
  </si>
  <si>
    <t>SC,45,083,Spartanburg County,H1</t>
  </si>
  <si>
    <t>SC,45,085,Sumter County,H1</t>
  </si>
  <si>
    <t>SC,45,087,Union County,H1</t>
  </si>
  <si>
    <t>SC,45,089,Williamsburg County,H1</t>
  </si>
  <si>
    <t>SC,45,091,York County,H1</t>
  </si>
  <si>
    <t>SD,46,003,Aurora County,H1</t>
  </si>
  <si>
    <t>SD,46,005,Beadle County,H1</t>
  </si>
  <si>
    <t>SD,46,007,Bennett County,H1</t>
  </si>
  <si>
    <t>SD,46,009,Bon Homme County,H1</t>
  </si>
  <si>
    <t>SD,46,011,Brookings County,H1</t>
  </si>
  <si>
    <t>SD,46,013,Brown County,H1</t>
  </si>
  <si>
    <t>SD,46,015,Brule County,H1</t>
  </si>
  <si>
    <t>SD,46,017,Buffalo County,H1</t>
  </si>
  <si>
    <t>SD,46,019,Butte County,H1</t>
  </si>
  <si>
    <t>SD,46,021,Campbell County,H1</t>
  </si>
  <si>
    <t>SD,46,023,Charles Mix County,H1</t>
  </si>
  <si>
    <t>SD,46,025,Clark County,H1</t>
  </si>
  <si>
    <t>SD,46,027,Clay County,H1</t>
  </si>
  <si>
    <t>SD,46,029,Codington County,H1</t>
  </si>
  <si>
    <t>SD,46,031,Corson County,H1</t>
  </si>
  <si>
    <t>SD,46,033,Custer County,H1</t>
  </si>
  <si>
    <t>SD,46,035,Davison County,H1</t>
  </si>
  <si>
    <t>SD,46,037,Day County,H1</t>
  </si>
  <si>
    <t>SD,46,039,Deuel County,H1</t>
  </si>
  <si>
    <t>SD,46,041,Dewey County,H1</t>
  </si>
  <si>
    <t>SD,46,043,Douglas County,H1</t>
  </si>
  <si>
    <t>SD,46,045,Edmunds County,H1</t>
  </si>
  <si>
    <t>SD,46,047,Fall River County,H1</t>
  </si>
  <si>
    <t>SD,46,049,Faulk County,H1</t>
  </si>
  <si>
    <t>SD,46,051,Grant County,H1</t>
  </si>
  <si>
    <t>SD,46,053,Gregory County,H1</t>
  </si>
  <si>
    <t>SD,46,055,Haakon County,H1</t>
  </si>
  <si>
    <t>SD,46,057,Hamlin County,H1</t>
  </si>
  <si>
    <t>SD,46,059,Hand County,H1</t>
  </si>
  <si>
    <t>SD,46,061,Hanson County,H1</t>
  </si>
  <si>
    <t>SD,46,063,Harding County,H1</t>
  </si>
  <si>
    <t>SD,46,065,Hughes County,H1</t>
  </si>
  <si>
    <t>SD,46,067,Hutchinson County,H1</t>
  </si>
  <si>
    <t>SD,46,069,Hyde County,H1</t>
  </si>
  <si>
    <t>SD,46,071,Jackson County,H1</t>
  </si>
  <si>
    <t>SD,46,073,Jerauld County,H1</t>
  </si>
  <si>
    <t>SD,46,075,Jones County,H1</t>
  </si>
  <si>
    <t>SD,46,077,Kingsbury County,H1</t>
  </si>
  <si>
    <t>SD,46,079,Lake County,H1</t>
  </si>
  <si>
    <t>SD,46,081,Lawrence County,H1</t>
  </si>
  <si>
    <t>SD,46,083,Lincoln County,H1</t>
  </si>
  <si>
    <t>SD,46,085,Lyman County,H1</t>
  </si>
  <si>
    <t>SD,46,087,McCook County,H1</t>
  </si>
  <si>
    <t>SD,46,089,McPherson County,H1</t>
  </si>
  <si>
    <t>SD,46,091,Marshall County,H1</t>
  </si>
  <si>
    <t>SD,46,093,Meade County,H1</t>
  </si>
  <si>
    <t>SD,46,095,Mellette County,H1</t>
  </si>
  <si>
    <t>SD,46,097,Miner County,H1</t>
  </si>
  <si>
    <t>SD,46,099,Minnehaha County,H1</t>
  </si>
  <si>
    <t>SD,46,101,Moody County,H1</t>
  </si>
  <si>
    <t>SD,46,103,Pennington County,H1</t>
  </si>
  <si>
    <t>SD,46,105,Perkins County,H1</t>
  </si>
  <si>
    <t>SD,46,107,Potter County,H1</t>
  </si>
  <si>
    <t>SD,46,109,Roberts County,H1</t>
  </si>
  <si>
    <t>SD,46,111,Sanborn County,H1</t>
  </si>
  <si>
    <t>SD,46,113,Shannon County,H1</t>
  </si>
  <si>
    <t>SD,46,115,Spink County,H1</t>
  </si>
  <si>
    <t>SD,46,117,Stanley County,H1</t>
  </si>
  <si>
    <t>SD,46,119,Sully County,H1</t>
  </si>
  <si>
    <t>SD,46,121,Todd County,H1</t>
  </si>
  <si>
    <t>SD,46,123,Tripp County,H1</t>
  </si>
  <si>
    <t>SD,46,125,Turner County,H1</t>
  </si>
  <si>
    <t>SD,46,127,Union County,H1</t>
  </si>
  <si>
    <t>SD,46,129,Walworth County,H1</t>
  </si>
  <si>
    <t>SD,46,135,Yankton County,H1</t>
  </si>
  <si>
    <t>SD,46,137,Ziebach County,H1</t>
  </si>
  <si>
    <t>TN,47,001,Anderson County,H1</t>
  </si>
  <si>
    <t>TN,47,003,Bedford County,H1</t>
  </si>
  <si>
    <t>TN,47,005,Benton County,H1</t>
  </si>
  <si>
    <t>TN,47,007,Bledsoe County,H1</t>
  </si>
  <si>
    <t>TN,47,009,Blount County,H1</t>
  </si>
  <si>
    <t>TN,47,011,Bradley County,H1</t>
  </si>
  <si>
    <t>TN,47,013,Campbell County,H1</t>
  </si>
  <si>
    <t>TN,47,015,Cannon County,H1</t>
  </si>
  <si>
    <t>TN,47,017,Carroll County,H1</t>
  </si>
  <si>
    <t>TN,47,019,Carter County,H1</t>
  </si>
  <si>
    <t>TN,47,021,Cheatham County,H1</t>
  </si>
  <si>
    <t>TN,47,023,Chester County,H1</t>
  </si>
  <si>
    <t>TN,47,025,Claiborne County,H1</t>
  </si>
  <si>
    <t>TN,47,027,Clay County,H1</t>
  </si>
  <si>
    <t>TN,47,029,Cocke County,H1</t>
  </si>
  <si>
    <t>TN,47,031,Coffee County,H1</t>
  </si>
  <si>
    <t>TN,47,033,Crockett County,H1</t>
  </si>
  <si>
    <t>TN,47,035,Cumberland County,H1</t>
  </si>
  <si>
    <t>TN,47,037,Davidson County,H6</t>
  </si>
  <si>
    <t>TN,47,039,Decatur County,H1</t>
  </si>
  <si>
    <t>TN,47,041,DeKalb County,H1</t>
  </si>
  <si>
    <t>TN,47,043,Dickson County,H1</t>
  </si>
  <si>
    <t>TN,47,045,Dyer County,H1</t>
  </si>
  <si>
    <t>TN,47,047,Fayette County,H1</t>
  </si>
  <si>
    <t>TN,47,049,Fentress County,H1</t>
  </si>
  <si>
    <t>TN,47,051,Franklin County,H1</t>
  </si>
  <si>
    <t>TN,47,053,Gibson County,H1</t>
  </si>
  <si>
    <t>TN,47,055,Giles County,H1</t>
  </si>
  <si>
    <t>TN,47,057,Grainger County,H1</t>
  </si>
  <si>
    <t>TN,47,059,Greene County,H1</t>
  </si>
  <si>
    <t>TN,47,061,Grundy County,H1</t>
  </si>
  <si>
    <t>TN,47,063,Hamblen County,H1</t>
  </si>
  <si>
    <t>TN,47,065,Hamilton County,H1</t>
  </si>
  <si>
    <t>TN,47,067,Hancock County,H1</t>
  </si>
  <si>
    <t>TN,47,069,Hardeman County,H1</t>
  </si>
  <si>
    <t>TN,47,071,Hardin County,H1</t>
  </si>
  <si>
    <t>TN,47,073,Hawkins County,H1</t>
  </si>
  <si>
    <t>TN,47,075,Haywood County,H1</t>
  </si>
  <si>
    <t>TN,47,077,Henderson County,H1</t>
  </si>
  <si>
    <t>TN,47,079,Henry County,H1</t>
  </si>
  <si>
    <t>TN,47,081,Hickman County,H1</t>
  </si>
  <si>
    <t>TN,47,083,Houston County,H1</t>
  </si>
  <si>
    <t>TN,47,085,Humphreys County,H1</t>
  </si>
  <si>
    <t>TN,47,087,Jackson County,H1</t>
  </si>
  <si>
    <t>TN,47,089,Jefferson County,H1</t>
  </si>
  <si>
    <t>TN,47,091,Johnson County,H1</t>
  </si>
  <si>
    <t>TN,47,093,Knox County,H1</t>
  </si>
  <si>
    <t>TN,47,095,Lake County,H1</t>
  </si>
  <si>
    <t>TN,47,097,Lauderdale County,H1</t>
  </si>
  <si>
    <t>TN,47,099,Lawrence County,H1</t>
  </si>
  <si>
    <t>TN,47,101,Lewis County,H1</t>
  </si>
  <si>
    <t>TN,47,103,Lincoln County,H1</t>
  </si>
  <si>
    <t>TN,47,105,Loudon County,H1</t>
  </si>
  <si>
    <t>TN,47,107,McMinn County,H1</t>
  </si>
  <si>
    <t>TN,47,109,McNairy County,H1</t>
  </si>
  <si>
    <t>TN,47,111,Macon County,H1</t>
  </si>
  <si>
    <t>TN,47,113,Madison County,H1</t>
  </si>
  <si>
    <t>TN,47,115,Marion County,H1</t>
  </si>
  <si>
    <t>TN,47,117,Marshall County,H1</t>
  </si>
  <si>
    <t>TN,47,119,Maury County,H1</t>
  </si>
  <si>
    <t>TN,47,121,Meigs County,H1</t>
  </si>
  <si>
    <t>TN,47,123,Monroe County,H1</t>
  </si>
  <si>
    <t>TN,47,125,Montgomery County,H1</t>
  </si>
  <si>
    <t>TN,47,127,Moore County,H6</t>
  </si>
  <si>
    <t>TN,47,129,Morgan County,H1</t>
  </si>
  <si>
    <t>TN,47,131,Obion County,H1</t>
  </si>
  <si>
    <t>TN,47,133,Overton County,H1</t>
  </si>
  <si>
    <t>TN,47,135,Perry County,H1</t>
  </si>
  <si>
    <t>TN,47,137,Pickett County,H1</t>
  </si>
  <si>
    <t>TN,47,139,Polk County,H1</t>
  </si>
  <si>
    <t>TN,47,141,Putnam County,H1</t>
  </si>
  <si>
    <t>TN,47,143,Rhea County,H1</t>
  </si>
  <si>
    <t>TN,47,145,Roane County,H1</t>
  </si>
  <si>
    <t>TN,47,147,Robertson County,H1</t>
  </si>
  <si>
    <t>TN,47,149,Rutherford County,H1</t>
  </si>
  <si>
    <t>TN,47,151,Scott County,H1</t>
  </si>
  <si>
    <t>TN,47,153,Sequatchie County,H1</t>
  </si>
  <si>
    <t>TN,47,155,Sevier County,H1</t>
  </si>
  <si>
    <t>TN,47,157,Shelby County,H1</t>
  </si>
  <si>
    <t>TN,47,159,Smith County,H1</t>
  </si>
  <si>
    <t>TN,47,161,Stewart County,H1</t>
  </si>
  <si>
    <t>TN,47,163,Sullivan County,H1</t>
  </si>
  <si>
    <t>TN,47,165,Sumner County,H1</t>
  </si>
  <si>
    <t>TN,47,167,Tipton County,H1</t>
  </si>
  <si>
    <t>TN,47,169,Trousdale County,H6</t>
  </si>
  <si>
    <t>TN,47,171,Unicoi County,H1</t>
  </si>
  <si>
    <t>TN,47,173,Union County,H1</t>
  </si>
  <si>
    <t>TN,47,175,Van Buren County,H1</t>
  </si>
  <si>
    <t>TN,47,177,Warren County,H1</t>
  </si>
  <si>
    <t>TN,47,179,Washington County,H1</t>
  </si>
  <si>
    <t>TN,47,181,Wayne County,H1</t>
  </si>
  <si>
    <t>TN,47,183,Weakley County,H1</t>
  </si>
  <si>
    <t>TN,47,185,White County,H1</t>
  </si>
  <si>
    <t>TN,47,187,Williamson County,H1</t>
  </si>
  <si>
    <t>TN,47,189,Wilson County,H1</t>
  </si>
  <si>
    <t>TX,48,001,Anderson County,H1</t>
  </si>
  <si>
    <t>TX,48,003,Andrews County,H1</t>
  </si>
  <si>
    <t>TX,48,005,Angelina County,H1</t>
  </si>
  <si>
    <t>TX,48,007,Aransas County,H1</t>
  </si>
  <si>
    <t>TX,48,009,Archer County,H1</t>
  </si>
  <si>
    <t>TX,48,011,Armstrong County,H1</t>
  </si>
  <si>
    <t>TX,48,013,Atascosa County,H1</t>
  </si>
  <si>
    <t>TX,48,015,Austin County,H1</t>
  </si>
  <si>
    <t>TX,48,017,Bailey County,H1</t>
  </si>
  <si>
    <t>TX,48,019,Bandera County,H1</t>
  </si>
  <si>
    <t>TX,48,021,Bastrop County,H1</t>
  </si>
  <si>
    <t>TX,48,023,Baylor County,H1</t>
  </si>
  <si>
    <t>TX,48,025,Bee County,H1</t>
  </si>
  <si>
    <t>TX,48,027,Bell County,H1</t>
  </si>
  <si>
    <t>TX,48,029,Bexar County,H1</t>
  </si>
  <si>
    <t>TX,48,031,Blanco County,H1</t>
  </si>
  <si>
    <t>TX,48,033,Borden County,H1</t>
  </si>
  <si>
    <t>TX,48,035,Bosque County,H1</t>
  </si>
  <si>
    <t>TX,48,037,Bowie County,H1</t>
  </si>
  <si>
    <t>TX,48,039,Brazoria County,H1</t>
  </si>
  <si>
    <t>TX,48,041,Brazos County,H1</t>
  </si>
  <si>
    <t>TX,48,043,Brewster County,H1</t>
  </si>
  <si>
    <t>TX,48,045,Briscoe County,H1</t>
  </si>
  <si>
    <t>TX,48,047,Brooks County,H1</t>
  </si>
  <si>
    <t>TX,48,049,Brown County,H1</t>
  </si>
  <si>
    <t>TX,48,051,Burleson County,H1</t>
  </si>
  <si>
    <t>TX,48,053,Burnet County,H1</t>
  </si>
  <si>
    <t>TX,48,055,Caldwell County,H1</t>
  </si>
  <si>
    <t>TX,48,057,Calhoun County,H1</t>
  </si>
  <si>
    <t>TX,48,059,Callahan County,H1</t>
  </si>
  <si>
    <t>TX,48,061,Cameron County,H1</t>
  </si>
  <si>
    <t>TX,48,063,Camp County,H1</t>
  </si>
  <si>
    <t>TX,48,065,Carson County,H1</t>
  </si>
  <si>
    <t>TX,48,067,Cass County,H1</t>
  </si>
  <si>
    <t>TX,48,069,Castro County,H1</t>
  </si>
  <si>
    <t>TX,48,071,Chambers County,H1</t>
  </si>
  <si>
    <t>TX,48,073,Cherokee County,H1</t>
  </si>
  <si>
    <t>TX,48,075,Childress County,H1</t>
  </si>
  <si>
    <t>TX,48,077,Clay County,H1</t>
  </si>
  <si>
    <t>TX,48,079,Cochran County,H1</t>
  </si>
  <si>
    <t>TX,48,081,Coke County,H1</t>
  </si>
  <si>
    <t>TX,48,083,Coleman County,H1</t>
  </si>
  <si>
    <t>TX,48,085,Collin County,H1</t>
  </si>
  <si>
    <t>TX,48,087,Collingsworth County,H1</t>
  </si>
  <si>
    <t>TX,48,089,Colorado County,H1</t>
  </si>
  <si>
    <t>TX,48,091,Comal County,H1</t>
  </si>
  <si>
    <t>TX,48,093,Comanche County,H1</t>
  </si>
  <si>
    <t>TX,48,095,Concho County,H1</t>
  </si>
  <si>
    <t>TX,48,097,Cooke County,H1</t>
  </si>
  <si>
    <t>TX,48,099,Coryell County,H1</t>
  </si>
  <si>
    <t>TX,48,101,Cottle County,H1</t>
  </si>
  <si>
    <t>TX,48,103,Crane County,H1</t>
  </si>
  <si>
    <t>TX,48,105,Crockett County,H1</t>
  </si>
  <si>
    <t>TX,48,107,Crosby County,H1</t>
  </si>
  <si>
    <t>TX,48,109,Culberson County,H1</t>
  </si>
  <si>
    <t>TX,48,111,Dallam County,H1</t>
  </si>
  <si>
    <t>TX,48,113,Dallas County,H1</t>
  </si>
  <si>
    <t>TX,48,115,Dawson County,H1</t>
  </si>
  <si>
    <t>TX,48,117,Deaf Smith County,H1</t>
  </si>
  <si>
    <t>TX,48,119,Delta County,H1</t>
  </si>
  <si>
    <t>TX,48,121,Denton County,H1</t>
  </si>
  <si>
    <t>TX,48,123,DeWitt County,H1</t>
  </si>
  <si>
    <t>TX,48,125,Dickens County,H1</t>
  </si>
  <si>
    <t>TX,48,127,Dimmit County,H1</t>
  </si>
  <si>
    <t>TX,48,129,Donley County,H1</t>
  </si>
  <si>
    <t>TX,48,131,Duval County,H1</t>
  </si>
  <si>
    <t>TX,48,133,Eastland County,H1</t>
  </si>
  <si>
    <t>TX,48,135,Ector County,H1</t>
  </si>
  <si>
    <t>TX,48,137,Edwards County,H1</t>
  </si>
  <si>
    <t>TX,48,139,Ellis County,H1</t>
  </si>
  <si>
    <t>TX,48,141,El Paso County,H1</t>
  </si>
  <si>
    <t>TX,48,143,Erath County,H1</t>
  </si>
  <si>
    <t>TX,48,145,Falls County,H1</t>
  </si>
  <si>
    <t>TX,48,147,Fannin County,H1</t>
  </si>
  <si>
    <t>TX,48,149,Fayette County,H1</t>
  </si>
  <si>
    <t>TX,48,151,Fisher County,H1</t>
  </si>
  <si>
    <t>TX,48,153,Floyd County,H1</t>
  </si>
  <si>
    <t>TX,48,155,Foard County,H1</t>
  </si>
  <si>
    <t>TX,48,157,Fort Bend County,H1</t>
  </si>
  <si>
    <t>TX,48,159,Franklin County,H1</t>
  </si>
  <si>
    <t>TX,48,161,Freestone County,H1</t>
  </si>
  <si>
    <t>TX,48,163,Frio County,H1</t>
  </si>
  <si>
    <t>TX,48,165,Gaines County,H1</t>
  </si>
  <si>
    <t>TX,48,167,Galveston County,H1</t>
  </si>
  <si>
    <t>TX,48,169,Garza County,H1</t>
  </si>
  <si>
    <t>TX,48,171,Gillespie County,H1</t>
  </si>
  <si>
    <t>TX,48,173,Glasscock County,H1</t>
  </si>
  <si>
    <t>TX,48,175,Goliad County,H1</t>
  </si>
  <si>
    <t>TX,48,177,Gonzales County,H1</t>
  </si>
  <si>
    <t>TX,48,179,Gray County,H1</t>
  </si>
  <si>
    <t>TX,48,181,Grayson County,H1</t>
  </si>
  <si>
    <t>TX,48,183,Gregg County,H1</t>
  </si>
  <si>
    <t>TX,48,185,Grimes County,H1</t>
  </si>
  <si>
    <t>TX,48,187,Guadalupe County,H1</t>
  </si>
  <si>
    <t>TX,48,189,Hale County,H1</t>
  </si>
  <si>
    <t>TX,48,191,Hall County,H1</t>
  </si>
  <si>
    <t>TX,48,193,Hamilton County,H1</t>
  </si>
  <si>
    <t>TX,48,195,Hansford County,H1</t>
  </si>
  <si>
    <t>TX,48,197,Hardeman County,H1</t>
  </si>
  <si>
    <t>TX,48,199,Hardin County,H1</t>
  </si>
  <si>
    <t>TX,48,201,Harris County,H1</t>
  </si>
  <si>
    <t>TX,48,203,Harrison County,H1</t>
  </si>
  <si>
    <t>TX,48,205,Hartley County,H1</t>
  </si>
  <si>
    <t>TX,48,207,Haskell County,H1</t>
  </si>
  <si>
    <t>TX,48,209,Hays County,H1</t>
  </si>
  <si>
    <t>TX,48,211,Hemphill County,H1</t>
  </si>
  <si>
    <t>TX,48,213,Henderson County,H1</t>
  </si>
  <si>
    <t>TX,48,215,Hidalgo County,H1</t>
  </si>
  <si>
    <t>TX,48,217,Hill County,H1</t>
  </si>
  <si>
    <t>TX,48,219,Hockley County,H1</t>
  </si>
  <si>
    <t>TX,48,221,Hood County,H1</t>
  </si>
  <si>
    <t>TX,48,223,Hopkins County,H1</t>
  </si>
  <si>
    <t>TX,48,225,Houston County,H1</t>
  </si>
  <si>
    <t>TX,48,227,Howard County,H1</t>
  </si>
  <si>
    <t>TX,48,229,Hudspeth County,H1</t>
  </si>
  <si>
    <t>TX,48,231,Hunt County,H1</t>
  </si>
  <si>
    <t>TX,48,233,Hutchinson County,H1</t>
  </si>
  <si>
    <t>TX,48,235,Irion County,H1</t>
  </si>
  <si>
    <t>TX,48,237,Jack County,H1</t>
  </si>
  <si>
    <t>TX,48,239,Jackson County,H1</t>
  </si>
  <si>
    <t>TX,48,241,Jasper County,H1</t>
  </si>
  <si>
    <t>TX,48,243,Jeff Davis County,H1</t>
  </si>
  <si>
    <t>TX,48,245,Jefferson County,H1</t>
  </si>
  <si>
    <t>TX,48,247,Jim Hogg County,H1</t>
  </si>
  <si>
    <t>TX,48,249,Jim Wells County,H1</t>
  </si>
  <si>
    <t>TX,48,251,Johnson County,H1</t>
  </si>
  <si>
    <t>TX,48,253,Jones County,H1</t>
  </si>
  <si>
    <t>TX,48,255,Karnes County,H1</t>
  </si>
  <si>
    <t>TX,48,257,Kaufman County,H1</t>
  </si>
  <si>
    <t>TX,48,259,Kendall County,H1</t>
  </si>
  <si>
    <t>TX,48,261,Kenedy County,H1</t>
  </si>
  <si>
    <t>TX,48,263,Kent County,H1</t>
  </si>
  <si>
    <t>TX,48,265,Kerr County,H1</t>
  </si>
  <si>
    <t>TX,48,267,Kimble County,H1</t>
  </si>
  <si>
    <t>TX,48,269,King County,H1</t>
  </si>
  <si>
    <t>TX,48,271,Kinney County,H1</t>
  </si>
  <si>
    <t>TX,48,273,Kleberg County,H1</t>
  </si>
  <si>
    <t>TX,48,275,Knox County,H1</t>
  </si>
  <si>
    <t>TX,48,277,Lamar County,H1</t>
  </si>
  <si>
    <t>TX,48,279,Lamb County,H1</t>
  </si>
  <si>
    <t>TX,48,281,Lampasas County,H1</t>
  </si>
  <si>
    <t>TX,48,283,La Salle County,H1</t>
  </si>
  <si>
    <t>TX,48,285,Lavaca County,H1</t>
  </si>
  <si>
    <t>TX,48,287,Lee County,H1</t>
  </si>
  <si>
    <t>TX,48,289,Leon County,H1</t>
  </si>
  <si>
    <t>TX,48,291,Liberty County,H1</t>
  </si>
  <si>
    <t>TX,48,293,Limestone County,H1</t>
  </si>
  <si>
    <t>TX,48,295,Lipscomb County,H1</t>
  </si>
  <si>
    <t>TX,48,297,Live Oak County,H1</t>
  </si>
  <si>
    <t>TX,48,299,Llano County,H1</t>
  </si>
  <si>
    <t>TX,48,301,Loving County,H1</t>
  </si>
  <si>
    <t>TX,48,303,Lubbock County,H1</t>
  </si>
  <si>
    <t>TX,48,305,Lynn County,H1</t>
  </si>
  <si>
    <t>TX,48,307,McCulloch County,H1</t>
  </si>
  <si>
    <t>TX,48,309,McLennan County,H1</t>
  </si>
  <si>
    <t>TX,48,311,McMullen County,H1</t>
  </si>
  <si>
    <t>TX,48,313,Madison County,H1</t>
  </si>
  <si>
    <t>TX,48,315,Marion County,H1</t>
  </si>
  <si>
    <t>TX,48,317,Martin County,H1</t>
  </si>
  <si>
    <t>TX,48,319,Mason County,H1</t>
  </si>
  <si>
    <t>TX,48,321,Matagorda County,H1</t>
  </si>
  <si>
    <t>TX,48,323,Maverick County,H1</t>
  </si>
  <si>
    <t>TX,48,325,Medina County,H1</t>
  </si>
  <si>
    <t>TX,48,327,Menard County,H1</t>
  </si>
  <si>
    <t>TX,48,329,Midland County,H1</t>
  </si>
  <si>
    <t>TX,48,331,Milam County,H1</t>
  </si>
  <si>
    <t>TX,48,333,Mills County,H1</t>
  </si>
  <si>
    <t>TX,48,335,Mitchell County,H1</t>
  </si>
  <si>
    <t>TX,48,337,Montague County,H1</t>
  </si>
  <si>
    <t>TX,48,339,Montgomery County,H1</t>
  </si>
  <si>
    <t>TX,48,341,Moore County,H1</t>
  </si>
  <si>
    <t>TX,48,343,Morris County,H1</t>
  </si>
  <si>
    <t>TX,48,345,Motley County,H1</t>
  </si>
  <si>
    <t>TX,48,347,Nacogdoches County,H1</t>
  </si>
  <si>
    <t>TX,48,349,Navarro County,H1</t>
  </si>
  <si>
    <t>TX,48,351,Newton County,H1</t>
  </si>
  <si>
    <t>TX,48,353,Nolan County,H1</t>
  </si>
  <si>
    <t>TX,48,355,Nueces County,H1</t>
  </si>
  <si>
    <t>TX,48,357,Ochiltree County,H1</t>
  </si>
  <si>
    <t>TX,48,359,Oldham County,H1</t>
  </si>
  <si>
    <t>TX,48,361,Orange County,H1</t>
  </si>
  <si>
    <t>TX,48,363,Palo Pinto County,H1</t>
  </si>
  <si>
    <t>TX,48,365,Panola County,H1</t>
  </si>
  <si>
    <t>TX,48,367,Parker County,H1</t>
  </si>
  <si>
    <t>TX,48,369,Parmer County,H1</t>
  </si>
  <si>
    <t>TX,48,371,Pecos County,H1</t>
  </si>
  <si>
    <t>TX,48,373,Polk County,H1</t>
  </si>
  <si>
    <t>TX,48,375,Potter County,H1</t>
  </si>
  <si>
    <t>TX,48,377,Presidio County,H1</t>
  </si>
  <si>
    <t>TX,48,379,Rains County,H1</t>
  </si>
  <si>
    <t>TX,48,381,Randall County,H1</t>
  </si>
  <si>
    <t>TX,48,383,Reagan County,H1</t>
  </si>
  <si>
    <t>TX,48,385,Real County,H1</t>
  </si>
  <si>
    <t>TX,48,387,Red River County,H1</t>
  </si>
  <si>
    <t>TX,48,389,Reeves County,H1</t>
  </si>
  <si>
    <t>TX,48,391,Refugio County,H1</t>
  </si>
  <si>
    <t>TX,48,393,Roberts County,H1</t>
  </si>
  <si>
    <t>TX,48,395,Robertson County,H1</t>
  </si>
  <si>
    <t>TX,48,397,Rockwall County,H1</t>
  </si>
  <si>
    <t>TX,48,399,Runnels County,H1</t>
  </si>
  <si>
    <t>TX,48,401,Rusk County,H1</t>
  </si>
  <si>
    <t>TX,48,403,Sabine County,H1</t>
  </si>
  <si>
    <t>TX,48,405,San Augustine County,H1</t>
  </si>
  <si>
    <t>TX,48,407,San Jacinto County,H1</t>
  </si>
  <si>
    <t>TX,48,409,San Patricio County,H1</t>
  </si>
  <si>
    <t>TX,48,411,San Saba County,H1</t>
  </si>
  <si>
    <t>TX,48,413,Schleicher County,H1</t>
  </si>
  <si>
    <t>TX,48,415,Scurry County,H1</t>
  </si>
  <si>
    <t>TX,48,417,Shackelford County,H1</t>
  </si>
  <si>
    <t>TX,48,419,Shelby County,H1</t>
  </si>
  <si>
    <t>TX,48,421,Sherman County,H1</t>
  </si>
  <si>
    <t>TX,48,423,Smith County,H1</t>
  </si>
  <si>
    <t>TX,48,425,Somervell County,H1</t>
  </si>
  <si>
    <t>TX,48,427,Starr County,H1</t>
  </si>
  <si>
    <t>TX,48,429,Stephens County,H1</t>
  </si>
  <si>
    <t>TX,48,431,Sterling County,H1</t>
  </si>
  <si>
    <t>TX,48,433,Stonewall County,H1</t>
  </si>
  <si>
    <t>TX,48,435,Sutton County,H1</t>
  </si>
  <si>
    <t>TX,48,437,Swisher County,H1</t>
  </si>
  <si>
    <t>TX,48,439,Tarrant County,H1</t>
  </si>
  <si>
    <t>TX,48,441,Taylor County,H1</t>
  </si>
  <si>
    <t>TX,48,443,Terrell County,H1</t>
  </si>
  <si>
    <t>TX,48,445,Terry County,H1</t>
  </si>
  <si>
    <t>TX,48,447,Throckmorton County,H1</t>
  </si>
  <si>
    <t>TX,48,449,Titus County,H1</t>
  </si>
  <si>
    <t>TX,48,451,Tom Green County,H1</t>
  </si>
  <si>
    <t>TX,48,453,Travis County,H1</t>
  </si>
  <si>
    <t>TX,48,455,Trinity County,H1</t>
  </si>
  <si>
    <t>TX,48,457,Tyler County,H1</t>
  </si>
  <si>
    <t>TX,48,459,Upshur County,H1</t>
  </si>
  <si>
    <t>TX,48,461,Upton County,H1</t>
  </si>
  <si>
    <t>TX,48,463,Uvalde County,H1</t>
  </si>
  <si>
    <t>TX,48,465,Val Verde County,H1</t>
  </si>
  <si>
    <t>TX,48,467,Van Zandt County,H1</t>
  </si>
  <si>
    <t>TX,48,469,Victoria County,H1</t>
  </si>
  <si>
    <t>TX,48,471,Walker County,H1</t>
  </si>
  <si>
    <t>TX,48,473,Waller County,H1</t>
  </si>
  <si>
    <t>TX,48,475,Ward County,H1</t>
  </si>
  <si>
    <t>TX,48,477,Washington County,H1</t>
  </si>
  <si>
    <t>TX,48,479,Webb County,H1</t>
  </si>
  <si>
    <t>TX,48,481,Wharton County,H1</t>
  </si>
  <si>
    <t>TX,48,483,Wheeler County,H1</t>
  </si>
  <si>
    <t>TX,48,485,Wichita County,H1</t>
  </si>
  <si>
    <t>TX,48,487,Wilbarger County,H1</t>
  </si>
  <si>
    <t>TX,48,489,Willacy County,H1</t>
  </si>
  <si>
    <t>TX,48,491,Williamson County,H1</t>
  </si>
  <si>
    <t>TX,48,493,Wilson County,H1</t>
  </si>
  <si>
    <t>TX,48,495,Winkler County,H1</t>
  </si>
  <si>
    <t>TX,48,497,Wise County,H1</t>
  </si>
  <si>
    <t>TX,48,499,Wood County,H1</t>
  </si>
  <si>
    <t>TX,48,501,Yoakum County,H1</t>
  </si>
  <si>
    <t>TX,48,503,Young County,H1</t>
  </si>
  <si>
    <t>TX,48,505,Zapata County,H1</t>
  </si>
  <si>
    <t>TX,48,507,Zavala County,H1</t>
  </si>
  <si>
    <t>UT,49,001,Beaver County,H1</t>
  </si>
  <si>
    <t>UT,49,003,Box Elder County,H1</t>
  </si>
  <si>
    <t>UT,49,005,Cache County,H1</t>
  </si>
  <si>
    <t>UT,49,007,Carbon County,H1</t>
  </si>
  <si>
    <t>UT,49,009,Daggett County,H1</t>
  </si>
  <si>
    <t>UT,49,011,Davis County,H1</t>
  </si>
  <si>
    <t>UT,49,013,Duchesne County,H1</t>
  </si>
  <si>
    <t>UT,49,015,Emery County,H1</t>
  </si>
  <si>
    <t>UT,49,017,Garfield County,H1</t>
  </si>
  <si>
    <t>UT,49,019,Grand County,H1</t>
  </si>
  <si>
    <t>UT,49,021,Iron County,H1</t>
  </si>
  <si>
    <t>UT,49,023,Juab County,H1</t>
  </si>
  <si>
    <t>UT,49,025,Kane County,H1</t>
  </si>
  <si>
    <t>UT,49,027,Millard County,H1</t>
  </si>
  <si>
    <t>UT,49,029,Morgan County,H1</t>
  </si>
  <si>
    <t>UT,49,031,Piute County,H1</t>
  </si>
  <si>
    <t>UT,49,033,Rich County,H1</t>
  </si>
  <si>
    <t>UT,49,035,Salt Lake County,H1</t>
  </si>
  <si>
    <t>UT,49,037,San Juan County,H1</t>
  </si>
  <si>
    <t>UT,49,039,Sanpete County,H1</t>
  </si>
  <si>
    <t>UT,49,041,Sevier County,H1</t>
  </si>
  <si>
    <t>UT,49,043,Summit County,H1</t>
  </si>
  <si>
    <t>UT,49,045,Tooele County,H1</t>
  </si>
  <si>
    <t>UT,49,047,Uintah County,H1</t>
  </si>
  <si>
    <t>UT,49,049,Utah County,H1</t>
  </si>
  <si>
    <t>UT,49,051,Wasatch County,H1</t>
  </si>
  <si>
    <t>UT,49,053,Washington County,H1</t>
  </si>
  <si>
    <t>UT,49,055,Wayne County,H1</t>
  </si>
  <si>
    <t>UT,49,057,Weber County,H1</t>
  </si>
  <si>
    <t>VT,50,001,Addison County,H1</t>
  </si>
  <si>
    <t>VT,50,003,Bennington County,H1</t>
  </si>
  <si>
    <t>VT,50,005,Caledonia County,H1</t>
  </si>
  <si>
    <t>VT,50,007,Chittenden County,H1</t>
  </si>
  <si>
    <t>VT,50,009,Essex County,H1</t>
  </si>
  <si>
    <t>VT,50,011,Franklin County,H1</t>
  </si>
  <si>
    <t>VT,50,013,Grand Isle County,H1</t>
  </si>
  <si>
    <t>VT,50,015,Lamoille County,H1</t>
  </si>
  <si>
    <t>VT,50,017,Orange County,H1</t>
  </si>
  <si>
    <t>VT,50,019,Orleans County,H1</t>
  </si>
  <si>
    <t>VT,50,021,Rutland County,H1</t>
  </si>
  <si>
    <t>VT,50,023,Washington County,H1</t>
  </si>
  <si>
    <t>VT,50,025,Windham County,H1</t>
  </si>
  <si>
    <t>VT,50,027,Windsor County,H1</t>
  </si>
  <si>
    <t>VA,51,001,Accomack County,H1</t>
  </si>
  <si>
    <t>VA,51,003,Albemarle County,H1</t>
  </si>
  <si>
    <t>VA,51,005,Alleghany County,H1</t>
  </si>
  <si>
    <t>VA,51,007,Amelia County,H1</t>
  </si>
  <si>
    <t>VA,51,009,Amherst County,H1</t>
  </si>
  <si>
    <t>VA,51,011,Appomattox County,H1</t>
  </si>
  <si>
    <t>VA,51,013,Arlington County,H1</t>
  </si>
  <si>
    <t>VA,51,015,Augusta County,H1</t>
  </si>
  <si>
    <t>VA,51,017,Bath County,H1</t>
  </si>
  <si>
    <t>VA,51,019,Bedford County,H1</t>
  </si>
  <si>
    <t>VA,51,021,Bland County,H1</t>
  </si>
  <si>
    <t>VA,51,023,Botetourt County,H1</t>
  </si>
  <si>
    <t>VA,51,025,Brunswick County,H1</t>
  </si>
  <si>
    <t>VA,51,027,Buchanan County,H1</t>
  </si>
  <si>
    <t>VA,51,029,Buckingham County,H1</t>
  </si>
  <si>
    <t>VA,51,031,Campbell County,H1</t>
  </si>
  <si>
    <t>VA,51,033,Caroline County,H1</t>
  </si>
  <si>
    <t>VA,51,035,Carroll County,H1</t>
  </si>
  <si>
    <t>VA,51,036,Charles City County,H1</t>
  </si>
  <si>
    <t>VA,51,037,Charlotte County,H1</t>
  </si>
  <si>
    <t>VA,51,041,Chesterfield County,H1</t>
  </si>
  <si>
    <t>VA,51,043,Clarke County,H1</t>
  </si>
  <si>
    <t>VA,51,045,Craig County,H1</t>
  </si>
  <si>
    <t>VA,51,047,Culpeper County,H1</t>
  </si>
  <si>
    <t>VA,51,049,Cumberland County,H1</t>
  </si>
  <si>
    <t>VA,51,051,Dickenson County,H1</t>
  </si>
  <si>
    <t>VA,51,053,Dinwiddie County,H1</t>
  </si>
  <si>
    <t>VA,51,057,Essex County,H1</t>
  </si>
  <si>
    <t>VA,51,059,Fairfax County,H1</t>
  </si>
  <si>
    <t>VA,51,061,Fauquier County,H1</t>
  </si>
  <si>
    <t>VA,51,063,Floyd County,H1</t>
  </si>
  <si>
    <t>VA,51,065,Fluvanna County,H1</t>
  </si>
  <si>
    <t>VA,51,067,Franklin County,H1</t>
  </si>
  <si>
    <t>VA,51,069,Frederick County,H1</t>
  </si>
  <si>
    <t>VA,51,071,Giles County,H1</t>
  </si>
  <si>
    <t>VA,51,073,Gloucester County,H1</t>
  </si>
  <si>
    <t>VA,51,075,Goochland County,H1</t>
  </si>
  <si>
    <t>VA,51,077,Grayson County,H1</t>
  </si>
  <si>
    <t>VA,51,079,Greene County,H1</t>
  </si>
  <si>
    <t>VA,51,081,Greensville County,H1</t>
  </si>
  <si>
    <t>VA,51,083,Halifax County,H1</t>
  </si>
  <si>
    <t>VA,51,085,Hanover County,H1</t>
  </si>
  <si>
    <t>VA,51,087,Henrico County,H1</t>
  </si>
  <si>
    <t>VA,51,089,Henry County,H1</t>
  </si>
  <si>
    <t>VA,51,091,Highland County,H1</t>
  </si>
  <si>
    <t>VA,51,093,Isle of Wight County,H1</t>
  </si>
  <si>
    <t>VA,51,095,James City County,H1</t>
  </si>
  <si>
    <t>VA,51,097,King and Queen County,H1</t>
  </si>
  <si>
    <t>VA,51,099,King George County,H1</t>
  </si>
  <si>
    <t>VA,51,101,King William County,H1</t>
  </si>
  <si>
    <t>VA,51,103,Lancaster County,H1</t>
  </si>
  <si>
    <t>VA,51,105,Lee County,H1</t>
  </si>
  <si>
    <t>VA,51,107,Loudoun County,H1</t>
  </si>
  <si>
    <t>VA,51,109,Louisa County,H1</t>
  </si>
  <si>
    <t>VA,51,111,Lunenburg County,H1</t>
  </si>
  <si>
    <t>VA,51,113,Madison County,H1</t>
  </si>
  <si>
    <t>VA,51,115,Mathews County,H1</t>
  </si>
  <si>
    <t>VA,51,117,Mecklenburg County,H1</t>
  </si>
  <si>
    <t>VA,51,119,Middlesex County,H1</t>
  </si>
  <si>
    <t>VA,51,121,Montgomery County,H1</t>
  </si>
  <si>
    <t>VA,51,125,Nelson County,H1</t>
  </si>
  <si>
    <t>VA,51,127,New Kent County,H1</t>
  </si>
  <si>
    <t>VA,51,131,Northampton County,H1</t>
  </si>
  <si>
    <t>VA,51,133,Northumberland County,H1</t>
  </si>
  <si>
    <t>VA,51,135,Nottoway County,H1</t>
  </si>
  <si>
    <t>VA,51,137,Orange County,H1</t>
  </si>
  <si>
    <t>VA,51,139,Page County,H1</t>
  </si>
  <si>
    <t>VA,51,141,Patrick County,H1</t>
  </si>
  <si>
    <t>VA,51,143,Pittsylvania County,H1</t>
  </si>
  <si>
    <t>VA,51,145,Powhatan County,H1</t>
  </si>
  <si>
    <t>VA,51,147,Prince Edward County,H1</t>
  </si>
  <si>
    <t>VA,51,149,Prince George County,H1</t>
  </si>
  <si>
    <t>VA,51,153,Prince William County,H1</t>
  </si>
  <si>
    <t>VA,51,155,Pulaski County,H1</t>
  </si>
  <si>
    <t>VA,51,157,Rappahannock County,H1</t>
  </si>
  <si>
    <t>VA,51,159,Richmond County,H1</t>
  </si>
  <si>
    <t>VA,51,161,Roanoke County,H1</t>
  </si>
  <si>
    <t>VA,51,163,Rockbridge County,H1</t>
  </si>
  <si>
    <t>VA,51,165,Rockingham County,H1</t>
  </si>
  <si>
    <t>VA,51,167,Russell County,H1</t>
  </si>
  <si>
    <t>VA,51,169,Scott County,H1</t>
  </si>
  <si>
    <t>VA,51,171,Shenandoah County,H1</t>
  </si>
  <si>
    <t>VA,51,173,Smyth County,H1</t>
  </si>
  <si>
    <t>VA,51,175,Southampton County,H1</t>
  </si>
  <si>
    <t>VA,51,177,Spotsylvania County,H1</t>
  </si>
  <si>
    <t>VA,51,179,Stafford County,H1</t>
  </si>
  <si>
    <t>VA,51,181,Surry County,H1</t>
  </si>
  <si>
    <t>VA,51,183,Sussex County,H1</t>
  </si>
  <si>
    <t>VA,51,185,Tazewell County,H1</t>
  </si>
  <si>
    <t>VA,51,187,Warren County,H1</t>
  </si>
  <si>
    <t>VA,51,191,Washington County,H1</t>
  </si>
  <si>
    <t>VA,51,193,Westmoreland County,H1</t>
  </si>
  <si>
    <t>VA,51,195,Wise County,H1</t>
  </si>
  <si>
    <t>VA,51,197,Wythe County,H1</t>
  </si>
  <si>
    <t>VA,51,199,York County,H1</t>
  </si>
  <si>
    <t>VA,51,510,Alexandria city,C7</t>
  </si>
  <si>
    <t>VA,51,515,Bedford city,C7</t>
  </si>
  <si>
    <t>VA,51,520,Bristol city,C7</t>
  </si>
  <si>
    <t>VA,51,530,Buena Vista city,C7</t>
  </si>
  <si>
    <t>VA,51,540,Charlottesville city,C7</t>
  </si>
  <si>
    <t>VA,51,550,Chesapeake city,C7</t>
  </si>
  <si>
    <t>VA,51,570,Colonial Heights city,C7</t>
  </si>
  <si>
    <t>VA,51,580,Covington city,C7</t>
  </si>
  <si>
    <t>VA,51,590,Danville city,C7</t>
  </si>
  <si>
    <t>VA,51,595,Emporia city,C7</t>
  </si>
  <si>
    <t>VA,51,600,Fairfax city,C7</t>
  </si>
  <si>
    <t>VA,51,610,Falls Church city,C7</t>
  </si>
  <si>
    <t>VA,51,620,Franklin city,C7</t>
  </si>
  <si>
    <t>VA,51,630,Fredericksburg city,C7</t>
  </si>
  <si>
    <t>VA,51,640,Galax city,C7</t>
  </si>
  <si>
    <t>VA,51,650,Hampton city,C7</t>
  </si>
  <si>
    <t>VA,51,660,Harrisonburg city,C7</t>
  </si>
  <si>
    <t>VA,51,670,Hopewell city,C7</t>
  </si>
  <si>
    <t>VA,51,678,Lexington city,C7</t>
  </si>
  <si>
    <t>VA,51,680,Lynchburg city,C7</t>
  </si>
  <si>
    <t>VA,51,683,Manassas city,C7</t>
  </si>
  <si>
    <t>VA,51,685,Manassas Park city,C7</t>
  </si>
  <si>
    <t>VA,51,690,Martinsville city,C7</t>
  </si>
  <si>
    <t>VA,51,700,Newport News city,C7</t>
  </si>
  <si>
    <t>VA,51,710,Norfolk city,C7</t>
  </si>
  <si>
    <t>VA,51,720,Norton city,C7</t>
  </si>
  <si>
    <t>VA,51,730,Petersburg city,C7</t>
  </si>
  <si>
    <t>VA,51,735,Poquoson city,C7</t>
  </si>
  <si>
    <t>VA,51,740,Portsmouth city,C7</t>
  </si>
  <si>
    <t>VA,51,750,Radford city,C7</t>
  </si>
  <si>
    <t>VA,51,760,Richmond city,C7</t>
  </si>
  <si>
    <t>VA,51,770,Roanoke city,C7</t>
  </si>
  <si>
    <t>VA,51,775,Salem city,C7</t>
  </si>
  <si>
    <t>VA,51,790,Staunton city,C7</t>
  </si>
  <si>
    <t>VA,51,800,Suffolk city,C7</t>
  </si>
  <si>
    <t>VA,51,810,Virginia Beach city,C7</t>
  </si>
  <si>
    <t>VA,51,820,Waynesboro city,C7</t>
  </si>
  <si>
    <t>VA,51,830,Williamsburg city,C7</t>
  </si>
  <si>
    <t>VA,51,840,Winchester city,C7</t>
  </si>
  <si>
    <t>WA,53,001,Adams County,H1</t>
  </si>
  <si>
    <t>WA,53,003,Asotin County,H1</t>
  </si>
  <si>
    <t>WA,53,005,Benton County,H1</t>
  </si>
  <si>
    <t>WA,53,007,Chelan County,H1</t>
  </si>
  <si>
    <t>WA,53,009,Clallam County,H1</t>
  </si>
  <si>
    <t>WA,53,011,Clark County,H1</t>
  </si>
  <si>
    <t>WA,53,013,Columbia County,H1</t>
  </si>
  <si>
    <t>WA,53,015,Cowlitz County,H1</t>
  </si>
  <si>
    <t>WA,53,017,Douglas County,H1</t>
  </si>
  <si>
    <t>WA,53,019,Ferry County,H1</t>
  </si>
  <si>
    <t>WA,53,021,Franklin County,H1</t>
  </si>
  <si>
    <t>WA,53,023,Garfield County,H1</t>
  </si>
  <si>
    <t>WA,53,025,Grant County,H1</t>
  </si>
  <si>
    <t>WA,53,027,Grays Harbor County,H1</t>
  </si>
  <si>
    <t>WA,53,029,Island County,H1</t>
  </si>
  <si>
    <t>WA,53,031,Jefferson County,H1</t>
  </si>
  <si>
    <t>WA,53,033,King County,H1</t>
  </si>
  <si>
    <t>WA,53,035,Kitsap County,H1</t>
  </si>
  <si>
    <t>WA,53,037,Kittitas County,H1</t>
  </si>
  <si>
    <t>WA,53,039,Klickitat County,H1</t>
  </si>
  <si>
    <t>WA,53,041,Lewis County,H1</t>
  </si>
  <si>
    <t>WA,53,043,Lincoln County,H1</t>
  </si>
  <si>
    <t>WA,53,045,Mason County,H1</t>
  </si>
  <si>
    <t>WA,53,047,Okanogan County,H1</t>
  </si>
  <si>
    <t>WA,53,049,Pacific County,H1</t>
  </si>
  <si>
    <t>WA,53,051,Pend Oreille County,H1</t>
  </si>
  <si>
    <t>WA,53,053,Pierce County,H1</t>
  </si>
  <si>
    <t>WA,53,055,San Juan County,H1</t>
  </si>
  <si>
    <t>WA,53,057,Skagit County,H1</t>
  </si>
  <si>
    <t>WA,53,059,Skamania County,H1</t>
  </si>
  <si>
    <t>WA,53,061,Snohomish County,H1</t>
  </si>
  <si>
    <t>WA,53,063,Spokane County,H1</t>
  </si>
  <si>
    <t>WA,53,065,Stevens County,H1</t>
  </si>
  <si>
    <t>WA,53,067,Thurston County,H1</t>
  </si>
  <si>
    <t>WA,53,069,Wahkiakum County,H1</t>
  </si>
  <si>
    <t>WA,53,071,Walla Walla County,H1</t>
  </si>
  <si>
    <t>WA,53,073,Whatcom County,H1</t>
  </si>
  <si>
    <t>WA,53,075,Whitman County,H1</t>
  </si>
  <si>
    <t>WA,53,077,Yakima County,H1</t>
  </si>
  <si>
    <t>WV,54,001,Barbour County,H1</t>
  </si>
  <si>
    <t>WV,54,003,Berkeley County,H1</t>
  </si>
  <si>
    <t>WV,54,005,Boone County,H1</t>
  </si>
  <si>
    <t>WV,54,007,Braxton County,H1</t>
  </si>
  <si>
    <t>WV,54,009,Brooke County,H1</t>
  </si>
  <si>
    <t>WV,54,011,Cabell County,H1</t>
  </si>
  <si>
    <t>WV,54,013,Calhoun County,H1</t>
  </si>
  <si>
    <t>WV,54,015,Clay County,H1</t>
  </si>
  <si>
    <t>WV,54,017,Doddridge County,H1</t>
  </si>
  <si>
    <t>WV,54,019,Fayette County,H1</t>
  </si>
  <si>
    <t>WV,54,021,Gilmer County,H1</t>
  </si>
  <si>
    <t>WV,54,023,Grant County,H1</t>
  </si>
  <si>
    <t>WV,54,025,Greenbrier County,H1</t>
  </si>
  <si>
    <t>WV,54,027,Hampshire County,H1</t>
  </si>
  <si>
    <t>WV,54,029,Hancock County,H1</t>
  </si>
  <si>
    <t>WV,54,031,Hardy County,H1</t>
  </si>
  <si>
    <t>WV,54,033,Harrison County,H1</t>
  </si>
  <si>
    <t>WV,54,035,Jackson County,H1</t>
  </si>
  <si>
    <t>WV,54,037,Jefferson County,H1</t>
  </si>
  <si>
    <t>WV,54,039,Kanawha County,H1</t>
  </si>
  <si>
    <t>WV,54,041,Lewis County,H1</t>
  </si>
  <si>
    <t>WV,54,043,Lincoln County,H1</t>
  </si>
  <si>
    <t>WV,54,045,Logan County,H1</t>
  </si>
  <si>
    <t>WV,54,047,McDowell County,H1</t>
  </si>
  <si>
    <t>WV,54,049,Marion County,H1</t>
  </si>
  <si>
    <t>WV,54,051,Marshall County,H1</t>
  </si>
  <si>
    <t>WV,54,053,Mason County,H1</t>
  </si>
  <si>
    <t>WV,54,055,Mercer County,H1</t>
  </si>
  <si>
    <t>WV,54,057,Mineral County,H1</t>
  </si>
  <si>
    <t>WV,54,059,Mingo County,H1</t>
  </si>
  <si>
    <t>WV,54,061,Monongalia County,H1</t>
  </si>
  <si>
    <t>WV,54,063,Monroe County,H1</t>
  </si>
  <si>
    <t>WV,54,065,Morgan County,H1</t>
  </si>
  <si>
    <t>WV,54,067,Nicholas County,H1</t>
  </si>
  <si>
    <t>WV,54,069,Ohio County,H1</t>
  </si>
  <si>
    <t>WV,54,071,Pendleton County,H1</t>
  </si>
  <si>
    <t>WV,54,073,Pleasants County,H1</t>
  </si>
  <si>
    <t>WV,54,075,Pocahontas County,H1</t>
  </si>
  <si>
    <t>WV,54,077,Preston County,H1</t>
  </si>
  <si>
    <t>WV,54,079,Putnam County,H1</t>
  </si>
  <si>
    <t>WV,54,081,Raleigh County,H1</t>
  </si>
  <si>
    <t>WV,54,083,Randolph County,H1</t>
  </si>
  <si>
    <t>WV,54,085,Ritchie County,H1</t>
  </si>
  <si>
    <t>WV,54,087,Roane County,H1</t>
  </si>
  <si>
    <t>WV,54,089,Summers County,H1</t>
  </si>
  <si>
    <t>WV,54,091,Taylor County,H1</t>
  </si>
  <si>
    <t>WV,54,093,Tucker County,H1</t>
  </si>
  <si>
    <t>WV,54,095,Tyler County,H1</t>
  </si>
  <si>
    <t>WV,54,097,Upshur County,H1</t>
  </si>
  <si>
    <t>WV,54,099,Wayne County,H1</t>
  </si>
  <si>
    <t>WV,54,101,Webster County,H1</t>
  </si>
  <si>
    <t>WV,54,103,Wetzel County,H1</t>
  </si>
  <si>
    <t>WV,54,105,Wirt County,H1</t>
  </si>
  <si>
    <t>WV,54,107,Wood County,H1</t>
  </si>
  <si>
    <t>WV,54,109,Wyoming County,H1</t>
  </si>
  <si>
    <t>WI,55,001,Adams County,H1</t>
  </si>
  <si>
    <t>WI,55,003,Ashland County,H1</t>
  </si>
  <si>
    <t>WI,55,005,Barron County,H1</t>
  </si>
  <si>
    <t>WI,55,007,Bayfield County,H1</t>
  </si>
  <si>
    <t>WI,55,009,Brown County,H1</t>
  </si>
  <si>
    <t>WI,55,011,Buffalo County,H1</t>
  </si>
  <si>
    <t>WI,55,013,Burnett County,H1</t>
  </si>
  <si>
    <t>WI,55,015,Calumet County,H1</t>
  </si>
  <si>
    <t>WI,55,017,Chippewa County,H1</t>
  </si>
  <si>
    <t>WI,55,019,Clark County,H1</t>
  </si>
  <si>
    <t>WI,55,021,Columbia County,H1</t>
  </si>
  <si>
    <t>WI,55,023,Crawford County,H1</t>
  </si>
  <si>
    <t>WI,55,025,Dane County,H1</t>
  </si>
  <si>
    <t>WI,55,027,Dodge County,H1</t>
  </si>
  <si>
    <t>WI,55,029,Door County,H1</t>
  </si>
  <si>
    <t>WI,55,031,Douglas County,H1</t>
  </si>
  <si>
    <t>WI,55,033,Dunn County,H1</t>
  </si>
  <si>
    <t>WI,55,035,Eau Claire County,H1</t>
  </si>
  <si>
    <t>WI,55,037,Florence County,H1</t>
  </si>
  <si>
    <t>WI,55,039,Fond du Lac County,H1</t>
  </si>
  <si>
    <t>WI,55,041,Forest County,H1</t>
  </si>
  <si>
    <t>WI,55,043,Grant County,H1</t>
  </si>
  <si>
    <t>WI,55,045,Green County,H1</t>
  </si>
  <si>
    <t>WI,55,047,Green Lake County,H1</t>
  </si>
  <si>
    <t>WI,55,049,Iowa County,H1</t>
  </si>
  <si>
    <t>WI,55,051,Iron County,H1</t>
  </si>
  <si>
    <t>WI,55,053,Jackson County,H1</t>
  </si>
  <si>
    <t>WI,55,055,Jefferson County,H1</t>
  </si>
  <si>
    <t>WI,55,057,Juneau County,H1</t>
  </si>
  <si>
    <t>WI,55,059,Kenosha County,H1</t>
  </si>
  <si>
    <t>WI,55,061,Kewaunee County,H1</t>
  </si>
  <si>
    <t>WI,55,063,La Crosse County,H1</t>
  </si>
  <si>
    <t>WI,55,065,Lafayette County,H1</t>
  </si>
  <si>
    <t>WI,55,067,Langlade County,H1</t>
  </si>
  <si>
    <t>WI,55,069,Lincoln County,H1</t>
  </si>
  <si>
    <t>WI,55,071,Manitowoc County,H1</t>
  </si>
  <si>
    <t>WI,55,073,Marathon County,H1</t>
  </si>
  <si>
    <t>WI,55,075,Marinette County,H1</t>
  </si>
  <si>
    <t>WI,55,077,Marquette County,H1</t>
  </si>
  <si>
    <t>WI,55,078,Menominee County,H1</t>
  </si>
  <si>
    <t>WI,55,079,Milwaukee County,H1</t>
  </si>
  <si>
    <t>WI,55,081,Monroe County,H1</t>
  </si>
  <si>
    <t>WI,55,083,Oconto County,H1</t>
  </si>
  <si>
    <t>WI,55,085,Oneida County,H1</t>
  </si>
  <si>
    <t>WI,55,087,Outagamie County,H1</t>
  </si>
  <si>
    <t>WI,55,089,Ozaukee County,H1</t>
  </si>
  <si>
    <t>WI,55,091,Pepin County,H1</t>
  </si>
  <si>
    <t>WI,55,093,Pierce County,H1</t>
  </si>
  <si>
    <t>WI,55,095,Polk County,H1</t>
  </si>
  <si>
    <t>WI,55,097,Portage County,H1</t>
  </si>
  <si>
    <t>WI,55,099,Price County,H1</t>
  </si>
  <si>
    <t>WI,55,101,Racine County,H1</t>
  </si>
  <si>
    <t>WI,55,103,Richland County,H1</t>
  </si>
  <si>
    <t>WI,55,105,Rock County,H1</t>
  </si>
  <si>
    <t>WI,55,107,Rusk County,H1</t>
  </si>
  <si>
    <t>WI,55,109,St. Croix County,H1</t>
  </si>
  <si>
    <t>WI,55,111,Sauk County,H1</t>
  </si>
  <si>
    <t>WI,55,113,Sawyer County,H1</t>
  </si>
  <si>
    <t>WI,55,115,Shawano County,H1</t>
  </si>
  <si>
    <t>WI,55,117,Sheboygan County,H1</t>
  </si>
  <si>
    <t>WI,55,119,Taylor County,H1</t>
  </si>
  <si>
    <t>WI,55,121,Trempealeau County,H1</t>
  </si>
  <si>
    <t>WI,55,123,Vernon County,H1</t>
  </si>
  <si>
    <t>WI,55,125,Vilas County,H1</t>
  </si>
  <si>
    <t>WI,55,127,Walworth County,H1</t>
  </si>
  <si>
    <t>WI,55,129,Washburn County,H1</t>
  </si>
  <si>
    <t>WI,55,131,Washington County,H1</t>
  </si>
  <si>
    <t>WI,55,133,Waukesha County,H1</t>
  </si>
  <si>
    <t>WI,55,135,Waupaca County,H1</t>
  </si>
  <si>
    <t>WI,55,137,Waushara County,H1</t>
  </si>
  <si>
    <t>WI,55,139,Winnebago County,H1</t>
  </si>
  <si>
    <t>WI,55,141,Wood County,H1</t>
  </si>
  <si>
    <t>WY,56,001,Albany County,H1</t>
  </si>
  <si>
    <t>WY,56,003,Big Horn County,H1</t>
  </si>
  <si>
    <t>WY,56,005,Campbell County,H1</t>
  </si>
  <si>
    <t>WY,56,007,Carbon County,H1</t>
  </si>
  <si>
    <t>WY,56,009,Converse County,H1</t>
  </si>
  <si>
    <t>WY,56,011,Crook County,H1</t>
  </si>
  <si>
    <t>WY,56,013,Fremont County,H1</t>
  </si>
  <si>
    <t>WY,56,015,Goshen County,H1</t>
  </si>
  <si>
    <t>WY,56,017,Hot Springs County,H1</t>
  </si>
  <si>
    <t>WY,56,019,Johnson County,H1</t>
  </si>
  <si>
    <t>WY,56,021,Laramie County,H1</t>
  </si>
  <si>
    <t>WY,56,023,Lincoln County,H1</t>
  </si>
  <si>
    <t>WY,56,025,Natrona County,H1</t>
  </si>
  <si>
    <t>WY,56,027,Niobrara County,H1</t>
  </si>
  <si>
    <t>WY,56,029,Park County,H1</t>
  </si>
  <si>
    <t>WY,56,031,Platte County,H1</t>
  </si>
  <si>
    <t>WY,56,033,Sheridan County,H1</t>
  </si>
  <si>
    <t>WY,56,035,Sublette County,H1</t>
  </si>
  <si>
    <t>WY,56,037,Sweetwater County,H1</t>
  </si>
  <si>
    <t>WY,56,039,Teton County,H1</t>
  </si>
  <si>
    <t>WY,56,041,Uinta County,H1</t>
  </si>
  <si>
    <t>WY,56,043,Washakie County,H1</t>
  </si>
  <si>
    <t>WY,56,045,Weston County,H1</t>
  </si>
  <si>
    <t>state_id</t>
  </si>
  <si>
    <t>Aleutians East Borough</t>
  </si>
  <si>
    <t>Aleutians West Census Area</t>
  </si>
  <si>
    <t>Anchorage Municipality</t>
  </si>
  <si>
    <t>Bethel Census Area</t>
  </si>
  <si>
    <t>Bristol Bay Borough</t>
  </si>
  <si>
    <t>Denali Borough</t>
  </si>
  <si>
    <t>Dillingham Census Area</t>
  </si>
  <si>
    <t>Fairbanks North Star Borough</t>
  </si>
  <si>
    <t>Haines Borough</t>
  </si>
  <si>
    <t>Hoonah-Angoon Census Area</t>
  </si>
  <si>
    <t>Juneau City and Borough</t>
  </si>
  <si>
    <t>Kenai Peninsula Borough</t>
  </si>
  <si>
    <t>Ketchikan Gateway Borough</t>
  </si>
  <si>
    <t>Kodiak Island Borough</t>
  </si>
  <si>
    <t>Lake and Peninsula Borough</t>
  </si>
  <si>
    <t>Matanuska-Susitna Borough</t>
  </si>
  <si>
    <t>Nome Census Area</t>
  </si>
  <si>
    <t>North Slope Borough</t>
  </si>
  <si>
    <t>Northwest Arctic Borough</t>
  </si>
  <si>
    <t>Petersburg Census Area</t>
  </si>
  <si>
    <t>Prince of Wales-Hyder Census Area</t>
  </si>
  <si>
    <t>Sitka City and Borough</t>
  </si>
  <si>
    <t>Skagway Municipality</t>
  </si>
  <si>
    <t>Southeast Fairbanks Census Area</t>
  </si>
  <si>
    <t>Valdez-Cordova Census Area</t>
  </si>
  <si>
    <t>Wade Hampton Census Area</t>
  </si>
  <si>
    <t>Wrangell City and Borough</t>
  </si>
  <si>
    <t>Yakutat City and Borough</t>
  </si>
  <si>
    <t>Yukon-Koyukuk Census Area</t>
  </si>
  <si>
    <t>District of Columbia</t>
  </si>
  <si>
    <t>Acadia Parish</t>
  </si>
  <si>
    <t>Allen Parish</t>
  </si>
  <si>
    <t>Ascension Parish</t>
  </si>
  <si>
    <t>Assumption Parish</t>
  </si>
  <si>
    <t>Avoyelles Parish</t>
  </si>
  <si>
    <t>Beauregard Parish</t>
  </si>
  <si>
    <t>Bienville Parish</t>
  </si>
  <si>
    <t>Bossier Parish</t>
  </si>
  <si>
    <t>Caddo Parish</t>
  </si>
  <si>
    <t>Calcasieu Parish</t>
  </si>
  <si>
    <t>Caldwell Parish</t>
  </si>
  <si>
    <t>Cameron Parish</t>
  </si>
  <si>
    <t>Catahoula Parish</t>
  </si>
  <si>
    <t>Claiborne Parish</t>
  </si>
  <si>
    <t>Concordia Parish</t>
  </si>
  <si>
    <t>De Soto Parish</t>
  </si>
  <si>
    <t>East Baton Rouge Parish</t>
  </si>
  <si>
    <t>East Carroll Parish</t>
  </si>
  <si>
    <t>East Feliciana Parish</t>
  </si>
  <si>
    <t>Evangeline Parish</t>
  </si>
  <si>
    <t>Franklin Parish</t>
  </si>
  <si>
    <t>Grant Parish</t>
  </si>
  <si>
    <t>Iberia Parish</t>
  </si>
  <si>
    <t>Iberville Parish</t>
  </si>
  <si>
    <t>Jackson Parish</t>
  </si>
  <si>
    <t>Jefferson Parish</t>
  </si>
  <si>
    <t>Jefferson Davis Parish</t>
  </si>
  <si>
    <t>Lafayette Parish</t>
  </si>
  <si>
    <t>Lafourche Parish</t>
  </si>
  <si>
    <t>La Salle Parish</t>
  </si>
  <si>
    <t>Lincoln Parish</t>
  </si>
  <si>
    <t>Livingston Parish</t>
  </si>
  <si>
    <t>Madison Parish</t>
  </si>
  <si>
    <t>Morehouse Parish</t>
  </si>
  <si>
    <t>Natchitoches Parish</t>
  </si>
  <si>
    <t>Orleans Parish</t>
  </si>
  <si>
    <t>Ouachita Parish</t>
  </si>
  <si>
    <t>Plaquemines Parish</t>
  </si>
  <si>
    <t>Pointe Coupee Parish</t>
  </si>
  <si>
    <t>Rapides Parish</t>
  </si>
  <si>
    <t>Red River Parish</t>
  </si>
  <si>
    <t>Richland Parish</t>
  </si>
  <si>
    <t>Sabine Parish</t>
  </si>
  <si>
    <t>St. Bernard Parish</t>
  </si>
  <si>
    <t>St. Charles Parish</t>
  </si>
  <si>
    <t>St. Helena Parish</t>
  </si>
  <si>
    <t>St. James Parish</t>
  </si>
  <si>
    <t>St. John the Baptist Parish</t>
  </si>
  <si>
    <t>St. Landry Parish</t>
  </si>
  <si>
    <t>St. Martin Parish</t>
  </si>
  <si>
    <t>St. Mary Parish</t>
  </si>
  <si>
    <t>St. Tammany Parish</t>
  </si>
  <si>
    <t>Tangipahoa Parish</t>
  </si>
  <si>
    <t>Tensas Parish</t>
  </si>
  <si>
    <t>Terrebonne Parish</t>
  </si>
  <si>
    <t>Union Parish</t>
  </si>
  <si>
    <t>Vermilion Parish</t>
  </si>
  <si>
    <t>Vernon Parish</t>
  </si>
  <si>
    <t>Washington Parish</t>
  </si>
  <si>
    <t>Webster Parish</t>
  </si>
  <si>
    <t>West Baton Rouge Parish</t>
  </si>
  <si>
    <t>West Carroll Parish</t>
  </si>
  <si>
    <t>West Feliciana Parish</t>
  </si>
  <si>
    <t>Winn Parish</t>
  </si>
  <si>
    <t>Baltimore city</t>
  </si>
  <si>
    <t>St. Louis city</t>
  </si>
  <si>
    <t>Carson City</t>
  </si>
  <si>
    <t>Alexandria city</t>
  </si>
  <si>
    <t>Bedford city</t>
  </si>
  <si>
    <t>Bristol city</t>
  </si>
  <si>
    <t>Buena Vista city</t>
  </si>
  <si>
    <t>Charlottesville city</t>
  </si>
  <si>
    <t>Chesapeake city</t>
  </si>
  <si>
    <t>Colonial Heights city</t>
  </si>
  <si>
    <t>Covington city</t>
  </si>
  <si>
    <t>Danville city</t>
  </si>
  <si>
    <t>Emporia city</t>
  </si>
  <si>
    <t>Fairfax city</t>
  </si>
  <si>
    <t>Falls Church city</t>
  </si>
  <si>
    <t>Franklin city</t>
  </si>
  <si>
    <t>Fredericksburg city</t>
  </si>
  <si>
    <t>Galax city</t>
  </si>
  <si>
    <t>Hampton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</si>
  <si>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</si>
  <si>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</si>
  <si>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</si>
  <si>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</si>
  <si>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</si>
  <si>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</si>
  <si>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</si>
  <si>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</si>
  <si>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</si>
  <si>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</si>
  <si>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</si>
  <si>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</si>
  <si>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</si>
  <si>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</si>
  <si>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</si>
  <si>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</si>
  <si>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Salem city</t>
  </si>
  <si>
    <t>Staunton city</t>
  </si>
  <si>
    <t>Suffolk city</t>
  </si>
  <si>
    <t>Virginia Beach city</t>
  </si>
  <si>
    <t>Waynesboro city</t>
  </si>
  <si>
    <t>Williamsburg city</t>
  </si>
  <si>
    <t>Winchester city</t>
  </si>
  <si>
    <t>Eastern District</t>
  </si>
  <si>
    <t>Manu'a District</t>
  </si>
  <si>
    <t>Rose Island</t>
  </si>
  <si>
    <t>Swains Island</t>
  </si>
  <si>
    <t>Western District</t>
  </si>
  <si>
    <t>Guam</t>
  </si>
  <si>
    <t>Northern Islands Municipality</t>
  </si>
  <si>
    <t>Rota Municipality</t>
  </si>
  <si>
    <t>Saipan Municipality</t>
  </si>
  <si>
    <t>Tinian Municipality</t>
  </si>
  <si>
    <t>Adjuntas Municipio</t>
  </si>
  <si>
    <t>Aguada Municipio</t>
  </si>
  <si>
    <t>Aguadilla Municipio</t>
  </si>
  <si>
    <t>Aguas Buenas Municipio</t>
  </si>
  <si>
    <t>Aibonito Municipio</t>
  </si>
  <si>
    <t>Anasco Municipio</t>
  </si>
  <si>
    <t>Arecibo Municipio</t>
  </si>
  <si>
    <t>Arroyo Municipio</t>
  </si>
  <si>
    <t>Barceloneta Municipio</t>
  </si>
  <si>
    <t>Barranquitas Municipio</t>
  </si>
  <si>
    <t>Bayamon Municipio</t>
  </si>
  <si>
    <t>Cabo Rojo Municipio</t>
  </si>
  <si>
    <t>Caguas Municipio</t>
  </si>
  <si>
    <t>Camuy Municipio</t>
  </si>
  <si>
    <t>Canovanas Municipio</t>
  </si>
  <si>
    <t>Carolina Municipio</t>
  </si>
  <si>
    <t>Catano Municipio</t>
  </si>
  <si>
    <t>Cayey Municipio</t>
  </si>
  <si>
    <t>Ceiba Municipio</t>
  </si>
  <si>
    <t>Ciales Municipio</t>
  </si>
  <si>
    <t>Cidra Municipio</t>
  </si>
  <si>
    <t>Coamo Municipio</t>
  </si>
  <si>
    <t>Comerio Municipio</t>
  </si>
  <si>
    <t>Corozal Municipio</t>
  </si>
  <si>
    <t>Culebra Municipio</t>
  </si>
  <si>
    <t>Dorado Municipio</t>
  </si>
  <si>
    <t>Fajardo Municipio</t>
  </si>
  <si>
    <t>Florida Municipio</t>
  </si>
  <si>
    <t>Guanica Municipio</t>
  </si>
  <si>
    <t>Guayama Municipio</t>
  </si>
  <si>
    <t>Guayanilla Municipio</t>
  </si>
  <si>
    <t>Guaynabo Municipio</t>
  </si>
  <si>
    <t>Gurabo Municipio</t>
  </si>
  <si>
    <t>Hatillo Municipio</t>
  </si>
  <si>
    <t>Hormigueros Municipio</t>
  </si>
  <si>
    <t>Humacao Municipio</t>
  </si>
  <si>
    <t>Isabela Municipio</t>
  </si>
  <si>
    <t>Jayuya Municipio</t>
  </si>
  <si>
    <t>Juana Diaz Municipio</t>
  </si>
  <si>
    <t>Juncos Municipio</t>
  </si>
  <si>
    <t>Lajas Municipio</t>
  </si>
  <si>
    <t>Lares Municipio</t>
  </si>
  <si>
    <t>Las Marias Municipio</t>
  </si>
  <si>
    <t>Las Piedras Municipio</t>
  </si>
  <si>
    <t>Loiza Municipio</t>
  </si>
  <si>
    <t>Luquillo Municipio</t>
  </si>
  <si>
    <t>Manati Municipio</t>
  </si>
  <si>
    <t>Maricao Municipio</t>
  </si>
  <si>
    <t>Maunabo Municipio</t>
  </si>
  <si>
    <t>Mayaguez Municipio</t>
  </si>
  <si>
    <t>Moca Municipio</t>
  </si>
  <si>
    <t>Morovis Municipio</t>
  </si>
  <si>
    <t>Naguabo Municipio</t>
  </si>
  <si>
    <t>Naranjito Municipio</t>
  </si>
  <si>
    <t>Orocovis Municipio</t>
  </si>
  <si>
    <t>Patillas Municipio</t>
  </si>
  <si>
    <t>Penuelas Municipio</t>
  </si>
  <si>
    <t>Ponce Municipio</t>
  </si>
  <si>
    <t>Quebradillas Municipio</t>
  </si>
  <si>
    <t>Rincon Municipio</t>
  </si>
  <si>
    <t>Rio Grande Municipio</t>
  </si>
  <si>
    <t>Sabana Grande Municipio</t>
  </si>
  <si>
    <t>Salinas Municipio</t>
  </si>
  <si>
    <t>San German Municipio</t>
  </si>
  <si>
    <t>San Juan Municipio</t>
  </si>
  <si>
    <t>San Lorenzo Municipio</t>
  </si>
  <si>
    <t>San Sebastian Municipio</t>
  </si>
  <si>
    <t>Santa Isabel Municipio</t>
  </si>
  <si>
    <t>Toa Alta Municipio</t>
  </si>
  <si>
    <t>Toa Baja Municipio</t>
  </si>
  <si>
    <t>Trujillo Alto Municipio</t>
  </si>
  <si>
    <t>Utuado Municipio</t>
  </si>
  <si>
    <t>Vega Alta Municipio</t>
  </si>
  <si>
    <t>Vega Baja Municipio</t>
  </si>
  <si>
    <t>Vieques Municipio</t>
  </si>
  <si>
    <t>Villalba Municipio</t>
  </si>
  <si>
    <t>Yabucoa Municipio</t>
  </si>
  <si>
    <t>Yauco Municipio</t>
  </si>
  <si>
    <t>Midway Islands</t>
  </si>
  <si>
    <t>St. Croix Island</t>
  </si>
  <si>
    <t>St. John Island</t>
  </si>
  <si>
    <t>St. Thomas Island</t>
  </si>
  <si>
    <t>Abbeville</t>
  </si>
  <si>
    <t>Accomack</t>
  </si>
  <si>
    <t>Ada</t>
  </si>
  <si>
    <t>Adair</t>
  </si>
  <si>
    <t>Adams</t>
  </si>
  <si>
    <t>Addison</t>
  </si>
  <si>
    <t>Aiken</t>
  </si>
  <si>
    <t>Aitkin</t>
  </si>
  <si>
    <t>Alachua</t>
  </si>
  <si>
    <t>Alamance</t>
  </si>
  <si>
    <t>Alameda</t>
  </si>
  <si>
    <t>Alamosa</t>
  </si>
  <si>
    <t>Albany</t>
  </si>
  <si>
    <t>Albemarle</t>
  </si>
  <si>
    <t>Alcona</t>
  </si>
  <si>
    <t>Alcorn</t>
  </si>
  <si>
    <t>Alexander</t>
  </si>
  <si>
    <t>Alfalfa</t>
  </si>
  <si>
    <t>Alger</t>
  </si>
  <si>
    <t>Allamakee</t>
  </si>
  <si>
    <t>Allegan</t>
  </si>
  <si>
    <t>Allegany</t>
  </si>
  <si>
    <t>Alleghany</t>
  </si>
  <si>
    <t>Allegheny</t>
  </si>
  <si>
    <t>Allen</t>
  </si>
  <si>
    <t>Allendale</t>
  </si>
  <si>
    <t>Alpena</t>
  </si>
  <si>
    <t>Alpine</t>
  </si>
  <si>
    <t>Amador</t>
  </si>
  <si>
    <t>Amelia</t>
  </si>
  <si>
    <t>Amherst</t>
  </si>
  <si>
    <t>Amite</t>
  </si>
  <si>
    <t>Anderson</t>
  </si>
  <si>
    <t>Andrew</t>
  </si>
  <si>
    <t>Andrews</t>
  </si>
  <si>
    <t>Androscoggin</t>
  </si>
  <si>
    <t>Angelina</t>
  </si>
  <si>
    <t>Anne Arundel</t>
  </si>
  <si>
    <t>Anoka</t>
  </si>
  <si>
    <t>Anson</t>
  </si>
  <si>
    <t>Antelope</t>
  </si>
  <si>
    <t>Antrim</t>
  </si>
  <si>
    <t>Apache</t>
  </si>
  <si>
    <t>Appanoose</t>
  </si>
  <si>
    <t>Appling</t>
  </si>
  <si>
    <t>Appomattox</t>
  </si>
  <si>
    <t>Aransas</t>
  </si>
  <si>
    <t>Arapahoe</t>
  </si>
  <si>
    <t>Archer</t>
  </si>
  <si>
    <t>Archuleta</t>
  </si>
  <si>
    <t>Arenac</t>
  </si>
  <si>
    <t>Arlington</t>
  </si>
  <si>
    <t>Armstrong</t>
  </si>
  <si>
    <t>Aroostook</t>
  </si>
  <si>
    <t>Arthur</t>
  </si>
  <si>
    <t>Ashe</t>
  </si>
  <si>
    <t>Ashland</t>
  </si>
  <si>
    <t>Ashley</t>
  </si>
  <si>
    <t>Ashtabula</t>
  </si>
  <si>
    <t>Asotin</t>
  </si>
  <si>
    <t>Atascosa</t>
  </si>
  <si>
    <t>Atchison</t>
  </si>
  <si>
    <t>Athens</t>
  </si>
  <si>
    <t>Atkinson</t>
  </si>
  <si>
    <t>Atlantic</t>
  </si>
  <si>
    <t>Atoka</t>
  </si>
  <si>
    <t>Attala</t>
  </si>
  <si>
    <t>Audrain</t>
  </si>
  <si>
    <t>Audubon</t>
  </si>
  <si>
    <t>Auglaize</t>
  </si>
  <si>
    <t>Augusta</t>
  </si>
  <si>
    <t>Aurora</t>
  </si>
  <si>
    <t>Austin</t>
  </si>
  <si>
    <t>Autauga</t>
  </si>
  <si>
    <t>Avery</t>
  </si>
  <si>
    <t>Baca</t>
  </si>
  <si>
    <t>Bacon</t>
  </si>
  <si>
    <t>Bailey</t>
  </si>
  <si>
    <t>Baker</t>
  </si>
  <si>
    <t>Baldwin</t>
  </si>
  <si>
    <t>Ballard</t>
  </si>
  <si>
    <t>Baltimore</t>
  </si>
  <si>
    <t>Bamberg</t>
  </si>
  <si>
    <t>Bandera</t>
  </si>
  <si>
    <t>Banks</t>
  </si>
  <si>
    <t>Banner</t>
  </si>
  <si>
    <t>Bannock</t>
  </si>
  <si>
    <t>Baraga</t>
  </si>
  <si>
    <t>Barber</t>
  </si>
  <si>
    <t>Barbour</t>
  </si>
  <si>
    <t>Barnes</t>
  </si>
  <si>
    <t>Barnstable</t>
  </si>
  <si>
    <t>Barnwell</t>
  </si>
  <si>
    <t>Barren</t>
  </si>
  <si>
    <t>Barron</t>
  </si>
  <si>
    <t>Barrow</t>
  </si>
  <si>
    <t>Barry</t>
  </si>
  <si>
    <t>Bartholomew</t>
  </si>
  <si>
    <t>Barton</t>
  </si>
  <si>
    <t>Bartow</t>
  </si>
  <si>
    <t>Bastrop</t>
  </si>
  <si>
    <t>Bates</t>
  </si>
  <si>
    <t>Bath</t>
  </si>
  <si>
    <t>Baxter</t>
  </si>
  <si>
    <t>Bay</t>
  </si>
  <si>
    <t>Bayfield</t>
  </si>
  <si>
    <t>Baylor</t>
  </si>
  <si>
    <t>Beadle</t>
  </si>
  <si>
    <t>Bear Lake</t>
  </si>
  <si>
    <t>Beaufort</t>
  </si>
  <si>
    <t>Beaver</t>
  </si>
  <si>
    <t>Beaverhead</t>
  </si>
  <si>
    <t>Becker</t>
  </si>
  <si>
    <t>Beckham</t>
  </si>
  <si>
    <t>Bedford</t>
  </si>
  <si>
    <t>Bee</t>
  </si>
  <si>
    <t>Belknap</t>
  </si>
  <si>
    <t>Bell</t>
  </si>
  <si>
    <t>Belmont</t>
  </si>
  <si>
    <t>Beltrami</t>
  </si>
  <si>
    <t>Ben Hill</t>
  </si>
  <si>
    <t>Benewah</t>
  </si>
  <si>
    <t>Bennett</t>
  </si>
  <si>
    <t>Bennington</t>
  </si>
  <si>
    <t>Benson</t>
  </si>
  <si>
    <t>Bent</t>
  </si>
  <si>
    <t>Benton</t>
  </si>
  <si>
    <t>Benzie</t>
  </si>
  <si>
    <t>Bergen</t>
  </si>
  <si>
    <t>Berkeley</t>
  </si>
  <si>
    <t>Berks</t>
  </si>
  <si>
    <t>Berkshire</t>
  </si>
  <si>
    <t>Bernalillo</t>
  </si>
  <si>
    <t>Berrien</t>
  </si>
  <si>
    <t>Bertie</t>
  </si>
  <si>
    <t>Bexar</t>
  </si>
  <si>
    <t>Bibb</t>
  </si>
  <si>
    <t>Big Horn</t>
  </si>
  <si>
    <t>Big Stone</t>
  </si>
  <si>
    <t>Billings</t>
  </si>
  <si>
    <t>Bingham</t>
  </si>
  <si>
    <t>Black Hawk</t>
  </si>
  <si>
    <t>Blackford</t>
  </si>
  <si>
    <t>Bladen</t>
  </si>
  <si>
    <t>Blaine</t>
  </si>
  <si>
    <t>Blair</t>
  </si>
  <si>
    <t>Blanco</t>
  </si>
  <si>
    <t>Bland</t>
  </si>
  <si>
    <t>Bleckley</t>
  </si>
  <si>
    <t>Bledsoe</t>
  </si>
  <si>
    <t>Blount</t>
  </si>
  <si>
    <t>Blue Earth</t>
  </si>
  <si>
    <t>Boise</t>
  </si>
  <si>
    <t>Bolivar</t>
  </si>
  <si>
    <t>Bollinger</t>
  </si>
  <si>
    <t>Bon Homme</t>
  </si>
  <si>
    <t>Bond</t>
  </si>
  <si>
    <t>Bonner</t>
  </si>
  <si>
    <t>Bonneville</t>
  </si>
  <si>
    <t>Boone</t>
  </si>
  <si>
    <t>Borden</t>
  </si>
  <si>
    <t>Bosque</t>
  </si>
  <si>
    <t>Botetourt</t>
  </si>
  <si>
    <t>Bottineau</t>
  </si>
  <si>
    <t>Boulder</t>
  </si>
  <si>
    <t>Boundary</t>
  </si>
  <si>
    <t>Bourbon</t>
  </si>
  <si>
    <t>Bowie</t>
  </si>
  <si>
    <t>Bowman</t>
  </si>
  <si>
    <t>Box Butte</t>
  </si>
  <si>
    <t>Box Elder</t>
  </si>
  <si>
    <t>Boyd</t>
  </si>
  <si>
    <t>Boyle</t>
  </si>
  <si>
    <t>Bracken</t>
  </si>
  <si>
    <t>Bradford</t>
  </si>
  <si>
    <t>Bradley</t>
  </si>
  <si>
    <t>Branch</t>
  </si>
  <si>
    <t>Brantley</t>
  </si>
  <si>
    <t>Braxton</t>
  </si>
  <si>
    <t>Brazoria</t>
  </si>
  <si>
    <t>Brazos</t>
  </si>
  <si>
    <t>Breathitt</t>
  </si>
  <si>
    <t>Breckinridge</t>
  </si>
  <si>
    <t>Bremer</t>
  </si>
  <si>
    <t>Brevard</t>
  </si>
  <si>
    <t>Brewster</t>
  </si>
  <si>
    <t>Briscoe</t>
  </si>
  <si>
    <t>Bristol</t>
  </si>
  <si>
    <t>Broadwater</t>
  </si>
  <si>
    <t>Bronx</t>
  </si>
  <si>
    <t>Brooke</t>
  </si>
  <si>
    <t>Brookings</t>
  </si>
  <si>
    <t>Brooks</t>
  </si>
  <si>
    <t>Broome</t>
  </si>
  <si>
    <t>Broomfield</t>
  </si>
  <si>
    <t>Broward</t>
  </si>
  <si>
    <t>Brown</t>
  </si>
  <si>
    <t>Brule</t>
  </si>
  <si>
    <t>Brunswick</t>
  </si>
  <si>
    <t>Bryan</t>
  </si>
  <si>
    <t>Buchanan</t>
  </si>
  <si>
    <t>Buckingham</t>
  </si>
  <si>
    <t>Bucks</t>
  </si>
  <si>
    <t>Buena Vista</t>
  </si>
  <si>
    <t>Buffalo</t>
  </si>
  <si>
    <t>Bullitt</t>
  </si>
  <si>
    <t>Bulloch</t>
  </si>
  <si>
    <t>Bullock</t>
  </si>
  <si>
    <t>Buncombe</t>
  </si>
  <si>
    <t>Bureau</t>
  </si>
  <si>
    <t>Burke</t>
  </si>
  <si>
    <t>Burleigh</t>
  </si>
  <si>
    <t>Burleson</t>
  </si>
  <si>
    <t>Burlington</t>
  </si>
  <si>
    <t>Burnet</t>
  </si>
  <si>
    <t>Burnett</t>
  </si>
  <si>
    <t>Burt</t>
  </si>
  <si>
    <t>Butler</t>
  </si>
  <si>
    <t>Butte</t>
  </si>
  <si>
    <t>Butts</t>
  </si>
  <si>
    <t>Cabarrus</t>
  </si>
  <si>
    <t>Cabell</t>
  </si>
  <si>
    <t>Cache</t>
  </si>
  <si>
    <t>Caddo</t>
  </si>
  <si>
    <t>Calaveras</t>
  </si>
  <si>
    <t>Caldwell</t>
  </si>
  <si>
    <t>Caledonia</t>
  </si>
  <si>
    <t>Calhoun</t>
  </si>
  <si>
    <t>Callahan</t>
  </si>
  <si>
    <t>Callaway</t>
  </si>
  <si>
    <t>Calloway</t>
  </si>
  <si>
    <t>Calumet</t>
  </si>
  <si>
    <t>Calvert</t>
  </si>
  <si>
    <t>Camas</t>
  </si>
  <si>
    <t>Cambria</t>
  </si>
  <si>
    <t>Camden</t>
  </si>
  <si>
    <t>Cameron</t>
  </si>
  <si>
    <t>Camp</t>
  </si>
  <si>
    <t>Campbell</t>
  </si>
  <si>
    <t>Canadian</t>
  </si>
  <si>
    <t>Candler</t>
  </si>
  <si>
    <t>Cannon</t>
  </si>
  <si>
    <t>Canyon</t>
  </si>
  <si>
    <t>Cape Girardeau</t>
  </si>
  <si>
    <t>Cape May</t>
  </si>
  <si>
    <t>Carbon</t>
  </si>
  <si>
    <t>Caribou</t>
  </si>
  <si>
    <t>Carlisle</t>
  </si>
  <si>
    <t>Carlton</t>
  </si>
  <si>
    <t>Caroline</t>
  </si>
  <si>
    <t>Carroll</t>
  </si>
  <si>
    <t>Carson</t>
  </si>
  <si>
    <t>Carter</t>
  </si>
  <si>
    <t>Carteret</t>
  </si>
  <si>
    <t>Carver</t>
  </si>
  <si>
    <t>Cascade</t>
  </si>
  <si>
    <t>Casey</t>
  </si>
  <si>
    <t>Cass</t>
  </si>
  <si>
    <t>Cassia</t>
  </si>
  <si>
    <t>Castro</t>
  </si>
  <si>
    <t>Caswell</t>
  </si>
  <si>
    <t>Catawba</t>
  </si>
  <si>
    <t>Catoosa</t>
  </si>
  <si>
    <t>Catron</t>
  </si>
  <si>
    <t>Cattaraugus</t>
  </si>
  <si>
    <t>Cavalier</t>
  </si>
  <si>
    <t>Cayuga</t>
  </si>
  <si>
    <t>Cecil</t>
  </si>
  <si>
    <t>Cedar</t>
  </si>
  <si>
    <t>Centre</t>
  </si>
  <si>
    <t>Cerro Gordo</t>
  </si>
  <si>
    <t>Chaffee</t>
  </si>
  <si>
    <t>Chambers</t>
  </si>
  <si>
    <t>Champaign</t>
  </si>
  <si>
    <t>Chariton</t>
  </si>
  <si>
    <t>Charles City</t>
  </si>
  <si>
    <t>Charles</t>
  </si>
  <si>
    <t>Charles Mix</t>
  </si>
  <si>
    <t>Charleston</t>
  </si>
  <si>
    <t>Charlevoix</t>
  </si>
  <si>
    <t>Charlotte</t>
  </si>
  <si>
    <t>Charlton</t>
  </si>
  <si>
    <t>Chase</t>
  </si>
  <si>
    <t>Chatham</t>
  </si>
  <si>
    <t>Chattahoochee</t>
  </si>
  <si>
    <t>Chattooga</t>
  </si>
  <si>
    <t>Chautauqua</t>
  </si>
  <si>
    <t>Chaves</t>
  </si>
  <si>
    <t>Cheatham</t>
  </si>
  <si>
    <t>Cheboygan</t>
  </si>
  <si>
    <t>Chelan</t>
  </si>
  <si>
    <t>Chemung</t>
  </si>
  <si>
    <t>Chenango</t>
  </si>
  <si>
    <t>Cherokee</t>
  </si>
  <si>
    <t>Cherry</t>
  </si>
  <si>
    <t>Cheshire</t>
  </si>
  <si>
    <t>Chester</t>
  </si>
  <si>
    <t>Chesterfield</t>
  </si>
  <si>
    <t>Cheyenne</t>
  </si>
  <si>
    <t>Chickasaw</t>
  </si>
  <si>
    <t>Chicot</t>
  </si>
  <si>
    <t>Childress</t>
  </si>
  <si>
    <t>Chilton</t>
  </si>
  <si>
    <t>Chippewa</t>
  </si>
  <si>
    <t>Chisago</t>
  </si>
  <si>
    <t>Chittenden</t>
  </si>
  <si>
    <t>Choctaw</t>
  </si>
  <si>
    <t>Chouteau</t>
  </si>
  <si>
    <t>Chowan</t>
  </si>
  <si>
    <t>Christian</t>
  </si>
  <si>
    <t>Churchill</t>
  </si>
  <si>
    <t>Cibola</t>
  </si>
  <si>
    <t>Cimarron</t>
  </si>
  <si>
    <t>Citrus</t>
  </si>
  <si>
    <t>Clackamas</t>
  </si>
  <si>
    <t>Claiborne</t>
  </si>
  <si>
    <t>Clallam</t>
  </si>
  <si>
    <t>Clare</t>
  </si>
  <si>
    <t>Clarendon</t>
  </si>
  <si>
    <t>Clarion</t>
  </si>
  <si>
    <t>Clark</t>
  </si>
  <si>
    <t>Clarke</t>
  </si>
  <si>
    <t>Clatsop</t>
  </si>
  <si>
    <t>Clay</t>
  </si>
  <si>
    <t>Clayton</t>
  </si>
  <si>
    <t>Clear Creek</t>
  </si>
  <si>
    <t>Clearfield</t>
  </si>
  <si>
    <t>Clearwater</t>
  </si>
  <si>
    <t>Cleburne</t>
  </si>
  <si>
    <t>Clermont</t>
  </si>
  <si>
    <t>Cleveland</t>
  </si>
  <si>
    <t>Clinch</t>
  </si>
  <si>
    <t>Clinton</t>
  </si>
  <si>
    <t>Cloud</t>
  </si>
  <si>
    <t>Coahoma</t>
  </si>
  <si>
    <t>Coal</t>
  </si>
  <si>
    <t>Cobb</t>
  </si>
  <si>
    <t>Cochise</t>
  </si>
  <si>
    <t>Cochran</t>
  </si>
  <si>
    <t>Cocke</t>
  </si>
  <si>
    <t>Coconino</t>
  </si>
  <si>
    <t>Codington</t>
  </si>
  <si>
    <t>Coffee</t>
  </si>
  <si>
    <t>Coffey</t>
  </si>
  <si>
    <t>Coke</t>
  </si>
  <si>
    <t>Colbert</t>
  </si>
  <si>
    <t>Cole</t>
  </si>
  <si>
    <t>Coleman</t>
  </si>
  <si>
    <t>Coles</t>
  </si>
  <si>
    <t>Colfax</t>
  </si>
  <si>
    <t>Colleton</t>
  </si>
  <si>
    <t>Collier</t>
  </si>
  <si>
    <t>Collin</t>
  </si>
  <si>
    <t>Collingsworth</t>
  </si>
  <si>
    <t>Colquitt</t>
  </si>
  <si>
    <t>Columbia</t>
  </si>
  <si>
    <t>Columbiana</t>
  </si>
  <si>
    <t>Columbus</t>
  </si>
  <si>
    <t>Colusa</t>
  </si>
  <si>
    <t>Comal</t>
  </si>
  <si>
    <t>Comanche</t>
  </si>
  <si>
    <t>Concho</t>
  </si>
  <si>
    <t>Conecuh</t>
  </si>
  <si>
    <t>Conejos</t>
  </si>
  <si>
    <t>Contra Costa</t>
  </si>
  <si>
    <t>Converse</t>
  </si>
  <si>
    <t>Conway</t>
  </si>
  <si>
    <t>Cook</t>
  </si>
  <si>
    <t>Cooke</t>
  </si>
  <si>
    <t>Cooper</t>
  </si>
  <si>
    <t>Coos</t>
  </si>
  <si>
    <t>Coosa</t>
  </si>
  <si>
    <t>Copiah</t>
  </si>
  <si>
    <t>Corson</t>
  </si>
  <si>
    <t>Cortland</t>
  </si>
  <si>
    <t>Coryell</t>
  </si>
  <si>
    <t>Coshocton</t>
  </si>
  <si>
    <t>Costilla</t>
  </si>
  <si>
    <t>Cottle</t>
  </si>
  <si>
    <t>Cotton</t>
  </si>
  <si>
    <t>Cottonwood</t>
  </si>
  <si>
    <t>Covington</t>
  </si>
  <si>
    <t>Coweta</t>
  </si>
  <si>
    <t>Cowley</t>
  </si>
  <si>
    <t>Cowlitz</t>
  </si>
  <si>
    <t>Craig</t>
  </si>
  <si>
    <t>Craighead</t>
  </si>
  <si>
    <t>Crane</t>
  </si>
  <si>
    <t>Craven</t>
  </si>
  <si>
    <t>Crawford</t>
  </si>
  <si>
    <t>Creek</t>
  </si>
  <si>
    <t>Crenshaw</t>
  </si>
  <si>
    <t>Crisp</t>
  </si>
  <si>
    <t>Crittenden</t>
  </si>
  <si>
    <t>Crockett</t>
  </si>
  <si>
    <t>Crook</t>
  </si>
  <si>
    <t>Crosby</t>
  </si>
  <si>
    <t>Cross</t>
  </si>
  <si>
    <t>Crow Wing</t>
  </si>
  <si>
    <t>Crowley</t>
  </si>
  <si>
    <t>Culberson</t>
  </si>
  <si>
    <t>Cullman</t>
  </si>
  <si>
    <t>Culpeper</t>
  </si>
  <si>
    <t>Cumberland</t>
  </si>
  <si>
    <t>Cuming</t>
  </si>
  <si>
    <t>Currituck</t>
  </si>
  <si>
    <t>Curry</t>
  </si>
  <si>
    <t>Custer</t>
  </si>
  <si>
    <t>Cuyahoga</t>
  </si>
  <si>
    <t>Dade</t>
  </si>
  <si>
    <t>Daggett</t>
  </si>
  <si>
    <t>Dakota</t>
  </si>
  <si>
    <t>Dale</t>
  </si>
  <si>
    <t>Dallam</t>
  </si>
  <si>
    <t>Dallas</t>
  </si>
  <si>
    <t>Dane</t>
  </si>
  <si>
    <t>Daniels</t>
  </si>
  <si>
    <t>Dare</t>
  </si>
  <si>
    <t>Darke</t>
  </si>
  <si>
    <t>Darlington</t>
  </si>
  <si>
    <t>Dauphin</t>
  </si>
  <si>
    <t>Davidson</t>
  </si>
  <si>
    <t>Davie</t>
  </si>
  <si>
    <t>Daviess</t>
  </si>
  <si>
    <t>Davis</t>
  </si>
  <si>
    <t>Davison</t>
  </si>
  <si>
    <t>Dawes</t>
  </si>
  <si>
    <t>Dawson</t>
  </si>
  <si>
    <t>Day</t>
  </si>
  <si>
    <t>De Baca</t>
  </si>
  <si>
    <t>De Witt</t>
  </si>
  <si>
    <t>Deaf Smith</t>
  </si>
  <si>
    <t>Dearborn</t>
  </si>
  <si>
    <t>Decatur</t>
  </si>
  <si>
    <t>Deer Lodge</t>
  </si>
  <si>
    <t>Defiance</t>
  </si>
  <si>
    <t>DeKalb</t>
  </si>
  <si>
    <t>Del Norte</t>
  </si>
  <si>
    <t>Delta</t>
  </si>
  <si>
    <t>Dent</t>
  </si>
  <si>
    <t>Denton</t>
  </si>
  <si>
    <t>Denver</t>
  </si>
  <si>
    <t>Des Moines</t>
  </si>
  <si>
    <t>Deschutes</t>
  </si>
  <si>
    <t>Desha</t>
  </si>
  <si>
    <t>DeSoto</t>
  </si>
  <si>
    <t>Deuel</t>
  </si>
  <si>
    <t>Dewey</t>
  </si>
  <si>
    <t>DeWitt</t>
  </si>
  <si>
    <t>Dickens</t>
  </si>
  <si>
    <t>Dickenson</t>
  </si>
  <si>
    <t>Dickey</t>
  </si>
  <si>
    <t>Dickinson</t>
  </si>
  <si>
    <t>Dickson</t>
  </si>
  <si>
    <t>Dillon</t>
  </si>
  <si>
    <t>Dimmit</t>
  </si>
  <si>
    <t>Dinwiddie</t>
  </si>
  <si>
    <t>Divide</t>
  </si>
  <si>
    <t>Dixie</t>
  </si>
  <si>
    <t>Dixon</t>
  </si>
  <si>
    <t>Doddridge</t>
  </si>
  <si>
    <t>Dodge</t>
  </si>
  <si>
    <t>Dolores</t>
  </si>
  <si>
    <t>Dona Ana</t>
  </si>
  <si>
    <t>Doniphan</t>
  </si>
  <si>
    <t>Donley</t>
  </si>
  <si>
    <t>Dooly</t>
  </si>
  <si>
    <t>Door</t>
  </si>
  <si>
    <t>Dorchester</t>
  </si>
  <si>
    <t>Dougherty</t>
  </si>
  <si>
    <t>Douglas</t>
  </si>
  <si>
    <t>Drew</t>
  </si>
  <si>
    <t>Dubois</t>
  </si>
  <si>
    <t>Dubuque</t>
  </si>
  <si>
    <t>Duchesne</t>
  </si>
  <si>
    <t>Dukes</t>
  </si>
  <si>
    <t>Dundy</t>
  </si>
  <si>
    <t>Dunklin</t>
  </si>
  <si>
    <t>Dunn</t>
  </si>
  <si>
    <t>DuPage</t>
  </si>
  <si>
    <t>Duplin</t>
  </si>
  <si>
    <t>Durham</t>
  </si>
  <si>
    <t>Dutchess</t>
  </si>
  <si>
    <t>Duval</t>
  </si>
  <si>
    <t>Dyer</t>
  </si>
  <si>
    <t>Eagle</t>
  </si>
  <si>
    <t>Early</t>
  </si>
  <si>
    <t>Eastland</t>
  </si>
  <si>
    <t>Eaton</t>
  </si>
  <si>
    <t>Eau Claire</t>
  </si>
  <si>
    <t>Echols</t>
  </si>
  <si>
    <t>Ector</t>
  </si>
  <si>
    <t>Eddy</t>
  </si>
  <si>
    <t>Edgar</t>
  </si>
  <si>
    <t>Edgecombe</t>
  </si>
  <si>
    <t>Edgefield</t>
  </si>
  <si>
    <t>Edmonson</t>
  </si>
  <si>
    <t>Edmunds</t>
  </si>
  <si>
    <t>Edwards</t>
  </si>
  <si>
    <t>Effingham</t>
  </si>
  <si>
    <t>El Dorado</t>
  </si>
  <si>
    <t>El Paso</t>
  </si>
  <si>
    <t>Elbert</t>
  </si>
  <si>
    <t>Elk</t>
  </si>
  <si>
    <t>Elkhart</t>
  </si>
  <si>
    <t>Elko</t>
  </si>
  <si>
    <t>Elliott</t>
  </si>
  <si>
    <t>Ellis</t>
  </si>
  <si>
    <t>Ellsworth</t>
  </si>
  <si>
    <t>Elmore</t>
  </si>
  <si>
    <t>Emanuel</t>
  </si>
  <si>
    <t>Emery</t>
  </si>
  <si>
    <t>Emmet</t>
  </si>
  <si>
    <t>Emmons</t>
  </si>
  <si>
    <t>Erath</t>
  </si>
  <si>
    <t>Erie</t>
  </si>
  <si>
    <t>Escambia</t>
  </si>
  <si>
    <t>Esmeralda</t>
  </si>
  <si>
    <t>Essex</t>
  </si>
  <si>
    <t>Estill</t>
  </si>
  <si>
    <t>Etowah</t>
  </si>
  <si>
    <t>Eureka</t>
  </si>
  <si>
    <t>Evans</t>
  </si>
  <si>
    <t>Fairfax</t>
  </si>
  <si>
    <t>Fairfield</t>
  </si>
  <si>
    <t>Fall River</t>
  </si>
  <si>
    <t>Fallon</t>
  </si>
  <si>
    <t>Falls</t>
  </si>
  <si>
    <t>Fannin</t>
  </si>
  <si>
    <t>Faribault</t>
  </si>
  <si>
    <t>Faulk</t>
  </si>
  <si>
    <t>Faulkner</t>
  </si>
  <si>
    <t>Fauquier</t>
  </si>
  <si>
    <t>Fayette</t>
  </si>
  <si>
    <t>Fentress</t>
  </si>
  <si>
    <t>Fergus</t>
  </si>
  <si>
    <t>Ferry</t>
  </si>
  <si>
    <t>Fillmore</t>
  </si>
  <si>
    <t>Finney</t>
  </si>
  <si>
    <t>Fisher</t>
  </si>
  <si>
    <t>Flagler</t>
  </si>
  <si>
    <t>Flathead</t>
  </si>
  <si>
    <t>Fleming</t>
  </si>
  <si>
    <t>Florence</t>
  </si>
  <si>
    <t>Floyd</t>
  </si>
  <si>
    <t>Fluvanna</t>
  </si>
  <si>
    <t>Foard</t>
  </si>
  <si>
    <t>Fond du Lac</t>
  </si>
  <si>
    <t>Ford</t>
  </si>
  <si>
    <t>Forest</t>
  </si>
  <si>
    <t>Forrest</t>
  </si>
  <si>
    <t>Forsyth</t>
  </si>
  <si>
    <t>Fort Bend</t>
  </si>
  <si>
    <t>Foster</t>
  </si>
  <si>
    <t>Fountain</t>
  </si>
  <si>
    <t>Franklin</t>
  </si>
  <si>
    <t>Frederick</t>
  </si>
  <si>
    <t>Freeborn</t>
  </si>
  <si>
    <t>Freestone</t>
  </si>
  <si>
    <t>Fremont</t>
  </si>
  <si>
    <t>Fresno</t>
  </si>
  <si>
    <t>Frio</t>
  </si>
  <si>
    <t>Frontier</t>
  </si>
  <si>
    <t>Fulton</t>
  </si>
  <si>
    <t>Furnas</t>
  </si>
  <si>
    <t>Gadsden</t>
  </si>
  <si>
    <t>Gage</t>
  </si>
  <si>
    <t>Gaines</t>
  </si>
  <si>
    <t>Gallatin</t>
  </si>
  <si>
    <t>Gallia</t>
  </si>
  <si>
    <t>Galveston</t>
  </si>
  <si>
    <t>Garden</t>
  </si>
  <si>
    <t>Garfield</t>
  </si>
  <si>
    <t>Garland</t>
  </si>
  <si>
    <t>Garrard</t>
  </si>
  <si>
    <t>Garrett</t>
  </si>
  <si>
    <t>Garvin</t>
  </si>
  <si>
    <t>Garza</t>
  </si>
  <si>
    <t>Gasconade</t>
  </si>
  <si>
    <t>Gaston</t>
  </si>
  <si>
    <t>Gates</t>
  </si>
  <si>
    <t>Geary</t>
  </si>
  <si>
    <t>Geauga</t>
  </si>
  <si>
    <t>Gem</t>
  </si>
  <si>
    <t>Genesee</t>
  </si>
  <si>
    <t>Geneva</t>
  </si>
  <si>
    <t>Gentry</t>
  </si>
  <si>
    <t>George</t>
  </si>
  <si>
    <t>Georgetown</t>
  </si>
  <si>
    <t>Gibson</t>
  </si>
  <si>
    <t>Gila</t>
  </si>
  <si>
    <t>Gilchrist</t>
  </si>
  <si>
    <t>Giles</t>
  </si>
  <si>
    <t>Gillespie</t>
  </si>
  <si>
    <t>Gilliam</t>
  </si>
  <si>
    <t>Gilmer</t>
  </si>
  <si>
    <t>Gilpin</t>
  </si>
  <si>
    <t>Glacier</t>
  </si>
  <si>
    <t>Glades</t>
  </si>
  <si>
    <t>Gladwin</t>
  </si>
  <si>
    <t>Glascock</t>
  </si>
  <si>
    <t>Glasscock</t>
  </si>
  <si>
    <t>Glenn</t>
  </si>
  <si>
    <t>Gloucester</t>
  </si>
  <si>
    <t>Glynn</t>
  </si>
  <si>
    <t>Gogebic</t>
  </si>
  <si>
    <t>Golden Valley</t>
  </si>
  <si>
    <t>Goliad</t>
  </si>
  <si>
    <t>Gonzales</t>
  </si>
  <si>
    <t>Goochland</t>
  </si>
  <si>
    <t>Goodhue</t>
  </si>
  <si>
    <t>Gooding</t>
  </si>
  <si>
    <t>Gordon</t>
  </si>
  <si>
    <t>Goshen</t>
  </si>
  <si>
    <t>Gosper</t>
  </si>
  <si>
    <t>Gove</t>
  </si>
  <si>
    <t>Grady</t>
  </si>
  <si>
    <t>Grafton</t>
  </si>
  <si>
    <t>Graham</t>
  </si>
  <si>
    <t>Grainger</t>
  </si>
  <si>
    <t>Grand</t>
  </si>
  <si>
    <t>Grand Forks</t>
  </si>
  <si>
    <t>Grand Isle</t>
  </si>
  <si>
    <t>Grand Traverse</t>
  </si>
  <si>
    <t>Granite</t>
  </si>
  <si>
    <t>Grant</t>
  </si>
  <si>
    <t>Granville</t>
  </si>
  <si>
    <t>Gratiot</t>
  </si>
  <si>
    <t>Graves</t>
  </si>
  <si>
    <t>Gray</t>
  </si>
  <si>
    <t>Grays Harbor</t>
  </si>
  <si>
    <t>Grayson</t>
  </si>
  <si>
    <t>Greeley</t>
  </si>
  <si>
    <t>Green</t>
  </si>
  <si>
    <t>Green Lake</t>
  </si>
  <si>
    <t>Greenbrier</t>
  </si>
  <si>
    <t>Greene</t>
  </si>
  <si>
    <t>Greenlee</t>
  </si>
  <si>
    <t>Greensville</t>
  </si>
  <si>
    <t>Greenup</t>
  </si>
  <si>
    <t>Greenville</t>
  </si>
  <si>
    <t>Greenwood</t>
  </si>
  <si>
    <t>Greer</t>
  </si>
  <si>
    <t>Gregg</t>
  </si>
  <si>
    <t>Gregory</t>
  </si>
  <si>
    <t>Grenada</t>
  </si>
  <si>
    <t>Griggs</t>
  </si>
  <si>
    <t>Grimes</t>
  </si>
  <si>
    <t>Grundy</t>
  </si>
  <si>
    <t>Guadalupe</t>
  </si>
  <si>
    <t>Guernsey</t>
  </si>
  <si>
    <t>Guilford</t>
  </si>
  <si>
    <t>Gulf</t>
  </si>
  <si>
    <t>Gunnison</t>
  </si>
  <si>
    <t>Guthrie</t>
  </si>
  <si>
    <t>Gwinnett</t>
  </si>
  <si>
    <t>Haakon</t>
  </si>
  <si>
    <t>Habersham</t>
  </si>
  <si>
    <t>Hale</t>
  </si>
  <si>
    <t>Halifax</t>
  </si>
  <si>
    <t>Hall</t>
  </si>
  <si>
    <t>Hamblen</t>
  </si>
  <si>
    <t>Hamilton</t>
  </si>
  <si>
    <t>Hamlin</t>
  </si>
  <si>
    <t>Hampden</t>
  </si>
  <si>
    <t>Hampshire</t>
  </si>
  <si>
    <t>Hampton</t>
  </si>
  <si>
    <t>Hancock</t>
  </si>
  <si>
    <t>Hand</t>
  </si>
  <si>
    <t>Hanover</t>
  </si>
  <si>
    <t>Hansford</t>
  </si>
  <si>
    <t>Hanson</t>
  </si>
  <si>
    <t>Haralson</t>
  </si>
  <si>
    <t>Hardee</t>
  </si>
  <si>
    <t>Hardeman</t>
  </si>
  <si>
    <t>Hardin</t>
  </si>
  <si>
    <t>Harding</t>
  </si>
  <si>
    <t>Hardy</t>
  </si>
  <si>
    <t>Harford</t>
  </si>
  <si>
    <t>Harlan</t>
  </si>
  <si>
    <t>Harmon</t>
  </si>
  <si>
    <t>Harnett</t>
  </si>
  <si>
    <t>Harney</t>
  </si>
  <si>
    <t>Harper</t>
  </si>
  <si>
    <t>Harris</t>
  </si>
  <si>
    <t>Harrison</t>
  </si>
  <si>
    <t>Hart</t>
  </si>
  <si>
    <t>Hartford</t>
  </si>
  <si>
    <t>Hartley</t>
  </si>
  <si>
    <t>Harvey</t>
  </si>
  <si>
    <t>Haskell</t>
  </si>
  <si>
    <t>Hawkins</t>
  </si>
  <si>
    <t>Hayes</t>
  </si>
  <si>
    <t>Hays</t>
  </si>
  <si>
    <t>Haywood</t>
  </si>
  <si>
    <t>Heard</t>
  </si>
  <si>
    <t>Hemphill</t>
  </si>
  <si>
    <t>Hempstead</t>
  </si>
  <si>
    <t>Henderson</t>
  </si>
  <si>
    <t>Hendricks</t>
  </si>
  <si>
    <t>Hendry</t>
  </si>
  <si>
    <t>Hennepin</t>
  </si>
  <si>
    <t>Henrico</t>
  </si>
  <si>
    <t>Henry</t>
  </si>
  <si>
    <t>Herkimer</t>
  </si>
  <si>
    <t>Hernando</t>
  </si>
  <si>
    <t>Hertford</t>
  </si>
  <si>
    <t>Hettinger</t>
  </si>
  <si>
    <t>Hickman</t>
  </si>
  <si>
    <t>Hickory</t>
  </si>
  <si>
    <t>Hidalgo</t>
  </si>
  <si>
    <t>Highland</t>
  </si>
  <si>
    <t>Highlands</t>
  </si>
  <si>
    <t>Hill</t>
  </si>
  <si>
    <t>Hillsborough</t>
  </si>
  <si>
    <t>Hillsdale</t>
  </si>
  <si>
    <t>Hinds</t>
  </si>
  <si>
    <t>Hinsdale</t>
  </si>
  <si>
    <t>Hitchcock</t>
  </si>
  <si>
    <t>Hocking</t>
  </si>
  <si>
    <t>Hockley</t>
  </si>
  <si>
    <t>Hodgeman</t>
  </si>
  <si>
    <t>Hoke</t>
  </si>
  <si>
    <t>Holmes</t>
  </si>
  <si>
    <t>Holt</t>
  </si>
  <si>
    <t>Honolulu</t>
  </si>
  <si>
    <t>Hood</t>
  </si>
  <si>
    <t>Hood River</t>
  </si>
  <si>
    <t>Hooker</t>
  </si>
  <si>
    <t>Hopkins</t>
  </si>
  <si>
    <t>Horry</t>
  </si>
  <si>
    <t>Hot Spring</t>
  </si>
  <si>
    <t>Hot Springs</t>
  </si>
  <si>
    <t>Houghton</t>
  </si>
  <si>
    <t>Houston</t>
  </si>
  <si>
    <t>Howard</t>
  </si>
  <si>
    <t>Howell</t>
  </si>
  <si>
    <t>Hubbard</t>
  </si>
  <si>
    <t>Hudson</t>
  </si>
  <si>
    <t>Hudspeth</t>
  </si>
  <si>
    <t>Huerfano</t>
  </si>
  <si>
    <t>Hughes</t>
  </si>
  <si>
    <t>Humboldt</t>
  </si>
  <si>
    <t>Humphreys</t>
  </si>
  <si>
    <t>Hunt</t>
  </si>
  <si>
    <t>Hunterdon</t>
  </si>
  <si>
    <t>Huntingdon</t>
  </si>
  <si>
    <t>Huntington</t>
  </si>
  <si>
    <t>Huron</t>
  </si>
  <si>
    <t>Hutchinson</t>
  </si>
  <si>
    <t>Hyde</t>
  </si>
  <si>
    <t>Ida</t>
  </si>
  <si>
    <t>Imperial</t>
  </si>
  <si>
    <t>Independence</t>
  </si>
  <si>
    <t>Indian River</t>
  </si>
  <si>
    <t>Ingham</t>
  </si>
  <si>
    <t>Inyo</t>
  </si>
  <si>
    <t>Ionia</t>
  </si>
  <si>
    <t>Iosco</t>
  </si>
  <si>
    <t>Iredell</t>
  </si>
  <si>
    <t>Irion</t>
  </si>
  <si>
    <t>Iron</t>
  </si>
  <si>
    <t>Iroquois</t>
  </si>
  <si>
    <t>Irwin</t>
  </si>
  <si>
    <t>Isabella</t>
  </si>
  <si>
    <t>Isanti</t>
  </si>
  <si>
    <t>Island</t>
  </si>
  <si>
    <t>Isle of Wight</t>
  </si>
  <si>
    <t>Issaquena</t>
  </si>
  <si>
    <t>Itasca</t>
  </si>
  <si>
    <t>Itawamba</t>
  </si>
  <si>
    <t>Izard</t>
  </si>
  <si>
    <t>Jack</t>
  </si>
  <si>
    <t>Jackson</t>
  </si>
  <si>
    <t>James City</t>
  </si>
  <si>
    <t>Jasper</t>
  </si>
  <si>
    <t>Jay</t>
  </si>
  <si>
    <t>Jeff Davis</t>
  </si>
  <si>
    <t>Jefferson</t>
  </si>
  <si>
    <t>Jefferson Davis</t>
  </si>
  <si>
    <t>Jenkins</t>
  </si>
  <si>
    <t>Jennings</t>
  </si>
  <si>
    <t>Jerauld</t>
  </si>
  <si>
    <t>Jerome</t>
  </si>
  <si>
    <t>Jersey</t>
  </si>
  <si>
    <t>Jessamine</t>
  </si>
  <si>
    <t>Jewell</t>
  </si>
  <si>
    <t>Jim Hogg</t>
  </si>
  <si>
    <t>Jim Wells</t>
  </si>
  <si>
    <t>Jo Daviess</t>
  </si>
  <si>
    <t>Johnson</t>
  </si>
  <si>
    <t>Johnston</t>
  </si>
  <si>
    <t>Jones</t>
  </si>
  <si>
    <t>Josephine</t>
  </si>
  <si>
    <t>Juab</t>
  </si>
  <si>
    <t>Judith Basin</t>
  </si>
  <si>
    <t>Juneau</t>
  </si>
  <si>
    <t>Juniata</t>
  </si>
  <si>
    <t>Kalamazoo</t>
  </si>
  <si>
    <t>Kalawao</t>
  </si>
  <si>
    <t>Kalkaska</t>
  </si>
  <si>
    <t>Kanabec</t>
  </si>
  <si>
    <t>Kanawha</t>
  </si>
  <si>
    <t>Kandiyohi</t>
  </si>
  <si>
    <t>Kane</t>
  </si>
  <si>
    <t>Kankakee</t>
  </si>
  <si>
    <t>Karnes</t>
  </si>
  <si>
    <t>Kauai</t>
  </si>
  <si>
    <t>Kaufman</t>
  </si>
  <si>
    <t>Kay</t>
  </si>
  <si>
    <t>Kearney</t>
  </si>
  <si>
    <t>Kearny</t>
  </si>
  <si>
    <t>Keith</t>
  </si>
  <si>
    <t>Kemper</t>
  </si>
  <si>
    <t>Kendall</t>
  </si>
  <si>
    <t>Kenedy</t>
  </si>
  <si>
    <t>Kennebec</t>
  </si>
  <si>
    <t>Kenosha</t>
  </si>
  <si>
    <t>Kent</t>
  </si>
  <si>
    <t>Kenton</t>
  </si>
  <si>
    <t>Keokuk</t>
  </si>
  <si>
    <t>Kern</t>
  </si>
  <si>
    <t>Kerr</t>
  </si>
  <si>
    <t>Kershaw</t>
  </si>
  <si>
    <t>Kewaunee</t>
  </si>
  <si>
    <t>Keweenaw</t>
  </si>
  <si>
    <t>Keya Paha</t>
  </si>
  <si>
    <t>Kidder</t>
  </si>
  <si>
    <t>Kimball</t>
  </si>
  <si>
    <t>Kimble</t>
  </si>
  <si>
    <t>King and Queen</t>
  </si>
  <si>
    <t>King</t>
  </si>
  <si>
    <t>King George</t>
  </si>
  <si>
    <t>King William</t>
  </si>
  <si>
    <t>Kingfisher</t>
  </si>
  <si>
    <t>Kingman</t>
  </si>
  <si>
    <t>Kings</t>
  </si>
  <si>
    <t>Kingsbury</t>
  </si>
  <si>
    <t>Kinney</t>
  </si>
  <si>
    <t>Kiowa</t>
  </si>
  <si>
    <t>Kit Carson</t>
  </si>
  <si>
    <t>Kitsap</t>
  </si>
  <si>
    <t>Kittitas</t>
  </si>
  <si>
    <t>Kittson</t>
  </si>
  <si>
    <t>Klamath</t>
  </si>
  <si>
    <t>Kleberg</t>
  </si>
  <si>
    <t>Klickitat</t>
  </si>
  <si>
    <t>Knott</t>
  </si>
  <si>
    <t>Knox</t>
  </si>
  <si>
    <t>Koochiching</t>
  </si>
  <si>
    <t>Kootenai</t>
  </si>
  <si>
    <t>Kosciusko</t>
  </si>
  <si>
    <t>Kossuth</t>
  </si>
  <si>
    <t>La Crosse</t>
  </si>
  <si>
    <t>La Paz</t>
  </si>
  <si>
    <t>La Plata</t>
  </si>
  <si>
    <t>La Salle</t>
  </si>
  <si>
    <t>Labette</t>
  </si>
  <si>
    <t>Lac qui Parle</t>
  </si>
  <si>
    <t>Lackawanna</t>
  </si>
  <si>
    <t>Laclede</t>
  </si>
  <si>
    <t>Lafayette</t>
  </si>
  <si>
    <t>LaGrange</t>
  </si>
  <si>
    <t>Lake</t>
  </si>
  <si>
    <t>Lake of the Woods</t>
  </si>
  <si>
    <t>Lamar</t>
  </si>
  <si>
    <t>Lamb</t>
  </si>
  <si>
    <t>Lamoille</t>
  </si>
  <si>
    <t>LaMoure</t>
  </si>
  <si>
    <t>Lampasas</t>
  </si>
  <si>
    <t>Lancaster</t>
  </si>
  <si>
    <t>Lander</t>
  </si>
  <si>
    <t>Lane</t>
  </si>
  <si>
    <t>Langlade</t>
  </si>
  <si>
    <t>Lanier</t>
  </si>
  <si>
    <t>Lapeer</t>
  </si>
  <si>
    <t>LaPorte</t>
  </si>
  <si>
    <t>Laramie</t>
  </si>
  <si>
    <t>Larimer</t>
  </si>
  <si>
    <t>Larue</t>
  </si>
  <si>
    <t>Las Animas</t>
  </si>
  <si>
    <t>LaSalle</t>
  </si>
  <si>
    <t>Lassen</t>
  </si>
  <si>
    <t>Latah</t>
  </si>
  <si>
    <t>Latimer</t>
  </si>
  <si>
    <t>Lauderdale</t>
  </si>
  <si>
    <t>Laurel</t>
  </si>
  <si>
    <t>Laurens</t>
  </si>
  <si>
    <t>Lavaca</t>
  </si>
  <si>
    <t>Lawrence</t>
  </si>
  <si>
    <t>Le Flore</t>
  </si>
  <si>
    <t>Le Sueur</t>
  </si>
  <si>
    <t>Lea</t>
  </si>
  <si>
    <t>Leake</t>
  </si>
  <si>
    <t>Leavenworth</t>
  </si>
  <si>
    <t>Lebanon</t>
  </si>
  <si>
    <t>Lee</t>
  </si>
  <si>
    <t>Leelanau</t>
  </si>
  <si>
    <t>Leflore</t>
  </si>
  <si>
    <t>Lehigh</t>
  </si>
  <si>
    <t>Lemhi</t>
  </si>
  <si>
    <t>Lenawee</t>
  </si>
  <si>
    <t>Lenoir</t>
  </si>
  <si>
    <t>Leon</t>
  </si>
  <si>
    <t>Leslie</t>
  </si>
  <si>
    <t>Letcher</t>
  </si>
  <si>
    <t>Levy</t>
  </si>
  <si>
    <t>Lewis and Clark</t>
  </si>
  <si>
    <t>Lewis</t>
  </si>
  <si>
    <t>Lexington</t>
  </si>
  <si>
    <t>Liberty</t>
  </si>
  <si>
    <t>Licking</t>
  </si>
  <si>
    <t>Limestone</t>
  </si>
  <si>
    <t>Lincoln</t>
  </si>
  <si>
    <t>Linn</t>
  </si>
  <si>
    <t>Lipscomb</t>
  </si>
  <si>
    <t>Litchfield</t>
  </si>
  <si>
    <t>Little River</t>
  </si>
  <si>
    <t>Live Oak</t>
  </si>
  <si>
    <t>Livingston</t>
  </si>
  <si>
    <t>Llano</t>
  </si>
  <si>
    <t>Logan</t>
  </si>
  <si>
    <t>Long</t>
  </si>
  <si>
    <t>Lonoke</t>
  </si>
  <si>
    <t>Lorain</t>
  </si>
  <si>
    <t>Los Alamos</t>
  </si>
  <si>
    <t>Loudon</t>
  </si>
  <si>
    <t>Loudoun</t>
  </si>
  <si>
    <t>Louisa</t>
  </si>
  <si>
    <t>Loup</t>
  </si>
  <si>
    <t>Love</t>
  </si>
  <si>
    <t>Loving</t>
  </si>
  <si>
    <t>Lowndes</t>
  </si>
  <si>
    <t>Lubbock</t>
  </si>
  <si>
    <t>Lucas</t>
  </si>
  <si>
    <t>Luce</t>
  </si>
  <si>
    <t>Lumpkin</t>
  </si>
  <si>
    <t>Luna</t>
  </si>
  <si>
    <t>Lunenburg</t>
  </si>
  <si>
    <t>Luzerne</t>
  </si>
  <si>
    <t>Lycoming</t>
  </si>
  <si>
    <t>Lyman</t>
  </si>
  <si>
    <t>Lynn</t>
  </si>
  <si>
    <t>Lyon</t>
  </si>
  <si>
    <t>Mackinac</t>
  </si>
  <si>
    <t>Macomb</t>
  </si>
  <si>
    <t>Macon</t>
  </si>
  <si>
    <t>Macoupin</t>
  </si>
  <si>
    <t>Madera</t>
  </si>
  <si>
    <t>Madison</t>
  </si>
  <si>
    <t>Magoffin</t>
  </si>
  <si>
    <t>Mahaska</t>
  </si>
  <si>
    <t>Mahnomen</t>
  </si>
  <si>
    <t>Mahoning</t>
  </si>
  <si>
    <t>Major</t>
  </si>
  <si>
    <t>Malheur</t>
  </si>
  <si>
    <t>Manatee</t>
  </si>
  <si>
    <t>Manistee</t>
  </si>
  <si>
    <t>Manitowoc</t>
  </si>
  <si>
    <t>Marathon</t>
  </si>
  <si>
    <t>Marengo</t>
  </si>
  <si>
    <t>Maricopa</t>
  </si>
  <si>
    <t>Maries</t>
  </si>
  <si>
    <t>Marin</t>
  </si>
  <si>
    <t>Marinette</t>
  </si>
  <si>
    <t>Marion</t>
  </si>
  <si>
    <t>Mariposa</t>
  </si>
  <si>
    <t>Marlboro</t>
  </si>
  <si>
    <t>Marquette</t>
  </si>
  <si>
    <t>Marshall</t>
  </si>
  <si>
    <t>Martin</t>
  </si>
  <si>
    <t>Mason</t>
  </si>
  <si>
    <t>Massac</t>
  </si>
  <si>
    <t>Matagorda</t>
  </si>
  <si>
    <t>Mathews</t>
  </si>
  <si>
    <t>Maui</t>
  </si>
  <si>
    <t>Maury</t>
  </si>
  <si>
    <t>Maverick</t>
  </si>
  <si>
    <t>Mayes</t>
  </si>
  <si>
    <t>McClain</t>
  </si>
  <si>
    <t>McCone</t>
  </si>
  <si>
    <t>McCook</t>
  </si>
  <si>
    <t>McCormick</t>
  </si>
  <si>
    <t>McCracken</t>
  </si>
  <si>
    <t>McCreary</t>
  </si>
  <si>
    <t>McCulloch</t>
  </si>
  <si>
    <t>McCurtain</t>
  </si>
  <si>
    <t>McDonald</t>
  </si>
  <si>
    <t>McDonough</t>
  </si>
  <si>
    <t>McDowell</t>
  </si>
  <si>
    <t>McDuffie</t>
  </si>
  <si>
    <t>McHenry</t>
  </si>
  <si>
    <t>McIntosh</t>
  </si>
  <si>
    <t>McKean</t>
  </si>
  <si>
    <t>McKenzie</t>
  </si>
  <si>
    <t>McKinley</t>
  </si>
  <si>
    <t>McLean</t>
  </si>
  <si>
    <t>McLennan</t>
  </si>
  <si>
    <t>McLeod</t>
  </si>
  <si>
    <t>McMinn</t>
  </si>
  <si>
    <t>McMullen</t>
  </si>
  <si>
    <t>McNairy</t>
  </si>
  <si>
    <t>McPherson</t>
  </si>
  <si>
    <t>Meade</t>
  </si>
  <si>
    <t>Meagher</t>
  </si>
  <si>
    <t>Mecklenburg</t>
  </si>
  <si>
    <t>Mecosta</t>
  </si>
  <si>
    <t>Medina</t>
  </si>
  <si>
    <t>Meeker</t>
  </si>
  <si>
    <t>Meigs</t>
  </si>
  <si>
    <t>Mellette</t>
  </si>
  <si>
    <t>Menard</t>
  </si>
  <si>
    <t>Mendocino</t>
  </si>
  <si>
    <t>Menifee</t>
  </si>
  <si>
    <t>Menominee</t>
  </si>
  <si>
    <t>Merced</t>
  </si>
  <si>
    <t>Mercer</t>
  </si>
  <si>
    <t>Meriwether</t>
  </si>
  <si>
    <t>Merrick</t>
  </si>
  <si>
    <t>Merrimack</t>
  </si>
  <si>
    <t>Mesa</t>
  </si>
  <si>
    <t>Metcalfe</t>
  </si>
  <si>
    <t>Miami</t>
  </si>
  <si>
    <t>Miami-Dade</t>
  </si>
  <si>
    <t>Middlesex</t>
  </si>
  <si>
    <t>Midland</t>
  </si>
  <si>
    <t>Mifflin</t>
  </si>
  <si>
    <t>Milam</t>
  </si>
  <si>
    <t>Millard</t>
  </si>
  <si>
    <t>Mille Lacs</t>
  </si>
  <si>
    <t>Miller</t>
  </si>
  <si>
    <t>Mills</t>
  </si>
  <si>
    <t>Milwaukee</t>
  </si>
  <si>
    <t>Miner</t>
  </si>
  <si>
    <t>Mineral</t>
  </si>
  <si>
    <t>Mingo</t>
  </si>
  <si>
    <t>Minidoka</t>
  </si>
  <si>
    <t>Minnehaha</t>
  </si>
  <si>
    <t>Missaukee</t>
  </si>
  <si>
    <t>Missoula</t>
  </si>
  <si>
    <t>Mitchell</t>
  </si>
  <si>
    <t>Modoc</t>
  </si>
  <si>
    <t>Moffat</t>
  </si>
  <si>
    <t>Mohave</t>
  </si>
  <si>
    <t>Moniteau</t>
  </si>
  <si>
    <t>Monmouth</t>
  </si>
  <si>
    <t>Mono</t>
  </si>
  <si>
    <t>Monona</t>
  </si>
  <si>
    <t>Monongalia</t>
  </si>
  <si>
    <t>Monroe</t>
  </si>
  <si>
    <t>Montague</t>
  </si>
  <si>
    <t>Montcalm</t>
  </si>
  <si>
    <t>Monterey</t>
  </si>
  <si>
    <t>Montezuma</t>
  </si>
  <si>
    <t>Montgomery</t>
  </si>
  <si>
    <t>Montmorency</t>
  </si>
  <si>
    <t>Montour</t>
  </si>
  <si>
    <t>Montrose</t>
  </si>
  <si>
    <t>Moody</t>
  </si>
  <si>
    <t>Moore</t>
  </si>
  <si>
    <t>Mora</t>
  </si>
  <si>
    <t>Morgan</t>
  </si>
  <si>
    <t>Morrill</t>
  </si>
  <si>
    <t>Morris</t>
  </si>
  <si>
    <t>Morrison</t>
  </si>
  <si>
    <t>Morrow</t>
  </si>
  <si>
    <t>Morton</t>
  </si>
  <si>
    <t>Motley</t>
  </si>
  <si>
    <t>Moultrie</t>
  </si>
  <si>
    <t>Mountrail</t>
  </si>
  <si>
    <t>Mower</t>
  </si>
  <si>
    <t>Muhlenberg</t>
  </si>
  <si>
    <t>Multnomah</t>
  </si>
  <si>
    <t>Murray</t>
  </si>
  <si>
    <t>Muscatine</t>
  </si>
  <si>
    <t>Muscogee</t>
  </si>
  <si>
    <t>Muskegon</t>
  </si>
  <si>
    <t>Muskingum</t>
  </si>
  <si>
    <t>Muskogee</t>
  </si>
  <si>
    <t>Musselshell</t>
  </si>
  <si>
    <t>Nacogdoches</t>
  </si>
  <si>
    <t>Nance</t>
  </si>
  <si>
    <t>Nantucket</t>
  </si>
  <si>
    <t>Napa</t>
  </si>
  <si>
    <t>Nash</t>
  </si>
  <si>
    <t>Nassau</t>
  </si>
  <si>
    <t>Natrona</t>
  </si>
  <si>
    <t>Navajo</t>
  </si>
  <si>
    <t>Navarro</t>
  </si>
  <si>
    <t>Nelson</t>
  </si>
  <si>
    <t>Nemaha</t>
  </si>
  <si>
    <t>Neosho</t>
  </si>
  <si>
    <t>Neshoba</t>
  </si>
  <si>
    <t>Ness</t>
  </si>
  <si>
    <t>New Castle</t>
  </si>
  <si>
    <t>New Hanover</t>
  </si>
  <si>
    <t>New Haven</t>
  </si>
  <si>
    <t>New Kent</t>
  </si>
  <si>
    <t>New London</t>
  </si>
  <si>
    <t>New Madrid</t>
  </si>
  <si>
    <t>Newaygo</t>
  </si>
  <si>
    <t>Newberry</t>
  </si>
  <si>
    <t>Newport</t>
  </si>
  <si>
    <t>Newton</t>
  </si>
  <si>
    <t>Nez Perce</t>
  </si>
  <si>
    <t>Niagara</t>
  </si>
  <si>
    <t>Nicholas</t>
  </si>
  <si>
    <t>Nicollet</t>
  </si>
  <si>
    <t>Niobrara</t>
  </si>
  <si>
    <t>Noble</t>
  </si>
  <si>
    <t>Nobles</t>
  </si>
  <si>
    <t>Nodaway</t>
  </si>
  <si>
    <t>Nolan</t>
  </si>
  <si>
    <t>Norfolk</t>
  </si>
  <si>
    <t>Norman</t>
  </si>
  <si>
    <t>Northampton</t>
  </si>
  <si>
    <t>Northumberland</t>
  </si>
  <si>
    <t>Norton</t>
  </si>
  <si>
    <t>Nottoway</t>
  </si>
  <si>
    <t>Nowata</t>
  </si>
  <si>
    <t>Noxubee</t>
  </si>
  <si>
    <t>Nuckolls</t>
  </si>
  <si>
    <t>Nueces</t>
  </si>
  <si>
    <t>Nye</t>
  </si>
  <si>
    <t>Oakland</t>
  </si>
  <si>
    <t>Obion</t>
  </si>
  <si>
    <t>O'Brien</t>
  </si>
  <si>
    <t>Ocean</t>
  </si>
  <si>
    <t>Ochiltree</t>
  </si>
  <si>
    <t>Oconee</t>
  </si>
  <si>
    <t>Oconto</t>
  </si>
  <si>
    <t>Ogemaw</t>
  </si>
  <si>
    <t>Ogle</t>
  </si>
  <si>
    <t>Oglethorpe</t>
  </si>
  <si>
    <t>Okaloosa</t>
  </si>
  <si>
    <t>Okanogan</t>
  </si>
  <si>
    <t>Okeechobee</t>
  </si>
  <si>
    <t>Okfuskee</t>
  </si>
  <si>
    <t>Okmulgee</t>
  </si>
  <si>
    <t>Oktibbeha</t>
  </si>
  <si>
    <t>Oldham</t>
  </si>
  <si>
    <t>Oliver</t>
  </si>
  <si>
    <t>Olmsted</t>
  </si>
  <si>
    <t>Oneida</t>
  </si>
  <si>
    <t>Onondaga</t>
  </si>
  <si>
    <t>Onslow</t>
  </si>
  <si>
    <t>Ontario</t>
  </si>
  <si>
    <t>Ontonagon</t>
  </si>
  <si>
    <t>Orangeburg</t>
  </si>
  <si>
    <t>Orleans</t>
  </si>
  <si>
    <t>Osage</t>
  </si>
  <si>
    <t>Osborne</t>
  </si>
  <si>
    <t>Osceola</t>
  </si>
  <si>
    <t>Oscoda</t>
  </si>
  <si>
    <t>Oswego</t>
  </si>
  <si>
    <t>Otero</t>
  </si>
  <si>
    <t>Otoe</t>
  </si>
  <si>
    <t>Otsego</t>
  </si>
  <si>
    <t>Ottawa</t>
  </si>
  <si>
    <t>Otter Tail</t>
  </si>
  <si>
    <t>Ouachita</t>
  </si>
  <si>
    <t>Ouray</t>
  </si>
  <si>
    <t>Outagamie</t>
  </si>
  <si>
    <t>Overton</t>
  </si>
  <si>
    <t>Owen</t>
  </si>
  <si>
    <t>Owsley</t>
  </si>
  <si>
    <t>Owyhee</t>
  </si>
  <si>
    <t>Oxford</t>
  </si>
  <si>
    <t>Ozark</t>
  </si>
  <si>
    <t>Ozaukee</t>
  </si>
  <si>
    <t>Page</t>
  </si>
  <si>
    <t>Palm Beach</t>
  </si>
  <si>
    <t>Palo Alto</t>
  </si>
  <si>
    <t>Palo Pinto</t>
  </si>
  <si>
    <t>Pamlico</t>
  </si>
  <si>
    <t>Panola</t>
  </si>
  <si>
    <t>Park</t>
  </si>
  <si>
    <t>Parke</t>
  </si>
  <si>
    <t>Parker</t>
  </si>
  <si>
    <t>Parmer</t>
  </si>
  <si>
    <t>Pasco</t>
  </si>
  <si>
    <t>Pasquotank</t>
  </si>
  <si>
    <t>Passaic</t>
  </si>
  <si>
    <t>Patrick</t>
  </si>
  <si>
    <t>Paulding</t>
  </si>
  <si>
    <t>Pawnee</t>
  </si>
  <si>
    <t>Payette</t>
  </si>
  <si>
    <t>Payne</t>
  </si>
  <si>
    <t>Peach</t>
  </si>
  <si>
    <t>Pearl River</t>
  </si>
  <si>
    <t>Pecos</t>
  </si>
  <si>
    <t>Pembina</t>
  </si>
  <si>
    <t>Pemiscot</t>
  </si>
  <si>
    <t>Pend Oreille</t>
  </si>
  <si>
    <t>Pender</t>
  </si>
  <si>
    <t>Pendleton</t>
  </si>
  <si>
    <t>Pennington</t>
  </si>
  <si>
    <t>Penobscot</t>
  </si>
  <si>
    <t>Peoria</t>
  </si>
  <si>
    <t>Pepin</t>
  </si>
  <si>
    <t>Perkins</t>
  </si>
  <si>
    <t>Perquimans</t>
  </si>
  <si>
    <t>Perry</t>
  </si>
  <si>
    <t>Pershing</t>
  </si>
  <si>
    <t>Person</t>
  </si>
  <si>
    <t>Petroleum</t>
  </si>
  <si>
    <t>Pettis</t>
  </si>
  <si>
    <t>Phelps</t>
  </si>
  <si>
    <t>Philadelphia</t>
  </si>
  <si>
    <t>Phillips</t>
  </si>
  <si>
    <t>Piatt</t>
  </si>
  <si>
    <t>Pickaway</t>
  </si>
  <si>
    <t>Pickens</t>
  </si>
  <si>
    <t>Pickett</t>
  </si>
  <si>
    <t>Pierce</t>
  </si>
  <si>
    <t>Pike</t>
  </si>
  <si>
    <t>Pima</t>
  </si>
  <si>
    <t>Pinal</t>
  </si>
  <si>
    <t>Pine</t>
  </si>
  <si>
    <t>Pinellas</t>
  </si>
  <si>
    <t>Pipestone</t>
  </si>
  <si>
    <t>Piscataquis</t>
  </si>
  <si>
    <t>Pitkin</t>
  </si>
  <si>
    <t>Pitt</t>
  </si>
  <si>
    <t>Pittsburg</t>
  </si>
  <si>
    <t>Pittsylvania</t>
  </si>
  <si>
    <t>Piute</t>
  </si>
  <si>
    <t>Placer</t>
  </si>
  <si>
    <t>Platte</t>
  </si>
  <si>
    <t>Pleasants</t>
  </si>
  <si>
    <t>Plumas</t>
  </si>
  <si>
    <t>Plymouth</t>
  </si>
  <si>
    <t>Pocahontas</t>
  </si>
  <si>
    <t>Poinsett</t>
  </si>
  <si>
    <t>Polk</t>
  </si>
  <si>
    <t>Pondera</t>
  </si>
  <si>
    <t>Pontotoc</t>
  </si>
  <si>
    <t>Pope</t>
  </si>
  <si>
    <t>Portage</t>
  </si>
  <si>
    <t>Porter</t>
  </si>
  <si>
    <t>Posey</t>
  </si>
  <si>
    <t>Pottawatomie</t>
  </si>
  <si>
    <t>Pottawattamie</t>
  </si>
  <si>
    <t>Potter</t>
  </si>
  <si>
    <t>Powder River</t>
  </si>
  <si>
    <t>Powell</t>
  </si>
  <si>
    <t>Power</t>
  </si>
  <si>
    <t>Poweshiek</t>
  </si>
  <si>
    <t>Powhatan</t>
  </si>
  <si>
    <t>Prairie</t>
  </si>
  <si>
    <t>Pratt</t>
  </si>
  <si>
    <t>Preble</t>
  </si>
  <si>
    <t>Prentiss</t>
  </si>
  <si>
    <t>Presidio</t>
  </si>
  <si>
    <t>Presque Isle</t>
  </si>
  <si>
    <t>Preston</t>
  </si>
  <si>
    <t>Price</t>
  </si>
  <si>
    <t>Prince Edward</t>
  </si>
  <si>
    <t>Prince George</t>
  </si>
  <si>
    <t>Prince George's</t>
  </si>
  <si>
    <t>Prince William</t>
  </si>
  <si>
    <t>Providence</t>
  </si>
  <si>
    <t>Prowers</t>
  </si>
  <si>
    <t>Pueblo</t>
  </si>
  <si>
    <t>Pulaski</t>
  </si>
  <si>
    <t>Pushmataha</t>
  </si>
  <si>
    <t>Putnam</t>
  </si>
  <si>
    <t>Quay</t>
  </si>
  <si>
    <t>Queen Anne's</t>
  </si>
  <si>
    <t>Queens</t>
  </si>
  <si>
    <t>Quitman</t>
  </si>
  <si>
    <t>Rabun</t>
  </si>
  <si>
    <t>Racine</t>
  </si>
  <si>
    <t>Rains</t>
  </si>
  <si>
    <t>Raleigh</t>
  </si>
  <si>
    <t>Ralls</t>
  </si>
  <si>
    <t>Ramsey</t>
  </si>
  <si>
    <t>Randall</t>
  </si>
  <si>
    <t>Randolph</t>
  </si>
  <si>
    <t>Rankin</t>
  </si>
  <si>
    <t>Ransom</t>
  </si>
  <si>
    <t>Rappahannock</t>
  </si>
  <si>
    <t>Ravalli</t>
  </si>
  <si>
    <t>Rawlins</t>
  </si>
  <si>
    <t>Ray</t>
  </si>
  <si>
    <t>Reagan</t>
  </si>
  <si>
    <t>Real</t>
  </si>
  <si>
    <t>Red Lake</t>
  </si>
  <si>
    <t>Red River</t>
  </si>
  <si>
    <t>Red Willow</t>
  </si>
  <si>
    <t>Redwood</t>
  </si>
  <si>
    <t>Reeves</t>
  </si>
  <si>
    <t>Refugio</t>
  </si>
  <si>
    <t>Reno</t>
  </si>
  <si>
    <t>Rensselaer</t>
  </si>
  <si>
    <t>Renville</t>
  </si>
  <si>
    <t>Republic</t>
  </si>
  <si>
    <t>Reynolds</t>
  </si>
  <si>
    <t>Rhea</t>
  </si>
  <si>
    <t>Rice</t>
  </si>
  <si>
    <t>Rich</t>
  </si>
  <si>
    <t>Richardson</t>
  </si>
  <si>
    <t>Richland</t>
  </si>
  <si>
    <t>Richmond</t>
  </si>
  <si>
    <t>Riley</t>
  </si>
  <si>
    <t>Ringgold</t>
  </si>
  <si>
    <t>Rio Arriba</t>
  </si>
  <si>
    <t>Rio Blanco</t>
  </si>
  <si>
    <t>Rio Grande</t>
  </si>
  <si>
    <t>Ripley</t>
  </si>
  <si>
    <t>Ritchie</t>
  </si>
  <si>
    <t>Riverside</t>
  </si>
  <si>
    <t>Roane</t>
  </si>
  <si>
    <t>Roanoke</t>
  </si>
  <si>
    <t>Roberts</t>
  </si>
  <si>
    <t>Robertson</t>
  </si>
  <si>
    <t>Robeson</t>
  </si>
  <si>
    <t>Rock</t>
  </si>
  <si>
    <t>Rock Island</t>
  </si>
  <si>
    <t>Rockbridge</t>
  </si>
  <si>
    <t>Rockcastle</t>
  </si>
  <si>
    <t>Rockdale</t>
  </si>
  <si>
    <t>Rockingham</t>
  </si>
  <si>
    <t>Rockland</t>
  </si>
  <si>
    <t>Rockwall</t>
  </si>
  <si>
    <t>Roger Mills</t>
  </si>
  <si>
    <t>Rogers</t>
  </si>
  <si>
    <t>Rolette</t>
  </si>
  <si>
    <t>Rooks</t>
  </si>
  <si>
    <t>Roosevelt</t>
  </si>
  <si>
    <t>Roscommon</t>
  </si>
  <si>
    <t>Roseau</t>
  </si>
  <si>
    <t>Rosebud</t>
  </si>
  <si>
    <t>Ross</t>
  </si>
  <si>
    <t>Routt</t>
  </si>
  <si>
    <t>Rowan</t>
  </si>
  <si>
    <t>Runnels</t>
  </si>
  <si>
    <t>Rush</t>
  </si>
  <si>
    <t>Rusk</t>
  </si>
  <si>
    <t>Russell</t>
  </si>
  <si>
    <t>Rutherford</t>
  </si>
  <si>
    <t>Rutland</t>
  </si>
  <si>
    <t>Sabine</t>
  </si>
  <si>
    <t>Sac</t>
  </si>
  <si>
    <t>Sacramento</t>
  </si>
  <si>
    <t>Sagadahoc</t>
  </si>
  <si>
    <t>Saginaw</t>
  </si>
  <si>
    <t>Saguache</t>
  </si>
  <si>
    <t>Salem</t>
  </si>
  <si>
    <t>Saline</t>
  </si>
  <si>
    <t>Salt Lake</t>
  </si>
  <si>
    <t>Saluda</t>
  </si>
  <si>
    <t>Sampson</t>
  </si>
  <si>
    <t>San Augustine</t>
  </si>
  <si>
    <t>San Benito</t>
  </si>
  <si>
    <t>San Bernardino</t>
  </si>
  <si>
    <t>San Jacinto</t>
  </si>
  <si>
    <t>San Joaquin</t>
  </si>
  <si>
    <t>San Juan</t>
  </si>
  <si>
    <t>San Luis Obispo</t>
  </si>
  <si>
    <t>San Mateo</t>
  </si>
  <si>
    <t>San Miguel</t>
  </si>
  <si>
    <t>San Patricio</t>
  </si>
  <si>
    <t>San Saba</t>
  </si>
  <si>
    <t>Sanborn</t>
  </si>
  <si>
    <t>Sanders</t>
  </si>
  <si>
    <t>Sandoval</t>
  </si>
  <si>
    <t>Sandusky</t>
  </si>
  <si>
    <t>Sangamon</t>
  </si>
  <si>
    <t>Sanilac</t>
  </si>
  <si>
    <t>Sanpete</t>
  </si>
  <si>
    <t>Santa Clara</t>
  </si>
  <si>
    <t>Santa Cruz</t>
  </si>
  <si>
    <t>Santa Fe</t>
  </si>
  <si>
    <t>Santa Rosa</t>
  </si>
  <si>
    <t>Sarasota</t>
  </si>
  <si>
    <t>Saratoga</t>
  </si>
  <si>
    <t>Sargent</t>
  </si>
  <si>
    <t>Sarpy</t>
  </si>
  <si>
    <t>Sauk</t>
  </si>
  <si>
    <t>Saunders</t>
  </si>
  <si>
    <t>Sawyer</t>
  </si>
  <si>
    <t>Schenectady</t>
  </si>
  <si>
    <t>Schleicher</t>
  </si>
  <si>
    <t>Schley</t>
  </si>
  <si>
    <t>Schoharie</t>
  </si>
  <si>
    <t>Schoolcraft</t>
  </si>
  <si>
    <t>Schuyler</t>
  </si>
  <si>
    <t>Schuylkill</t>
  </si>
  <si>
    <t>Scioto</t>
  </si>
  <si>
    <t>Scotland</t>
  </si>
  <si>
    <t>Scott</t>
  </si>
  <si>
    <t>Scotts Bluff</t>
  </si>
  <si>
    <t>Screven</t>
  </si>
  <si>
    <t>Scurry</t>
  </si>
  <si>
    <t>Searcy</t>
  </si>
  <si>
    <t>Sebastian</t>
  </si>
  <si>
    <t>Sedgwick</t>
  </si>
  <si>
    <t>Seminole</t>
  </si>
  <si>
    <t>Seneca</t>
  </si>
  <si>
    <t>Sequatchie</t>
  </si>
  <si>
    <t>Sequoyah</t>
  </si>
  <si>
    <t>Sevier</t>
  </si>
  <si>
    <t>Seward</t>
  </si>
  <si>
    <t>Shackelford</t>
  </si>
  <si>
    <t>Shannon</t>
  </si>
  <si>
    <t>Sharkey</t>
  </si>
  <si>
    <t>Sharp</t>
  </si>
  <si>
    <t>Shasta</t>
  </si>
  <si>
    <t>Shawano</t>
  </si>
  <si>
    <t>Shawnee</t>
  </si>
  <si>
    <t>Sheboygan</t>
  </si>
  <si>
    <t>Shelby</t>
  </si>
  <si>
    <t>Shenandoah</t>
  </si>
  <si>
    <t>Sherburne</t>
  </si>
  <si>
    <t>Sheridan</t>
  </si>
  <si>
    <t>Sherman</t>
  </si>
  <si>
    <t>Shiawassee</t>
  </si>
  <si>
    <t>Shoshone</t>
  </si>
  <si>
    <t>Sibley</t>
  </si>
  <si>
    <t>Sierra</t>
  </si>
  <si>
    <t>Silver Bow</t>
  </si>
  <si>
    <t>Simpson</t>
  </si>
  <si>
    <t>Sioux</t>
  </si>
  <si>
    <t>Siskiyou</t>
  </si>
  <si>
    <t>Skagit</t>
  </si>
  <si>
    <t>Skamania</t>
  </si>
  <si>
    <t>Slope</t>
  </si>
  <si>
    <t>Smith</t>
  </si>
  <si>
    <t>Smyth</t>
  </si>
  <si>
    <t>Snohomish</t>
  </si>
  <si>
    <t>Snyder</t>
  </si>
  <si>
    <t>Socorro</t>
  </si>
  <si>
    <t>Solano</t>
  </si>
  <si>
    <t>Somerset</t>
  </si>
  <si>
    <t>Somervell</t>
  </si>
  <si>
    <t>Sonoma</t>
  </si>
  <si>
    <t>Southampton</t>
  </si>
  <si>
    <t>Spalding</t>
  </si>
  <si>
    <t>Spartanburg</t>
  </si>
  <si>
    <t>Spencer</t>
  </si>
  <si>
    <t>Spink</t>
  </si>
  <si>
    <t>Spokane</t>
  </si>
  <si>
    <t>Spotsylvania</t>
  </si>
  <si>
    <t>St. Charles</t>
  </si>
  <si>
    <t>St. Clair</t>
  </si>
  <si>
    <t>St. Croix</t>
  </si>
  <si>
    <t>St. Francis</t>
  </si>
  <si>
    <t>St. Francois</t>
  </si>
  <si>
    <t>St. Johns</t>
  </si>
  <si>
    <t>St. Joseph</t>
  </si>
  <si>
    <t>St. Lawrence</t>
  </si>
  <si>
    <t>St. Louis</t>
  </si>
  <si>
    <t>St. Lucie</t>
  </si>
  <si>
    <t>St. Mary's</t>
  </si>
  <si>
    <t>Stafford</t>
  </si>
  <si>
    <t>Stanislaus</t>
  </si>
  <si>
    <t>Stanley</t>
  </si>
  <si>
    <t>Stanly</t>
  </si>
  <si>
    <t>Stanton</t>
  </si>
  <si>
    <t>Stark</t>
  </si>
  <si>
    <t>Starke</t>
  </si>
  <si>
    <t>Starr</t>
  </si>
  <si>
    <t>Ste. Genevieve</t>
  </si>
  <si>
    <t>Stearns</t>
  </si>
  <si>
    <t>Steele</t>
  </si>
  <si>
    <t>Stephens</t>
  </si>
  <si>
    <t>Stephenson</t>
  </si>
  <si>
    <t>Sterling</t>
  </si>
  <si>
    <t>Steuben</t>
  </si>
  <si>
    <t>Stevens</t>
  </si>
  <si>
    <t>Stewart</t>
  </si>
  <si>
    <t>Stillwater</t>
  </si>
  <si>
    <t>Stoddard</t>
  </si>
  <si>
    <t>Stokes</t>
  </si>
  <si>
    <t>Stone</t>
  </si>
  <si>
    <t>Stonewall</t>
  </si>
  <si>
    <t>Storey</t>
  </si>
  <si>
    <t>Story</t>
  </si>
  <si>
    <t>Strafford</t>
  </si>
  <si>
    <t>Stutsman</t>
  </si>
  <si>
    <t>Sublette</t>
  </si>
  <si>
    <t>Suffolk</t>
  </si>
  <si>
    <t>Sullivan</t>
  </si>
  <si>
    <t>Sully</t>
  </si>
  <si>
    <t>Summers</t>
  </si>
  <si>
    <t>Summit</t>
  </si>
  <si>
    <t>Sumner</t>
  </si>
  <si>
    <t>Sumter</t>
  </si>
  <si>
    <t>Sunflower</t>
  </si>
  <si>
    <t>Surry</t>
  </si>
  <si>
    <t>Susquehanna</t>
  </si>
  <si>
    <t>Sussex</t>
  </si>
  <si>
    <t>Sutter</t>
  </si>
  <si>
    <t>Sutton</t>
  </si>
  <si>
    <t>Suwannee</t>
  </si>
  <si>
    <t>Swain</t>
  </si>
  <si>
    <t>Sweet Grass</t>
  </si>
  <si>
    <t>Sweetwater</t>
  </si>
  <si>
    <t>Swift</t>
  </si>
  <si>
    <t>Swisher</t>
  </si>
  <si>
    <t>Switzerland</t>
  </si>
  <si>
    <t>Talbot</t>
  </si>
  <si>
    <t>Taliaferro</t>
  </si>
  <si>
    <t>Talladega</t>
  </si>
  <si>
    <t>Tallahatchie</t>
  </si>
  <si>
    <t>Tallapoosa</t>
  </si>
  <si>
    <t>Tama</t>
  </si>
  <si>
    <t>Taney</t>
  </si>
  <si>
    <t>Taos</t>
  </si>
  <si>
    <t>Tarrant</t>
  </si>
  <si>
    <t>Tate</t>
  </si>
  <si>
    <t>Tattnall</t>
  </si>
  <si>
    <t>Taylor</t>
  </si>
  <si>
    <t>Tazewell</t>
  </si>
  <si>
    <t>Tehama</t>
  </si>
  <si>
    <t>Telfair</t>
  </si>
  <si>
    <t>Teller</t>
  </si>
  <si>
    <t>Terrell</t>
  </si>
  <si>
    <t>Terry</t>
  </si>
  <si>
    <t>Teton</t>
  </si>
  <si>
    <t>Thayer</t>
  </si>
  <si>
    <t>Thomas</t>
  </si>
  <si>
    <t>Throckmorton</t>
  </si>
  <si>
    <t>Thurston</t>
  </si>
  <si>
    <t>Tift</t>
  </si>
  <si>
    <t>Tillamook</t>
  </si>
  <si>
    <t>Tillman</t>
  </si>
  <si>
    <t>Tioga</t>
  </si>
  <si>
    <t>Tippah</t>
  </si>
  <si>
    <t>Tippecanoe</t>
  </si>
  <si>
    <t>Tipton</t>
  </si>
  <si>
    <t>Tishomingo</t>
  </si>
  <si>
    <t>Titus</t>
  </si>
  <si>
    <t>Todd</t>
  </si>
  <si>
    <t>Tolland</t>
  </si>
  <si>
    <t>Tom Green</t>
  </si>
  <si>
    <t>Tompkins</t>
  </si>
  <si>
    <t>Tooele</t>
  </si>
  <si>
    <t>Toole</t>
  </si>
  <si>
    <t>Toombs</t>
  </si>
  <si>
    <t>Torrance</t>
  </si>
  <si>
    <t>Towner</t>
  </si>
  <si>
    <t>Towns</t>
  </si>
  <si>
    <t>Traill</t>
  </si>
  <si>
    <t>Transylvania</t>
  </si>
  <si>
    <t>Traverse</t>
  </si>
  <si>
    <t>Travis</t>
  </si>
  <si>
    <t>Treasure</t>
  </si>
  <si>
    <t>Trego</t>
  </si>
  <si>
    <t>Trempealeau</t>
  </si>
  <si>
    <t>Treutlen</t>
  </si>
  <si>
    <t>Trigg</t>
  </si>
  <si>
    <t>Trimble</t>
  </si>
  <si>
    <t>Trinity</t>
  </si>
  <si>
    <t>Tripp</t>
  </si>
  <si>
    <t>Troup</t>
  </si>
  <si>
    <t>Trousdale</t>
  </si>
  <si>
    <t>Trumbull</t>
  </si>
  <si>
    <t>Tucker</t>
  </si>
  <si>
    <t>Tulare</t>
  </si>
  <si>
    <t>Tulsa</t>
  </si>
  <si>
    <t>Tunica</t>
  </si>
  <si>
    <t>Tuolumne</t>
  </si>
  <si>
    <t>Turner</t>
  </si>
  <si>
    <t>Tuscaloosa</t>
  </si>
  <si>
    <t>Tuscarawas</t>
  </si>
  <si>
    <t>Tuscola</t>
  </si>
  <si>
    <t>Twiggs</t>
  </si>
  <si>
    <t>Twin Falls</t>
  </si>
  <si>
    <t>Tyler</t>
  </si>
  <si>
    <t>Tyrrell</t>
  </si>
  <si>
    <t>Uinta</t>
  </si>
  <si>
    <t>Uintah</t>
  </si>
  <si>
    <t>Ulster</t>
  </si>
  <si>
    <t>Umatilla</t>
  </si>
  <si>
    <t>Unicoi</t>
  </si>
  <si>
    <t>Union</t>
  </si>
  <si>
    <t>Upshur</t>
  </si>
  <si>
    <t>Upson</t>
  </si>
  <si>
    <t>Upton</t>
  </si>
  <si>
    <t>Uvalde</t>
  </si>
  <si>
    <t>Val Verde</t>
  </si>
  <si>
    <t>Valencia</t>
  </si>
  <si>
    <t>Valley</t>
  </si>
  <si>
    <t>Van Buren</t>
  </si>
  <si>
    <t>Van Wert</t>
  </si>
  <si>
    <t>Van Zandt</t>
  </si>
  <si>
    <t>Vance</t>
  </si>
  <si>
    <t>Vanderburgh</t>
  </si>
  <si>
    <t>Venango</t>
  </si>
  <si>
    <t>Ventura</t>
  </si>
  <si>
    <t>Vermilion</t>
  </si>
  <si>
    <t>Vermillion</t>
  </si>
  <si>
    <t>Vernon</t>
  </si>
  <si>
    <t>Victoria</t>
  </si>
  <si>
    <t>Vigo</t>
  </si>
  <si>
    <t>Vilas</t>
  </si>
  <si>
    <t>Vinton</t>
  </si>
  <si>
    <t>Volusia</t>
  </si>
  <si>
    <t>Wabash</t>
  </si>
  <si>
    <t>Wabasha</t>
  </si>
  <si>
    <t>Wabaunsee</t>
  </si>
  <si>
    <t>Wadena</t>
  </si>
  <si>
    <t>Wagoner</t>
  </si>
  <si>
    <t>Wahkiakum</t>
  </si>
  <si>
    <t>Wake</t>
  </si>
  <si>
    <t>Wakulla</t>
  </si>
  <si>
    <t>Waldo</t>
  </si>
  <si>
    <t>Walker</t>
  </si>
  <si>
    <t>Walla Walla</t>
  </si>
  <si>
    <t>Wallace</t>
  </si>
  <si>
    <t>Waller</t>
  </si>
  <si>
    <t>Wallowa</t>
  </si>
  <si>
    <t>Walsh</t>
  </si>
  <si>
    <t>Walthall</t>
  </si>
  <si>
    <t>Walton</t>
  </si>
  <si>
    <t>Walworth</t>
  </si>
  <si>
    <t>Wapello</t>
  </si>
  <si>
    <t>Ward</t>
  </si>
  <si>
    <t>Ware</t>
  </si>
  <si>
    <t>Warren</t>
  </si>
  <si>
    <t>Warrick</t>
  </si>
  <si>
    <t>Wasatch</t>
  </si>
  <si>
    <t>Wasco</t>
  </si>
  <si>
    <t>Waseca</t>
  </si>
  <si>
    <t>Washakie</t>
  </si>
  <si>
    <t>Washburn</t>
  </si>
  <si>
    <t>Washita</t>
  </si>
  <si>
    <t>Washoe</t>
  </si>
  <si>
    <t>Washtenaw</t>
  </si>
  <si>
    <t>Watauga</t>
  </si>
  <si>
    <t>Watonwan</t>
  </si>
  <si>
    <t>Waukesha</t>
  </si>
  <si>
    <t>Waupaca</t>
  </si>
  <si>
    <t>Waushara</t>
  </si>
  <si>
    <t>Wayne</t>
  </si>
  <si>
    <t>Weakley</t>
  </si>
  <si>
    <t>Webb</t>
  </si>
  <si>
    <t>Weber</t>
  </si>
  <si>
    <t>Webster</t>
  </si>
  <si>
    <t>Weld</t>
  </si>
  <si>
    <t>Wells</t>
  </si>
  <si>
    <t>Westchester</t>
  </si>
  <si>
    <t>Westmoreland</t>
  </si>
  <si>
    <t>Weston</t>
  </si>
  <si>
    <t>Wetzel</t>
  </si>
  <si>
    <t>Wexford</t>
  </si>
  <si>
    <t>Wharton</t>
  </si>
  <si>
    <t>Whatcom</t>
  </si>
  <si>
    <t>Wheatland</t>
  </si>
  <si>
    <t>Wheeler</t>
  </si>
  <si>
    <t>White</t>
  </si>
  <si>
    <t>White Pine</t>
  </si>
  <si>
    <t>Whiteside</t>
  </si>
  <si>
    <t>Whitfield</t>
  </si>
  <si>
    <t>Whitley</t>
  </si>
  <si>
    <t>Whitman</t>
  </si>
  <si>
    <t>Wibaux</t>
  </si>
  <si>
    <t>Wichita</t>
  </si>
  <si>
    <t>Wicomico</t>
  </si>
  <si>
    <t>Wilbarger</t>
  </si>
  <si>
    <t>Wilcox</t>
  </si>
  <si>
    <t>Wilkes</t>
  </si>
  <si>
    <t>Wilkin</t>
  </si>
  <si>
    <t>Wilkinson</t>
  </si>
  <si>
    <t>Will</t>
  </si>
  <si>
    <t>Willacy</t>
  </si>
  <si>
    <t>Williams</t>
  </si>
  <si>
    <t>Williamsburg</t>
  </si>
  <si>
    <t>Williamson</t>
  </si>
  <si>
    <t>Wilson</t>
  </si>
  <si>
    <t>Windham</t>
  </si>
  <si>
    <t>Windsor</t>
  </si>
  <si>
    <t>Winkler</t>
  </si>
  <si>
    <t>Winnebago</t>
  </si>
  <si>
    <t>Winneshiek</t>
  </si>
  <si>
    <t>Winona</t>
  </si>
  <si>
    <t>Winston</t>
  </si>
  <si>
    <t>Wirt</t>
  </si>
  <si>
    <t>Wise</t>
  </si>
  <si>
    <t>Wolfe</t>
  </si>
  <si>
    <t>Wood</t>
  </si>
  <si>
    <t>Woodbury</t>
  </si>
  <si>
    <t>Woodford</t>
  </si>
  <si>
    <t>Woodruff</t>
  </si>
  <si>
    <t>Woods</t>
  </si>
  <si>
    <t>Woodson</t>
  </si>
  <si>
    <t>Woodward</t>
  </si>
  <si>
    <t>Worcester</t>
  </si>
  <si>
    <t>Worth</t>
  </si>
  <si>
    <t>Wright</t>
  </si>
  <si>
    <t>Wyandot</t>
  </si>
  <si>
    <t>Wyandotte</t>
  </si>
  <si>
    <t>Wythe</t>
  </si>
  <si>
    <t>Yadkin</t>
  </si>
  <si>
    <t>Yakima</t>
  </si>
  <si>
    <t>Yalobusha</t>
  </si>
  <si>
    <t>Yamhill</t>
  </si>
  <si>
    <t>Yancey</t>
  </si>
  <si>
    <t>Yankton</t>
  </si>
  <si>
    <t>Yates</t>
  </si>
  <si>
    <t>Yavapai</t>
  </si>
  <si>
    <t>Yazoo</t>
  </si>
  <si>
    <t>Yell</t>
  </si>
  <si>
    <t>Yellow Medicine</t>
  </si>
  <si>
    <t>Yellowstone</t>
  </si>
  <si>
    <t>Yoakum</t>
  </si>
  <si>
    <t>Yolo</t>
  </si>
  <si>
    <t>York</t>
  </si>
  <si>
    <t>Young</t>
  </si>
  <si>
    <t>Yuba</t>
  </si>
  <si>
    <t>Yuma</t>
  </si>
  <si>
    <t>Zapata</t>
  </si>
  <si>
    <t>Zavala</t>
  </si>
  <si>
    <t>Ziebach</t>
  </si>
  <si>
    <t>DC</t>
  </si>
  <si>
    <t>mode_id</t>
  </si>
  <si>
    <t>Submodes</t>
  </si>
  <si>
    <t>Description</t>
  </si>
  <si>
    <t>AM</t>
  </si>
  <si>
    <t xml:space="preserve"> </t>
  </si>
  <si>
    <t>ARDOP</t>
  </si>
  <si>
    <t>Amateur Radio Digital Open Protocol</t>
  </si>
  <si>
    <t>ATV</t>
  </si>
  <si>
    <t>C4FM</t>
  </si>
  <si>
    <t>C4FM 4-level FSK Technology</t>
  </si>
  <si>
    <t>CHIP</t>
  </si>
  <si>
    <t>CHIP64, CHIP128</t>
  </si>
  <si>
    <t>CLO</t>
  </si>
  <si>
    <t>CONTESTI</t>
  </si>
  <si>
    <t>CW</t>
  </si>
  <si>
    <t>PCW</t>
  </si>
  <si>
    <t>DIGITALVOICE</t>
  </si>
  <si>
    <t>DOMINO</t>
  </si>
  <si>
    <t>DOMINOEX, DOMINOF</t>
  </si>
  <si>
    <t>DSTAR</t>
  </si>
  <si>
    <t>FAX</t>
  </si>
  <si>
    <t>FM</t>
  </si>
  <si>
    <t>FSK441</t>
  </si>
  <si>
    <t>FT8</t>
  </si>
  <si>
    <t>Franke-Taylor design, 8-FSK modulation</t>
  </si>
  <si>
    <t>HELL</t>
  </si>
  <si>
    <t>FMHELL, FSKHELL, HELL80, HFSK, PSKHELL</t>
  </si>
  <si>
    <t>ISCAT</t>
  </si>
  <si>
    <t>ISCAT-A, ISCAT-B</t>
  </si>
  <si>
    <t>JT4</t>
  </si>
  <si>
    <t>JT4A, JT4B, JT4C, JT4D, JT4E, JT4F, JT4G</t>
  </si>
  <si>
    <t>JT6M</t>
  </si>
  <si>
    <t>JT9</t>
  </si>
  <si>
    <t>JT9-1, JT9-2, JT9-5, JT9-10, JT9-30, JT9A, JT9B, JT9C, JT9D, JT9E, JT9E FAST, JT9F, JT9F FAST, JT9G, JT9G FAST, JT9H, JT9H FAST</t>
  </si>
  <si>
    <t>JT44</t>
  </si>
  <si>
    <t>JT65</t>
  </si>
  <si>
    <t>JT65A, JT65B, JT65B2, JT65C, JT65C2</t>
  </si>
  <si>
    <t>MFSK</t>
  </si>
  <si>
    <t>FSQCALL, MFSK4, MFSK8, MFSK11, MFSK16, MFSK22, MFSK31, MFSK32, MFSK64, MFSK128</t>
  </si>
  <si>
    <t>MSK144</t>
  </si>
  <si>
    <t>MT63</t>
  </si>
  <si>
    <t>OLIVIA</t>
  </si>
  <si>
    <t>OLIVIA 4/125, OLIVIA 4/250, OLIVIA 8/250, OLIVIA 8/500, OLIVIA 16/500, OLIVIA 16/1000, OLIVIA 32/1000</t>
  </si>
  <si>
    <t>OPERA</t>
  </si>
  <si>
    <t>OPERA-BEACON, OPERA-QSO</t>
  </si>
  <si>
    <t>PAC2, PAC3, PAC4</t>
  </si>
  <si>
    <t>PAX</t>
  </si>
  <si>
    <t>PAX2</t>
  </si>
  <si>
    <t>PKT</t>
  </si>
  <si>
    <t>PSK</t>
  </si>
  <si>
    <t>FSK31, PSK10, PSK31, PSK63, PSK63F, PSK125, PSK250, PSK500, PSK1000, PSKAM10, PSKAM31, PSKAM50, PSKFEC31, QPSK31, QPSK63, QPSK125, QPSK250, QPSK500, SIM31</t>
  </si>
  <si>
    <t>PSK2K</t>
  </si>
  <si>
    <t>Q15</t>
  </si>
  <si>
    <t>QRA64</t>
  </si>
  <si>
    <t>QRA64A, QRA64B, QRA64C, QRA64D, QRA64E</t>
  </si>
  <si>
    <t>ROS</t>
  </si>
  <si>
    <t>ROS-EME, ROS-HF, ROS-MF</t>
  </si>
  <si>
    <t>RTTY</t>
  </si>
  <si>
    <t>ASCI</t>
  </si>
  <si>
    <t>RTTYM</t>
  </si>
  <si>
    <t>SSB</t>
  </si>
  <si>
    <t>LSB, USB</t>
  </si>
  <si>
    <t>SSTV</t>
  </si>
  <si>
    <t>T10</t>
  </si>
  <si>
    <t>Tonal 10 digital mode with focus on sensitivity, band capacity and resistance to the HF Doppler frequency spread</t>
  </si>
  <si>
    <t>THOR</t>
  </si>
  <si>
    <t>THRB</t>
  </si>
  <si>
    <t>THRBX</t>
  </si>
  <si>
    <t>TOR</t>
  </si>
  <si>
    <t>AMTORFEC, GTOR</t>
  </si>
  <si>
    <t>V4</t>
  </si>
  <si>
    <t>VOI</t>
  </si>
  <si>
    <t>WINMOR</t>
  </si>
  <si>
    <t>WSPR</t>
  </si>
  <si>
    <t xml:space="preserve">AMTORFEC  (import-only) </t>
  </si>
  <si>
    <t xml:space="preserve">ASCI  (import-only) </t>
  </si>
  <si>
    <t xml:space="preserve">CHIP64  (import-only) </t>
  </si>
  <si>
    <t xml:space="preserve">CHIP128  (import-only) </t>
  </si>
  <si>
    <t xml:space="preserve">DOMINOF  (import-only) </t>
  </si>
  <si>
    <t xml:space="preserve">FMHELL  (import-only) </t>
  </si>
  <si>
    <t xml:space="preserve">FSK31  (import-only) </t>
  </si>
  <si>
    <t xml:space="preserve">GTOR  (import-only) </t>
  </si>
  <si>
    <t xml:space="preserve">HELL80  (import-only) </t>
  </si>
  <si>
    <t xml:space="preserve">HFSK  (import-only) </t>
  </si>
  <si>
    <t xml:space="preserve">JT4A  (import-only) </t>
  </si>
  <si>
    <t xml:space="preserve">JT4B  (import-only) </t>
  </si>
  <si>
    <t xml:space="preserve">JT4C  (import-only) </t>
  </si>
  <si>
    <t xml:space="preserve">JT4D  (import-only) </t>
  </si>
  <si>
    <t xml:space="preserve">JT4E  (import-only) </t>
  </si>
  <si>
    <t xml:space="preserve">JT4F  (import-only) </t>
  </si>
  <si>
    <t xml:space="preserve">JT4G  (import-only) </t>
  </si>
  <si>
    <t xml:space="preserve">JT65A  (import-only) </t>
  </si>
  <si>
    <t xml:space="preserve">JT65B  (import-only) </t>
  </si>
  <si>
    <t xml:space="preserve">JT65C  (import-only) </t>
  </si>
  <si>
    <t xml:space="preserve">MFSK8  (import-only) </t>
  </si>
  <si>
    <t xml:space="preserve">MFSK16  (import-only) </t>
  </si>
  <si>
    <t xml:space="preserve">PAC2  (import-only) </t>
  </si>
  <si>
    <t xml:space="preserve">PAC3  (import-only) </t>
  </si>
  <si>
    <t xml:space="preserve">PAX2  (import-only) </t>
  </si>
  <si>
    <t xml:space="preserve">PCW  (import-only) </t>
  </si>
  <si>
    <t xml:space="preserve">PSK10  (import-only) </t>
  </si>
  <si>
    <t xml:space="preserve">PSK31  (import-only) </t>
  </si>
  <si>
    <t xml:space="preserve">PSK63  (import-only) </t>
  </si>
  <si>
    <t xml:space="preserve">PSK63F  (import-only) </t>
  </si>
  <si>
    <t xml:space="preserve">PSK125  (import-only) </t>
  </si>
  <si>
    <t xml:space="preserve">PSKAM10  (import-only) </t>
  </si>
  <si>
    <t xml:space="preserve">PSKAM31  (import-only) </t>
  </si>
  <si>
    <t xml:space="preserve">PSKAM50  (import-only) </t>
  </si>
  <si>
    <t xml:space="preserve">PSKFEC31  (import-only) </t>
  </si>
  <si>
    <t xml:space="preserve">PSKHELL  (import-only) </t>
  </si>
  <si>
    <t xml:space="preserve">QPSK31  (import-only) </t>
  </si>
  <si>
    <t xml:space="preserve">QPSK63  (import-only) </t>
  </si>
  <si>
    <t xml:space="preserve">QPSK125  (import-only) </t>
  </si>
  <si>
    <t xml:space="preserve">THRBX  (import-only) </t>
  </si>
  <si>
    <t>mode_description_id</t>
  </si>
  <si>
    <t>Submode</t>
  </si>
  <si>
    <t>AMTORFEC</t>
  </si>
  <si>
    <t>CHIP64</t>
  </si>
  <si>
    <t>CHIP128</t>
  </si>
  <si>
    <t>DOMINOEX</t>
  </si>
  <si>
    <t>DOMINOF</t>
  </si>
  <si>
    <t>FMHELL</t>
  </si>
  <si>
    <t>FSK31</t>
  </si>
  <si>
    <t>FSKHELL</t>
  </si>
  <si>
    <t>FSQCALL</t>
  </si>
  <si>
    <t>GTOR</t>
  </si>
  <si>
    <t>HELL80</t>
  </si>
  <si>
    <t>HFSK</t>
  </si>
  <si>
    <t>ISCAT-A</t>
  </si>
  <si>
    <t>ISCAT-B</t>
  </si>
  <si>
    <t>JT4A</t>
  </si>
  <si>
    <t>JT4B</t>
  </si>
  <si>
    <t>JT4C</t>
  </si>
  <si>
    <t>JT4D</t>
  </si>
  <si>
    <t>JT4E</t>
  </si>
  <si>
    <t>JT4F</t>
  </si>
  <si>
    <t>JT4G</t>
  </si>
  <si>
    <t>JT9-1</t>
  </si>
  <si>
    <t>JT9-2</t>
  </si>
  <si>
    <t>JT9-5</t>
  </si>
  <si>
    <t>JT9-10</t>
  </si>
  <si>
    <t>JT9-30</t>
  </si>
  <si>
    <t>JT9A</t>
  </si>
  <si>
    <t>JT9B</t>
  </si>
  <si>
    <t>JT9C</t>
  </si>
  <si>
    <t>JT9D</t>
  </si>
  <si>
    <t>JT9E</t>
  </si>
  <si>
    <t>JT9E FAST</t>
  </si>
  <si>
    <t>JT9F</t>
  </si>
  <si>
    <t>JT9F FAST</t>
  </si>
  <si>
    <t>JT9G</t>
  </si>
  <si>
    <t>JT9G FAST</t>
  </si>
  <si>
    <t>JT9H</t>
  </si>
  <si>
    <t>JT9H FAST</t>
  </si>
  <si>
    <t>JT65A</t>
  </si>
  <si>
    <t>JT65B</t>
  </si>
  <si>
    <t>JT65B2</t>
  </si>
  <si>
    <t>JT65C</t>
  </si>
  <si>
    <t>JT65C2</t>
  </si>
  <si>
    <t>LSB</t>
  </si>
  <si>
    <t>MFSK4</t>
  </si>
  <si>
    <t>MFSK8</t>
  </si>
  <si>
    <t>MFSK11</t>
  </si>
  <si>
    <t>MFSK16</t>
  </si>
  <si>
    <t>MFSK22</t>
  </si>
  <si>
    <t>MFSK31</t>
  </si>
  <si>
    <t>MFSK32</t>
  </si>
  <si>
    <t>MFSK64</t>
  </si>
  <si>
    <t>MFSK128</t>
  </si>
  <si>
    <t>OLIVIA 4/125</t>
  </si>
  <si>
    <t>OLIVIA 4/250</t>
  </si>
  <si>
    <t>OLIVIA 8/250</t>
  </si>
  <si>
    <t>OLIVIA 8/500</t>
  </si>
  <si>
    <t>OLIVIA 16/500</t>
  </si>
  <si>
    <t>OLIVIA 16/1000</t>
  </si>
  <si>
    <t>OLIVIA 32/1000</t>
  </si>
  <si>
    <t>OPERA-BEACON</t>
  </si>
  <si>
    <t>OPERA-QSO</t>
  </si>
  <si>
    <t>PAC2</t>
  </si>
  <si>
    <t>PAC3</t>
  </si>
  <si>
    <t>PAC4</t>
  </si>
  <si>
    <t>PSK10</t>
  </si>
  <si>
    <t>PSK31</t>
  </si>
  <si>
    <t>PSK63</t>
  </si>
  <si>
    <t>PSK63F</t>
  </si>
  <si>
    <t>PSK125</t>
  </si>
  <si>
    <t>PSK250</t>
  </si>
  <si>
    <t>PSK500</t>
  </si>
  <si>
    <t>PSK1000</t>
  </si>
  <si>
    <t>PSKAM10</t>
  </si>
  <si>
    <t>PSKAM31</t>
  </si>
  <si>
    <t>PSKAM50</t>
  </si>
  <si>
    <t>PSKFEC31</t>
  </si>
  <si>
    <t>PSKHELL</t>
  </si>
  <si>
    <t>QPSK31</t>
  </si>
  <si>
    <t>QPSK63</t>
  </si>
  <si>
    <t>QPSK125</t>
  </si>
  <si>
    <t>QPSK250</t>
  </si>
  <si>
    <t>QPSK500</t>
  </si>
  <si>
    <t>QRA64A</t>
  </si>
  <si>
    <t>QRA64B</t>
  </si>
  <si>
    <t>QRA64C</t>
  </si>
  <si>
    <t>QRA64D</t>
  </si>
  <si>
    <t>QRA64E</t>
  </si>
  <si>
    <t>ROS-EME</t>
  </si>
  <si>
    <t>ROS-HF</t>
  </si>
  <si>
    <t>ROS-MF</t>
  </si>
  <si>
    <t>SIM31</t>
  </si>
  <si>
    <t>USB</t>
  </si>
  <si>
    <t>id</t>
  </si>
  <si>
    <t>name</t>
  </si>
  <si>
    <t>abbreviation</t>
  </si>
  <si>
    <t>meaning</t>
  </si>
  <si>
    <t>from_date</t>
  </si>
  <si>
    <t>deleted_date</t>
  </si>
  <si>
    <t>import_only</t>
  </si>
  <si>
    <t>lower_freq</t>
  </si>
  <si>
    <t>upper_freq</t>
  </si>
  <si>
    <t>description</t>
  </si>
  <si>
    <t>Ontario replaced by GTA ONE ONN and ONS</t>
  </si>
  <si>
    <t>Northwest Territories/Yukon/Nunavut replaced by NT</t>
  </si>
  <si>
    <t>code</t>
  </si>
  <si>
    <t>is_deleted</t>
  </si>
  <si>
    <t>county_name_id</t>
  </si>
  <si>
    <t>Aircraft Scatter</t>
  </si>
  <si>
    <t>Aurora-E</t>
  </si>
  <si>
    <t>Back scatter</t>
  </si>
  <si>
    <t>EchoLink</t>
  </si>
  <si>
    <t>Earth-Moon-Earth</t>
  </si>
  <si>
    <t>Sporadic E</t>
  </si>
  <si>
    <t>F2 Reflection</t>
  </si>
  <si>
    <t>Field Aligned Irregularities</t>
  </si>
  <si>
    <t>Internet-assisted</t>
  </si>
  <si>
    <t>Ionoscatter</t>
  </si>
  <si>
    <t>IRLP</t>
  </si>
  <si>
    <t>Meteor scatter</t>
  </si>
  <si>
    <t>Terrestrial or atmospheric repeater or transponder</t>
  </si>
  <si>
    <t>Rain scatter</t>
  </si>
  <si>
    <t>Trans-equatorial</t>
  </si>
  <si>
    <t>Tropospheric ducting</t>
  </si>
  <si>
    <t>medium</t>
  </si>
  <si>
    <t>QSO confirmation via paper QSL card</t>
  </si>
  <si>
    <t>QSO confirmation via eQSL.cc</t>
  </si>
  <si>
    <t>QSO confirmation via ARRL Logbook of the World</t>
  </si>
  <si>
    <t>status</t>
  </si>
  <si>
    <t>Y</t>
  </si>
  <si>
    <t>N</t>
  </si>
  <si>
    <t>R</t>
  </si>
  <si>
    <t>I</t>
  </si>
  <si>
    <t>V</t>
  </si>
  <si>
    <t>yes</t>
  </si>
  <si>
    <t>no</t>
  </si>
  <si>
    <t>requested</t>
  </si>
  <si>
    <t>ignore or invalid</t>
  </si>
  <si>
    <t>verified</t>
  </si>
  <si>
    <t>Q</t>
  </si>
  <si>
    <t>queued</t>
  </si>
  <si>
    <t>B</t>
  </si>
  <si>
    <t>D</t>
  </si>
  <si>
    <t>E</t>
  </si>
  <si>
    <t>M</t>
  </si>
  <si>
    <t>bureau</t>
  </si>
  <si>
    <t>direct</t>
  </si>
  <si>
    <t>electronic</t>
  </si>
  <si>
    <t>NIL</t>
  </si>
  <si>
    <t>?</t>
  </si>
  <si>
    <t>not heard</t>
  </si>
  <si>
    <t>uncertain</t>
  </si>
  <si>
    <t>via</t>
  </si>
  <si>
    <t>Name</t>
  </si>
  <si>
    <t>Contest</t>
  </si>
  <si>
    <t>Credit</t>
  </si>
  <si>
    <t>DXCC Entity</t>
  </si>
  <si>
    <t>ADIF Spec</t>
  </si>
  <si>
    <t>3.0.9</t>
  </si>
  <si>
    <t>Propogation Mode</t>
  </si>
  <si>
    <t>QSL medium</t>
  </si>
  <si>
    <t>QSL Rcvd</t>
  </si>
  <si>
    <t>QSL Sent</t>
  </si>
  <si>
    <t>QSL Via</t>
  </si>
  <si>
    <t>QSO Complete</t>
  </si>
  <si>
    <t>QSO Upload Status</t>
  </si>
  <si>
    <t>Region</t>
  </si>
  <si>
    <t>Sponsored Award</t>
  </si>
  <si>
    <t>ARRL Section</t>
  </si>
  <si>
    <t>COMMENTS</t>
  </si>
  <si>
    <t>Need mode_description table data</t>
  </si>
  <si>
    <t>Partial</t>
  </si>
  <si>
    <t>AUE</t>
  </si>
  <si>
    <t>AUR</t>
  </si>
  <si>
    <t>BS</t>
  </si>
  <si>
    <t>ECH</t>
  </si>
  <si>
    <t>ES</t>
  </si>
  <si>
    <t>F2</t>
  </si>
  <si>
    <t>FAI</t>
  </si>
  <si>
    <t>INTERNET</t>
  </si>
  <si>
    <t>ION</t>
  </si>
  <si>
    <t>IRL</t>
  </si>
  <si>
    <t>RPT</t>
  </si>
  <si>
    <t>RS</t>
  </si>
  <si>
    <t>SAT</t>
  </si>
  <si>
    <t>TEP</t>
  </si>
  <si>
    <t>TR</t>
  </si>
  <si>
    <t>CARD</t>
  </si>
  <si>
    <t>EQSL</t>
  </si>
  <si>
    <t>LOTW</t>
  </si>
  <si>
    <t xml:space="preserve">DXCC award credit granted for the QSL card - instead use. DXCC credit granted for the LoTW confirmation - instead use </t>
  </si>
  <si>
    <t>An outgoing QSL card has been selected to be sent. A QSO has been selected to be uploaded to the online service</t>
  </si>
  <si>
    <t>manager</t>
  </si>
  <si>
    <t>region</t>
  </si>
  <si>
    <t>prefix</t>
  </si>
  <si>
    <t>NONE</t>
  </si>
  <si>
    <t>IV</t>
  </si>
  <si>
    <t>AI</t>
  </si>
  <si>
    <t>SY</t>
  </si>
  <si>
    <t>BI</t>
  </si>
  <si>
    <t>SI</t>
  </si>
  <si>
    <t>KO</t>
  </si>
  <si>
    <t>ET</t>
  </si>
  <si>
    <t>Not within a WAE or CQ region that is within a DXCC entity</t>
  </si>
  <si>
    <t>ITU Vienna</t>
  </si>
  <si>
    <t>African Italy</t>
  </si>
  <si>
    <t>Sicily</t>
  </si>
  <si>
    <t>Bear island</t>
  </si>
  <si>
    <t>Shetland Islands</t>
  </si>
  <si>
    <t>Kosovo</t>
  </si>
  <si>
    <t>European Turkey</t>
  </si>
  <si>
    <t>4U1V</t>
  </si>
  <si>
    <t>IG9</t>
  </si>
  <si>
    <t>IT9</t>
  </si>
  <si>
    <t>JW/B</t>
  </si>
  <si>
    <t>GM/S</t>
  </si>
  <si>
    <t>ZS6</t>
  </si>
  <si>
    <t>TA1</t>
  </si>
  <si>
    <t>region_id</t>
  </si>
  <si>
    <t>https://groups.yahoo.com/neo/groups/adifdev/info</t>
  </si>
  <si>
    <t>https://groups.yahoo.com/neo/groups/ADIFVoting/info</t>
  </si>
  <si>
    <t>http://www.arrl.org/contests</t>
  </si>
  <si>
    <t>http://www.arrl.org/eme-contest</t>
  </si>
  <si>
    <t>http://www.arrl.org/section-abbreviations</t>
  </si>
  <si>
    <t>http://www.ascii.cl/</t>
  </si>
  <si>
    <t>http://countyhunter.com/counties.htm</t>
  </si>
  <si>
    <t>http://www.cq-amateur-radio.com/</t>
  </si>
  <si>
    <t>http://www.w3.org/TR/REC-xml/</t>
  </si>
  <si>
    <t>https://web.archive.org/web/20140128164414/http:/www.itl.nist.gov/fipspubs/co-codes/states.txt</t>
  </si>
  <si>
    <t>http://www.qsl.net/zl1bpu/MFSK/FSQweb.htm</t>
  </si>
  <si>
    <t>https://groups.yahoo.com/neo/groups/wsjtgroup/conversations/topics/19884</t>
  </si>
  <si>
    <t>http://js8call.com/</t>
  </si>
  <si>
    <t>http://www.jtdx.tech/</t>
  </si>
  <si>
    <t>http://en.wikipedia.org/wiki/Maidenhead_Locator_System</t>
  </si>
  <si>
    <t>https://www.nzart.org.nz/</t>
  </si>
  <si>
    <t>https://www.nzart.org.nz/assets/awards/nzart_awards.pdf</t>
  </si>
  <si>
    <t>https://www.nzart.org.nz/assets/awards/nzart-nz-counties-north-is-log.pdf</t>
  </si>
  <si>
    <t>https://www.nzart.org.nz/assets/awards/nzart-nz-counties-south-is-log.pdf</t>
  </si>
  <si>
    <t>http://www.rsgbiota.org/</t>
  </si>
  <si>
    <t>http://sota.org.uk/Joining-In/General-Rules</t>
  </si>
  <si>
    <t>http://unicode.org/</t>
  </si>
  <si>
    <t>http://www.utf8.com/</t>
  </si>
  <si>
    <t>https://wia.org.au/</t>
  </si>
  <si>
    <t>http://www.darc.de/der-club/referate/dx/diplome-des-darc-referates-dx/diplome/wae-diplom/#english</t>
  </si>
  <si>
    <t>http://www.yodx.ro/</t>
  </si>
  <si>
    <t>display_text</t>
  </si>
  <si>
    <t>web_url</t>
  </si>
  <si>
    <t>ADIF Developers group</t>
  </si>
  <si>
    <t>ADIF Voting group</t>
  </si>
  <si>
    <t>ARRL Contests</t>
  </si>
  <si>
    <t>ARRL Section Abbreviations</t>
  </si>
  <si>
    <t>ASCII Codes Table</t>
  </si>
  <si>
    <t>County Hunter Counties</t>
  </si>
  <si>
    <t>CQ Amateur Radio</t>
  </si>
  <si>
    <t>DARC DOK List</t>
  </si>
  <si>
    <t>DARC Special DOK List</t>
  </si>
  <si>
    <t>Extensible Markup Language (XML) 1.0</t>
  </si>
  <si>
    <t>FIPS 6-4 (Last available copy 2014/02/28 from Wayback Machine web archive)</t>
  </si>
  <si>
    <t>FSQCall protocol</t>
  </si>
  <si>
    <t>FT8 Description</t>
  </si>
  <si>
    <t>JS8Call Description</t>
  </si>
  <si>
    <t>JTDX website (T10 mode)</t>
  </si>
  <si>
    <t>Maidenhead locator (Wikipedia)</t>
  </si>
  <si>
    <t>NZART</t>
  </si>
  <si>
    <t>NZART Awards</t>
  </si>
  <si>
    <t>NZART North Island Counties</t>
  </si>
  <si>
    <t>NZART South Island Counties</t>
  </si>
  <si>
    <t>RSGB IOTA</t>
  </si>
  <si>
    <t>SOTA General Rules</t>
  </si>
  <si>
    <t>Unicode Consortium (The)</t>
  </si>
  <si>
    <t>UTF-8 and Unicode</t>
  </si>
  <si>
    <t>Wireless Institute of Australia (WIA)</t>
  </si>
  <si>
    <t>Region Applicability</t>
  </si>
  <si>
    <t>sponsor</t>
  </si>
  <si>
    <t>ADIF</t>
  </si>
  <si>
    <t>CQ</t>
  </si>
  <si>
    <t>JARL</t>
  </si>
  <si>
    <t>WABAG</t>
  </si>
  <si>
    <t>http://www.ari.it/</t>
  </si>
  <si>
    <t>ARI - l'Associazione Radioamatori Italiani</t>
  </si>
  <si>
    <t>DARC - Deutscher Amateur-Radio-Club e.V.</t>
  </si>
  <si>
    <t>IARU - International Amateur Radio Union</t>
  </si>
  <si>
    <t>JARL - Japan Amateur Radio League</t>
  </si>
  <si>
    <t>RSGB - Radio Society of Great Britain</t>
  </si>
  <si>
    <t>TAG - Tambov award group</t>
  </si>
  <si>
    <t>WAB - Worked all Britain</t>
  </si>
  <si>
    <t>http://www.darc.de/</t>
  </si>
  <si>
    <t>http://eqsl.cc/</t>
  </si>
  <si>
    <t>http://www.iaru.org/</t>
  </si>
  <si>
    <t>http://www.jarl.or.jp/English/</t>
  </si>
  <si>
    <t>http://rsgb.org/</t>
  </si>
  <si>
    <t>http://rdaward.org/</t>
  </si>
  <si>
    <t>http://www.worked-all-britain.co.uk/</t>
  </si>
  <si>
    <t>ARRL EME Contest</t>
  </si>
  <si>
    <t>https://www.darc.de/der-club/referate/conteste/worked-all-germany-contest/en/service/districtsdoks/</t>
  </si>
  <si>
    <t>enumeration</t>
  </si>
  <si>
    <t xml:space="preserve">WIA-HARRY ANGEL </t>
  </si>
  <si>
    <t>WIA Harry Angel Memorial 80m Sprint</t>
  </si>
  <si>
    <t xml:space="preserve">WIA-JMMFD </t>
  </si>
  <si>
    <t>WIA John Moyle Memorial Field Day</t>
  </si>
  <si>
    <t xml:space="preserve">WIA-OCDX </t>
  </si>
  <si>
    <t>WIA Oceania DX (OCDX) Contest</t>
  </si>
  <si>
    <t xml:space="preserve">WIA-REMEMBRANCE </t>
  </si>
  <si>
    <t>WIA Remembrance Day</t>
  </si>
  <si>
    <t xml:space="preserve">WIA-ROSS HULL </t>
  </si>
  <si>
    <t>WIA Ross Hull Memorial VHF/UHF Contest</t>
  </si>
  <si>
    <t xml:space="preserve">WIA-TRANS TASMAN </t>
  </si>
  <si>
    <t>WIA Trans Tasman Low Bands Challenge</t>
  </si>
  <si>
    <t xml:space="preserve">WIA-VHF/UHF FD </t>
  </si>
  <si>
    <t>WIA VHF UHF Field Days</t>
  </si>
  <si>
    <t xml:space="preserve">WIA-VK SHIRES </t>
  </si>
  <si>
    <t>WIA VK Shire</t>
  </si>
  <si>
    <t>JS8</t>
  </si>
  <si>
    <t>Northwestern Zone of North America</t>
  </si>
  <si>
    <t>Northeastern Zone of North America</t>
  </si>
  <si>
    <t>Western Zone of North America</t>
  </si>
  <si>
    <t>Central Zone of North America</t>
  </si>
  <si>
    <t>Eastern Zone of North America</t>
  </si>
  <si>
    <t>Southern Zone of North America</t>
  </si>
  <si>
    <t>Central American Zone</t>
  </si>
  <si>
    <t>West Indies Zone</t>
  </si>
  <si>
    <t>Northern Zone of South America</t>
  </si>
  <si>
    <t>Western Zone of South America</t>
  </si>
  <si>
    <t>Central Zone of South America</t>
  </si>
  <si>
    <t>Southwest Zone of South America</t>
  </si>
  <si>
    <t>Southeast Zone of South America</t>
  </si>
  <si>
    <t>Western Zone of Europe</t>
  </si>
  <si>
    <t>Central European Zone</t>
  </si>
  <si>
    <t>Eastern Zone of Europe</t>
  </si>
  <si>
    <t>Western Zone of Siberia</t>
  </si>
  <si>
    <t>Central Siberian Zone</t>
  </si>
  <si>
    <t>Eastern Siberian Zone</t>
  </si>
  <si>
    <t>Balkan Zone</t>
  </si>
  <si>
    <t>Southwestern Zone of Asia</t>
  </si>
  <si>
    <t>Southern Zone of Asia</t>
  </si>
  <si>
    <t>Central Zone of Asia</t>
  </si>
  <si>
    <t>Eastern Zone of Asia</t>
  </si>
  <si>
    <t>Japanese Zone</t>
  </si>
  <si>
    <t>Southeastern Zone of Asia</t>
  </si>
  <si>
    <t>Philippine Zone</t>
  </si>
  <si>
    <t>Indonesian Zone</t>
  </si>
  <si>
    <t>Western Zone of Australia</t>
  </si>
  <si>
    <t>Eastern Zone of Australia</t>
  </si>
  <si>
    <t>Central Pacific Zone</t>
  </si>
  <si>
    <t>New Zealand Zone</t>
  </si>
  <si>
    <t>Northwestern Zone of Africa</t>
  </si>
  <si>
    <t>Northeastern Zone of Africa</t>
  </si>
  <si>
    <t>Central Zone of Africa</t>
  </si>
  <si>
    <t>Equatorial Zone of Africa</t>
  </si>
  <si>
    <t>Eastern Zone of Africa</t>
  </si>
  <si>
    <t>South African Zone</t>
  </si>
  <si>
    <t>Madagascar Zone</t>
  </si>
  <si>
    <t>North Atlantic Zone</t>
  </si>
  <si>
    <t>dxcc_id</t>
  </si>
  <si>
    <t>antenna_path.csv</t>
  </si>
  <si>
    <t>arrl_section.csv</t>
  </si>
  <si>
    <t>CREATE TABLE adif.antenna_path -- No FK needed</t>
  </si>
  <si>
    <t>(</t>
  </si>
  <si>
    <t>id SERIAL PRIMARY KEY,</t>
  </si>
  <si>
    <t>abbreviation VARCHAR(1) NOT NULL,</t>
  </si>
  <si>
    <t>meaning VARCHAR(15) NOT NULL,</t>
  </si>
  <si>
    <t>CONSTRAINT antenna_path_uq UNIQUE (abbreviation, meaning)</t>
  </si>
  <si>
    <t>);</t>
  </si>
  <si>
    <t>CREATE TABLE adif.arrl_section -- FK Done</t>
  </si>
  <si>
    <t>abbreviation VARCHAR(4) NOT NULL,</t>
  </si>
  <si>
    <t>name VARCHAR(70) NOT NULL,</t>
  </si>
  <si>
    <t>dxcc_id INT NOT NULL,</t>
  </si>
  <si>
    <t>from_date date,</t>
  </si>
  <si>
    <t>deleted_date date</t>
  </si>
  <si>
    <t>award.csv</t>
  </si>
  <si>
    <t>CREATE TABLE adif.award -- No FK needed</t>
  </si>
  <si>
    <t>name VARCHAR(15),</t>
  </si>
  <si>
    <t>import_only BOOLEAN NOT NULL DEFAULT '1',</t>
  </si>
  <si>
    <t>CONSTRAINT award_name_uq UNIQUE (name)</t>
  </si>
  <si>
    <t>band.csv</t>
  </si>
  <si>
    <t>CREATE TABLE adif.band -- No FK Needed</t>
  </si>
  <si>
    <t>name VARCHAR(6) NOT NULL,</t>
  </si>
  <si>
    <t>lower_freq NUMERIC NOT NULL,</t>
  </si>
  <si>
    <t>upper_freq NUMERIC NOT NULL,</t>
  </si>
  <si>
    <t>CONSTRAINT band_name_uq UNIQUE (name)</t>
  </si>
  <si>
    <t>contest.csv</t>
  </si>
  <si>
    <t>CREATE TABLE adif.contest -- FK Done</t>
  </si>
  <si>
    <t>name VARCHAR(60),</t>
  </si>
  <si>
    <t>description VARCHAR(120),</t>
  </si>
  <si>
    <t>import_only BOOLEAN NOT NULL DEFAULT '0',</t>
  </si>
  <si>
    <t>weblink_id INT,</t>
  </si>
  <si>
    <t>CONSTRAINT contest_name_uq UNIQUE (name)</t>
  </si>
  <si>
    <t>continent.csv</t>
  </si>
  <si>
    <t>CREATE TABLE adif.continent -- No FK Needed</t>
  </si>
  <si>
    <t>abbreviation VARCHAR(2),</t>
  </si>
  <si>
    <t>name VARCHAR(14),</t>
  </si>
  <si>
    <t>CONSTRAINT continent_name_uq UNIQUE (abbreviation, name)</t>
  </si>
  <si>
    <t>county_name.csv</t>
  </si>
  <si>
    <t>CREATE TABLE adif.credit_sponsor -- No FK Needed</t>
  </si>
  <si>
    <t>name VARCHAR(20),</t>
  </si>
  <si>
    <t>CONSTRAINT credit_sponsor_name_uq UNIQUE (name)</t>
  </si>
  <si>
    <t>credit_sponsor.csv</t>
  </si>
  <si>
    <t>credit_award.csv</t>
  </si>
  <si>
    <t>CREATE TABLE adif.credit_award -- No FK needed</t>
  </si>
  <si>
    <t>CONSTRAINT credit_award_name_uq UNIQUE (name)</t>
  </si>
  <si>
    <t>credit.csv</t>
  </si>
  <si>
    <t>CREATE TABLE adif.credit_facet -- No FK needed</t>
  </si>
  <si>
    <t>CONSTRAINT credit_facet_name_uq UNIQUE (name)</t>
  </si>
  <si>
    <t>credit_facet.csv</t>
  </si>
  <si>
    <t>CREATE TABLE adif.credit -- FK Done</t>
  </si>
  <si>
    <t>credit_for VARCHAR(24) NOT NULL,</t>
  </si>
  <si>
    <t>sponsor_id INT NOT NULL,</t>
  </si>
  <si>
    <t>award_id INT NOT NULL,</t>
  </si>
  <si>
    <t>facet_id INT NOT NULL,</t>
  </si>
  <si>
    <t>CONSTRAINT credit_for_uq UNIQUE (credit_for)</t>
  </si>
  <si>
    <t>id INT PRIMARY KEY,</t>
  </si>
  <si>
    <t>code VARCHAR(4) NOT NULL,</t>
  </si>
  <si>
    <t>name VARCHAR(90) NOT NULL,</t>
  </si>
  <si>
    <t>is_deleted BOOLEAN DEFAULT '0',</t>
  </si>
  <si>
    <t>CONSTRAINT dxcc_code_name_uq UNIQUE (code, name)</t>
  </si>
  <si>
    <t>CREATE TABLE adif.dxcc -- No FK needed</t>
  </si>
  <si>
    <t>dxcc.csv</t>
  </si>
  <si>
    <t>CREATE TABLE adif.cq_zone -- FK Done</t>
  </si>
  <si>
    <t>weblink_id INT</t>
  </si>
  <si>
    <t>description VARCHAR(60) NOT NULL,</t>
  </si>
  <si>
    <t>KL Alaska</t>
  </si>
  <si>
    <t>VE6, VE7, VE8 (south of 80N and west of 110W), VY1</t>
  </si>
  <si>
    <t>VE5, VE3/4/8 (south of 80N and between 90 &amp; 110W)</t>
  </si>
  <si>
    <t xml:space="preserve"> VE2/3/4/8 (south of 80N and between 70 and 90W including all Baffin Island)</t>
  </si>
  <si>
    <t>OX (south of 80N)</t>
  </si>
  <si>
    <t>W6, W7 (excluding Wyoming &amp; Montana east of 110W)</t>
  </si>
  <si>
    <t>W5 (excluding Mississippi), W7 (Wyoming &amp; Montana east of 110W), W0</t>
  </si>
  <si>
    <t>W1, W2, W3, W4, W5 (Mississippi only), W8, W9, 4U (New York)</t>
  </si>
  <si>
    <t>CY9, CY0, FP, VE1, VE2 (east of 70W), VO1, VO2, VY2</t>
  </si>
  <si>
    <t>FO8 (Clipperton), XE, XF4</t>
  </si>
  <si>
    <t>C6, CO, FG, FM, FJ/FS, HH, HI, HK0 (San Andres), HP, HR, J3, J6, J7, J8, KG4, KP1, KP2, KP3/4, KP5, P4, PJ (Netherlands Antilles), PJ Sint Maarten), TG, TI, V2, V3, V4, VP2 (Anguilla), VP2 (Br. Virgin Is), VP2 (Montserrat), VP5, VP9, YN, YS, YV0, ZF, 6Y, 8P, 9Y</t>
  </si>
  <si>
    <t>CP, FY, HC, HC8, HK, HK0 (Malpelo), OA, PY (west of 60W), PZ, TI9, YV, 8R</t>
  </si>
  <si>
    <t>PY (north of 16.5S &amp; east of 60W), PY0 (Fernando de Noronha), PY0 (St Peter &amp; Paul)</t>
  </si>
  <si>
    <t>CE (north of 40S), CE0 (Juan Fernandez), CE0 (San Felix), CX, LU (north of 40S), ZP</t>
  </si>
  <si>
    <t>PY (south of 16.5S), PY0 (Trindade)</t>
  </si>
  <si>
    <t>CE (south of 40S), LU (south of 40S), VP8 (Falklands)</t>
  </si>
  <si>
    <t>TF</t>
  </si>
  <si>
    <t>JW (south of 80N), JX, LA, OH, OH0, OJ0, OY, OZ, SM</t>
  </si>
  <si>
    <t>UA1 (between 60 and 80N and west of 50E), UA9 (between 60 and 80N and west of 50E)</t>
  </si>
  <si>
    <t>R1F (FJL south of 80N), UA1 (between 60 and 80N and east of 50E), UA9 (between 60 and 80N and between 50 and 75E)</t>
  </si>
  <si>
    <t>UA9/0 (between 60 and 80N and between 75 and 90E)</t>
  </si>
  <si>
    <t>UA0 (between 60 and 80N and between 90 and 110E)</t>
  </si>
  <si>
    <t>UA0 (between 60 and 80N and between 110 and 135E)</t>
  </si>
  <si>
    <t>UA0 (between 60 and 80N and between 135 and 155E)</t>
  </si>
  <si>
    <t>UA0 (between 60 and 80N and between 155 and 170E)</t>
  </si>
  <si>
    <t>UA0 (between 60 and 80N and east of 170E)</t>
  </si>
  <si>
    <t>C3, EI, F, G, GD, GI, GJ, GM, GU, GW, LX, ON, PA, 3A</t>
  </si>
  <si>
    <t>DL, HA, HB, HB0, HV, I (excluding IG9 &amp; IH9), IS, LZ, OE, OK, OM, S5, SP, SV, SV (Mt Athos), SV5, SV9, T7, T9, TK, YO, YU, Z3, ZA, 1A0(SMOM), 4U (Geneva), 9A, 9H</t>
  </si>
  <si>
    <t>R1M (MV Island), EK (Armenia), ER (Moldova), ES (Estonia), EU (Belarus), LY (Lithuania), UA1 (south of 60N), UA2, UA3, UA4 (west of 50E), UA6, UN(Kazakhstan west of 50E), UR (Ukraine), YL (Latvia), 4J (Azerbaijan), 4L (Georgia)</t>
  </si>
  <si>
    <t>EX (Kyrgyzstan west of 75E), EY (Tajikistan), EZ (Turkmenistan), UA4 (east of 50E), UA9 (south of 60N and west of 75E), UK (Uzbekistan), UN(Kazakhstan between 50 and 75E)</t>
  </si>
  <si>
    <t>EX (Kyrgyzstan east of 75E), UA9/0 (south of 60N and between 75 and 90E), UN (Kazakhstan east of 75E)</t>
  </si>
  <si>
    <t>JT (west of 110E), UA0 (south of 60N and between 90 and 110E)</t>
  </si>
  <si>
    <t>BY (north of 44N), JT (east of 110E), UA0 (south of 60N and between 110 and 135E)</t>
  </si>
  <si>
    <t>UA0 (south of 60N and between 135 and 155E including Primor'ye and Sakhalin but excluding the Kurils)</t>
  </si>
  <si>
    <t>UA0 (south of 60N and between 155 and 170E including the Kurils)</t>
  </si>
  <si>
    <t>CT3, CU, EA8</t>
  </si>
  <si>
    <t>CN, CT, EA, EA6, EA9, IG9, IH9, S0, ZB, 3V, 7X</t>
  </si>
  <si>
    <t>SU, 5A</t>
  </si>
  <si>
    <t>A4, A6, A7, A9, HZ, JY, OD, TA, YI, YK, ZC4, 4X, 5B, 7O, 9K</t>
  </si>
  <si>
    <t>EP, YA</t>
  </si>
  <si>
    <t>A5, AP, S2, VQ9, VU (India), VU (Laccadives), 4S, 8Q</t>
  </si>
  <si>
    <t>BY (west of 90E), 9N</t>
  </si>
  <si>
    <t>BY (between 90 and 110E, excluding Hainan)</t>
  </si>
  <si>
    <t>BV, BY (south of 44N and east of 110E, including Hainan), BV9P (Pratas), HL,P5, VR2/VS6, XX9</t>
  </si>
  <si>
    <t>JA, JD1 (Ogasawara)</t>
  </si>
  <si>
    <t>C5, D4, EL, J5, TU, TY, TZ, XT, 3X, 5N, 5T, 5U, 5V, 6W, 9G, 9L</t>
  </si>
  <si>
    <t>S9, TJ, TL, TT, 3C</t>
  </si>
  <si>
    <t>E3, ET, J2, ST, ST0, T5, 5X, 5Z</t>
  </si>
  <si>
    <t>HS, VU (Andamans), XU, XV, XW, XZ</t>
  </si>
  <si>
    <t>DU, BY (Scarborough Reef), 1S (Spratly)</t>
  </si>
  <si>
    <t>H4, P2, YB8/9 (east of 130E)</t>
  </si>
  <si>
    <t>D2, TN, TR, 3C0, 9Q, 9U, 9X</t>
  </si>
  <si>
    <t>C9, D6, FH, FR (Reunion), FR (Gloriosos), FR (Juan de Nova), FR (Tromelin), S7, Z2, 3B6/7, 3B8, 3B9, 5H, 5R, 7Q, 9J</t>
  </si>
  <si>
    <t>V8, VK9 (Christmas), VK9 (Cocos-Keeling), YB1-7, YB8/9 (west of 130E), 9M2, 9M6/8, 9V</t>
  </si>
  <si>
    <t>VK4, VK8, VK9 (Willis)</t>
  </si>
  <si>
    <t>FK, VK9 (Mellish Reef), YJ, 3D2 (Fiji), 3D2 (Conway Reef), 3D2 (Rotuma)</t>
  </si>
  <si>
    <t>A2, V5, ZS, ZS8, 3DA, 7P</t>
  </si>
  <si>
    <t>VK6</t>
  </si>
  <si>
    <t>VK1, VK2, VK3, VK5, VK7</t>
  </si>
  <si>
    <t>VK9 (Lord Howe), VK9 (Norfolk), VK0 (Macquarie), ZL, ZL7, ZL8, ZL9</t>
  </si>
  <si>
    <t>KH1, KH3, KH4, KH5 (Palmyra but not Jarvis), KH5 (Kingman Reef), KH6/7, KH7K, T32 (Northern Line Is only)</t>
  </si>
  <si>
    <t>A3, FW, KH5 (Jarvis), KH8, T31, ZK1 (North Cooks), ZK2, ZK3, 5W</t>
  </si>
  <si>
    <t xml:space="preserve"> CE0 (Easter), FO, T32 (Central &amp; Southern Line Is), VR6, ZK1 (South Cooks)</t>
  </si>
  <si>
    <t>KC6/T8, KH2, KH0, V6 (west of 150E)</t>
  </si>
  <si>
    <t>C2, KH9, T2, T30, T33, V6 (east of 150E), V7</t>
  </si>
  <si>
    <t>ZD7, ZD8, ZD9</t>
  </si>
  <si>
    <t>Antarctica (north of 80S and between 20W and 40E), 3Y (Bouvet)</t>
  </si>
  <si>
    <t xml:space="preserve"> FT (Amsterdam), FT (Crozet), FT (Kerguelen), VK0 (Heard)</t>
  </si>
  <si>
    <t xml:space="preserve"> Antarctica (north of 80S and between 40 and 100E)</t>
  </si>
  <si>
    <t xml:space="preserve"> Antarctica (north of 80S and between 100 and 160E)</t>
  </si>
  <si>
    <t>Antarctica (north of 80S and between 160E and 140W)</t>
  </si>
  <si>
    <t>Antarctica (north of 80S and between 140 and 80W), 3Y (Peter 1)</t>
  </si>
  <si>
    <t>Antarctica (north of 80S and between 80 and 20W), VP8 (S. Georgia), VP8 (S. Orkneys), VP8 (S. Sandwich), VP8 (S Shetlands)</t>
  </si>
  <si>
    <t>Antarctica (between 80 and 90S South Pole)</t>
  </si>
  <si>
    <t>JW (north of 80N), OX (north of 80N), R1F (FJL north of 80N), UA0 (Severnaya Zemlya north of 80N), VE8 (north of 80N)</t>
  </si>
  <si>
    <t>CE0 (Salas-y-Gomez)</t>
  </si>
  <si>
    <t xml:space="preserve">JD1 (Minami Torishima) </t>
  </si>
  <si>
    <t>ituzone</t>
  </si>
  <si>
    <t>cqzone INT NOT NULL,</t>
  </si>
  <si>
    <t>CONSTRAINT cq_zone_cqzone_uq UNIQUE (cqzone)</t>
  </si>
  <si>
    <t>cqzone</t>
  </si>
  <si>
    <t>cq_zone.csv</t>
  </si>
  <si>
    <t>CREATE TABLE adif.itu_zone -- FK Done</t>
  </si>
  <si>
    <t>ituzone INT NOT NULL,</t>
  </si>
  <si>
    <t>description VARCHAR(300),</t>
  </si>
  <si>
    <t>CONSTRAINT itu_zone_ituzone_uq UNIQUE (itunumber)</t>
  </si>
  <si>
    <t>Region-3</t>
  </si>
  <si>
    <t>Europe, Africa, Middle East and Northern Asia</t>
  </si>
  <si>
    <t>The Americas</t>
  </si>
  <si>
    <t>Asia-Pacific</t>
  </si>
  <si>
    <t>iaru_region.csv</t>
  </si>
  <si>
    <t>Region-1</t>
  </si>
  <si>
    <t>Region-2</t>
  </si>
  <si>
    <t>ALBANIAN AMATEUR RADIO ASSOCIATION (AARA)</t>
  </si>
  <si>
    <t>AMATEURS RADIO ALGERIENS (ARA)</t>
  </si>
  <si>
    <t>UNIO DE RADIOAFICIONATS ANDORRANS (URA)</t>
  </si>
  <si>
    <t>FEDERATION OF RADIOSPORT OF THE REPUBLIC OF ARMENIA (FRRA)</t>
  </si>
  <si>
    <t>OSTERREICHISCHER VERSUCHSSENDERVERBAND (OEVSV)</t>
  </si>
  <si>
    <t>FEDERATION OF RADIO SPORT OF REPUBLIC OF AZERBAIJAN (FRS)</t>
  </si>
  <si>
    <t>AMATEUR RADIO ASSOCIATION OF BAHRAIN (ARAB)</t>
  </si>
  <si>
    <t>BELARUS FEDERATION OF RADIOAMATEURS AND RADIOSPORTSMEN (BFRR)</t>
  </si>
  <si>
    <t>KONINKLIJKE UNIE VAN DE BELGISCHE ZENDAMATEURS (UBA)</t>
  </si>
  <si>
    <t>ASOCIJACIJA RADIOAMATERA BOSNE I HERCEGOVINE (ARABiH)</t>
  </si>
  <si>
    <t>BOTSWANA AMATEUR RADIO SOCIETY (BARS)</t>
  </si>
  <si>
    <t>BULGARIAN FEDERATION OF RADIO AMATEURS (BFRA)</t>
  </si>
  <si>
    <t>ASSOCIATION DES RADIOAMATEURS DU BURKINA FASO (ARBF)</t>
  </si>
  <si>
    <t>ASSOCIATION BURUNDAISE DES AMATEURS RADIO ET TELEVISION (ABART)</t>
  </si>
  <si>
    <t>​ASSOCIATION DES RADIO AMATEURS DU CAMEROUN (ARTJ)</t>
  </si>
  <si>
    <t>UNION DES RADIOAMATEURS DU CONGO (URAC)</t>
  </si>
  <si>
    <t>ASSOCIATION DES RADIO AMATEURS IVOIRIENS (ARAI)</t>
  </si>
  <si>
    <t>HRVATSKI RADIOAMATERSKI SAVEZ (HRS)</t>
  </si>
  <si>
    <t>CYPRUS AMATEUR RADIO SOCIETY (CARS)</t>
  </si>
  <si>
    <t>CZECH RADIO CLUB (CRC)</t>
  </si>
  <si>
    <t>ASSOCIATION DES RADIO AMATEURS DU CONGO (ARAC)</t>
  </si>
  <si>
    <t>EXPERIMENTERENDE DANSKE RADIOAMATOERER (EDR)</t>
  </si>
  <si>
    <t>ASSOCIATION DES RADIOAMATEURS DE DJIBOUTI (ARAD)</t>
  </si>
  <si>
    <t>EGYPTIAN RADIO AMATEURS SOCIETY FOR DEVELOPMENT (ERASD)</t>
  </si>
  <si>
    <t>ESTONIAN RADIO AMATEURS UNION (ERAU)</t>
  </si>
  <si>
    <t>ETHIOPIAN AMATEUR RADIO SOCIETY (EARS)</t>
  </si>
  <si>
    <t>FOROYSKIR RADIOAMATORAR (FRA)</t>
  </si>
  <si>
    <t>SUOMEN RADIOAMATOORILIITTO ry (SRAL)</t>
  </si>
  <si>
    <t>RADIOAMATERSKI SOJUZ NA MAKEDONIJA (RSM)</t>
  </si>
  <si>
    <t>UNION FRANCAISE DES RADIOAMATEURS (REF)</t>
  </si>
  <si>
    <t>ASSOCIATION GABONAISE DES RADIO AMATEURS (AGRA)</t>
  </si>
  <si>
    <t>RADIO SOCIETY OF GAMBIA (RSTG)</t>
  </si>
  <si>
    <t>NATIONAL ASSOCIATION OF RADIOAMATEURS OF GEORGIA (NARG)</t>
  </si>
  <si>
    <t>DEUTSCHER AMATEUR RADIO CLUB (DARC)</t>
  </si>
  <si>
    <t>GHANA AMATEUR RADIO SOCIETY (GARS)</t>
  </si>
  <si>
    <t>GIBRALTAR AMATEUR RADIO SOCIETY (GARS)</t>
  </si>
  <si>
    <t>RADIO AMATEUR ASSOCIATION OF GREECE (RAAG)</t>
  </si>
  <si>
    <t>HUNGARIAN RADIO AMATEUR SOCIETY (MRASZ)</t>
  </si>
  <si>
    <t>ISLENZKIR RADIOAMATORAR (IRA)</t>
  </si>
  <si>
    <t>IRAQI AMATEUR RADIO SOCIETY (IARS)</t>
  </si>
  <si>
    <t>IRISH RADIO TRANSMITTERS SOCIETY (IRTS)</t>
  </si>
  <si>
    <t>ISRAEL AMATEUR RADIO CLUB (IARC)</t>
  </si>
  <si>
    <t>ASSOCIAZIONE RADIOAMATORI ITALIANI (ARI)</t>
  </si>
  <si>
    <t>ROYAL JORDANIAN RADIO AMATEURS SOCIETY (RJARS)</t>
  </si>
  <si>
    <t>AMATEUR RADIO SOCIETY OF KENYA (ARSK)</t>
  </si>
  <si>
    <t>SHOQATA E RADIO AMATOREVE TE KOSOVES (SHRAK) </t>
  </si>
  <si>
    <t>KUWAIT AMATEUR RADIO SOCIETY (KARS)</t>
  </si>
  <si>
    <t>LATVIJAS RADIOAMATIERU LIGA (LRAL)</t>
  </si>
  <si>
    <t>RADIO AMATEURS OF LEBANON (RAL)</t>
  </si>
  <si>
    <t>LESOTHO AMATEUR RADIO SOCIETY (LARS)</t>
  </si>
  <si>
    <t>LIBERIA RADIO AMATEUR ASSOCIATION (LRAA)</t>
  </si>
  <si>
    <t>AMATEURFUNK VEREIN LIECHTENSTEIN (AFVL)</t>
  </si>
  <si>
    <t>LIETUVOS RADIJO MEGEJU DRAUGIJA (LRMD)</t>
  </si>
  <si>
    <t>RESEAU LUXEMBOURGEOIS DES AMATEURS D'ONDES COURTES (RL)</t>
  </si>
  <si>
    <t>CLUB DES RADIOAMATEURS ET AFFILIES DU MALI (CRAM)</t>
  </si>
  <si>
    <t>MALTA AMATEUR RADIO LEAGUE (MARL)</t>
  </si>
  <si>
    <t>MAURITIUS AMATEUR RADIO SOCIETY (MARS)</t>
  </si>
  <si>
    <t>ASOCIATA RADIOAMATORILOR DIN REPUBLICA MOLDOVA (ARDM)</t>
  </si>
  <si>
    <t>ASSOCIATION DES RADIO AMATEURS DE MONACO (ARM)</t>
  </si>
  <si>
    <t>MONGOLIAN RADIO SPORT FEDERATION (MRSF)</t>
  </si>
  <si>
    <t>MONTENEGRIN AMATEUR RADIO POOL (MARP)</t>
  </si>
  <si>
    <t>ASSOCIATION ROYALE DES RADIO AMATEURS DU MAROC (ARRAM)</t>
  </si>
  <si>
    <t>LIGA DOS RADIO EMISSORES DE MOCAMBIQUE (LREM)</t>
  </si>
  <si>
    <t>NAMIBIAN AMATEUR RADIO LEAGUE (NARL)</t>
  </si>
  <si>
    <t>VERENIGING VOOR EXPERIMENTEEL RADIO ONDERZOEK IN NEDERLAND (VERON)</t>
  </si>
  <si>
    <t>NIGERIA AMATEUR RADIO SOCIETY (NARS)</t>
  </si>
  <si>
    <t>NORSK RADIO RELAE LIGA (NRRL)</t>
  </si>
  <si>
    <t>POLSKI ZWIAZEK KROTKOFALOWCOW (PZK)</t>
  </si>
  <si>
    <t>REDE DOS EMISSORES PORTUGUESES (REP)</t>
  </si>
  <si>
    <t>QATAR AMATEUR RADIO SOCIETY (QARS)</t>
  </si>
  <si>
    <t>ASSOCIAZIONE RADIOAMATORI DELLA REPUBBLICA DI SAN MARINO (ARRSM)</t>
  </si>
  <si>
    <t>KAZAKHSTAN FEDERATION OF RADIOSPORTS AND RADIOAMATEUR (KFRR)</t>
  </si>
  <si>
    <t>ASSOCIATION DES RADIO AMATEURS DU SENEGAL (ARAS)</t>
  </si>
  <si>
    <t>ASSOCIATION DES RADIOAMATEURS DE GUINÉE (ARGUI)</t>
  </si>
  <si>
    <t>FEDERATIA ROMANA DE RADIOAMATORISM (FRR)</t>
  </si>
  <si>
    <t>SOYUZ RADIOLYUBITELEI ROSSII (SRR)</t>
  </si>
  <si>
    <t>RWANDA AMATEUR RADIO UNION (RARU)</t>
  </si>
  <si>
    <t>SAVEZ RADIO-AMATERA SRBIJE (SRS)</t>
  </si>
  <si>
    <t>SIERRA LEONE AMATEUR RADIO SOCIETY (SLARS)</t>
  </si>
  <si>
    <t>SLOVAK AMATEUR RADIO ASSOCIATION (SARA)</t>
  </si>
  <si>
    <t>ZVEZA RADIOAMATERJEV SLOVENIJE (ZRS)</t>
  </si>
  <si>
    <t>SOUTH AFRICAN RADIO LEAGUE (SARL)</t>
  </si>
  <si>
    <t>UNION DE RADIOAFICIONADOS ESPANOLES (URE)</t>
  </si>
  <si>
    <t>ROYAL OMANI AMATEUR RADIO SOCIETY (ROARS)</t>
  </si>
  <si>
    <t>RADIO SOCIETY OF SWAZILAND (RSS)</t>
  </si>
  <si>
    <t>FORENINGEN SVERIGES SANDAREAMATORER (SSA)</t>
  </si>
  <si>
    <t>UNION SCHWEIZERISCHER KURZWELLEN-AMATEURE (USKA)</t>
  </si>
  <si>
    <t>SYRIAN SCIENTIFIC TECHNICAL AMATEUR RADIO SOCIETY (SSTARS)</t>
  </si>
  <si>
    <t>TAJIKSTAN AMATEUR RADIO LEAGUE (TARL)</t>
  </si>
  <si>
    <t>TANZANIA AMATEUR RADIO CLUB (TARC)</t>
  </si>
  <si>
    <t>ASSOCIATION DES RADIO AMATEURS TUNISIENS (ARAT)</t>
  </si>
  <si>
    <t>TELSIZ RADYO AMATORLERI CEMIYETI (TRAC)</t>
  </si>
  <si>
    <t>LIGA RADIOLJUBITELY TURKMENISTANA (LRT)</t>
  </si>
  <si>
    <t>UGANDA AMATEUR RADIO SOCIETY (UARS)</t>
  </si>
  <si>
    <t>UKRAINIAN AMATEUR RADIO LEAGUE (UARL)</t>
  </si>
  <si>
    <t>EMIRATES AMATEUR RADIO SOCIETY (EARS)</t>
  </si>
  <si>
    <t>RADIO SOCIETY OF GREAT BRITAIN (RSGB)</t>
  </si>
  <si>
    <t>RADIO SOCIETY OF ZAMBIA (RSZ)</t>
  </si>
  <si>
    <t>ZIMBABWE AMATEUR RADIO SOCIETY (ZARS)</t>
  </si>
  <si>
    <t>Albania</t>
  </si>
  <si>
    <t>Algeria</t>
  </si>
  <si>
    <t>Andorra</t>
  </si>
  <si>
    <t>Armenia</t>
  </si>
  <si>
    <t>Austria</t>
  </si>
  <si>
    <t>Azerbaijan</t>
  </si>
  <si>
    <t>Bahrain</t>
  </si>
  <si>
    <t>Belarus</t>
  </si>
  <si>
    <t>Belgium</t>
  </si>
  <si>
    <t>Bosnia &amp; Hercegovina</t>
  </si>
  <si>
    <t>Bostwana</t>
  </si>
  <si>
    <t>Bulgaria</t>
  </si>
  <si>
    <t>Burkina Faso</t>
  </si>
  <si>
    <t>Burundi</t>
  </si>
  <si>
    <t>​Cameroun</t>
  </si>
  <si>
    <t>Congo</t>
  </si>
  <si>
    <t>Cote d'Ivoire</t>
  </si>
  <si>
    <t>Croatia</t>
  </si>
  <si>
    <t>Cyprus</t>
  </si>
  <si>
    <t>Czech Republic</t>
  </si>
  <si>
    <t>Democratic Republic of Congo</t>
  </si>
  <si>
    <t>Denmark</t>
  </si>
  <si>
    <t>Djibouti</t>
  </si>
  <si>
    <t>Egypt</t>
  </si>
  <si>
    <t>Estonia</t>
  </si>
  <si>
    <t>Ethiopia</t>
  </si>
  <si>
    <t>Faroe Islands</t>
  </si>
  <si>
    <t>Finland</t>
  </si>
  <si>
    <t>Former Yugoslav Republic of Macedonia</t>
  </si>
  <si>
    <t>France</t>
  </si>
  <si>
    <t>Gabon</t>
  </si>
  <si>
    <t>Gambia</t>
  </si>
  <si>
    <t>Germany</t>
  </si>
  <si>
    <t>Ghana</t>
  </si>
  <si>
    <t>Gibraltar</t>
  </si>
  <si>
    <t>Greece</t>
  </si>
  <si>
    <t>Hungary</t>
  </si>
  <si>
    <t>Iceland</t>
  </si>
  <si>
    <t>Iraq</t>
  </si>
  <si>
    <t>Ireland</t>
  </si>
  <si>
    <t>Israel</t>
  </si>
  <si>
    <t>Italy</t>
  </si>
  <si>
    <t>Jordan</t>
  </si>
  <si>
    <t>Kenya</t>
  </si>
  <si>
    <t>​Kosovo</t>
  </si>
  <si>
    <t>Kuwait</t>
  </si>
  <si>
    <t>Latvia</t>
  </si>
  <si>
    <t>Lesotho</t>
  </si>
  <si>
    <t>Liberia</t>
  </si>
  <si>
    <t>Liechtenstein</t>
  </si>
  <si>
    <t>Lithuania</t>
  </si>
  <si>
    <t>Luxembourg</t>
  </si>
  <si>
    <t>Mali</t>
  </si>
  <si>
    <t>Malta</t>
  </si>
  <si>
    <t>Mauritius</t>
  </si>
  <si>
    <t>Moldova</t>
  </si>
  <si>
    <t>Monaco</t>
  </si>
  <si>
    <t>Mongolia</t>
  </si>
  <si>
    <t>Montenegro</t>
  </si>
  <si>
    <t>Morocco</t>
  </si>
  <si>
    <t>Mozambique</t>
  </si>
  <si>
    <t>Namibia</t>
  </si>
  <si>
    <t>Netherlands</t>
  </si>
  <si>
    <t>Nigeria</t>
  </si>
  <si>
    <t>Norway</t>
  </si>
  <si>
    <t>Poland</t>
  </si>
  <si>
    <t>Portugal</t>
  </si>
  <si>
    <t>Qatar</t>
  </si>
  <si>
    <t>Rep of San Marino</t>
  </si>
  <si>
    <t>Republic Of Kazakhstan</t>
  </si>
  <si>
    <t>Republic of Senegal</t>
  </si>
  <si>
    <t>République de Guineé</t>
  </si>
  <si>
    <t>Romania</t>
  </si>
  <si>
    <t>Russian Federation</t>
  </si>
  <si>
    <t>Rwanda</t>
  </si>
  <si>
    <t>Serbia</t>
  </si>
  <si>
    <t>Sierra Leone</t>
  </si>
  <si>
    <t>Slovakia</t>
  </si>
  <si>
    <t>Slovenia</t>
  </si>
  <si>
    <t>South Africa</t>
  </si>
  <si>
    <t>Spain</t>
  </si>
  <si>
    <t>Sultanate of Oman</t>
  </si>
  <si>
    <t>Swaziland</t>
  </si>
  <si>
    <t>Sweden </t>
  </si>
  <si>
    <t>Syria</t>
  </si>
  <si>
    <t>Tajikstan </t>
  </si>
  <si>
    <t>Tanzania</t>
  </si>
  <si>
    <t>Tunisia</t>
  </si>
  <si>
    <t>Turkey</t>
  </si>
  <si>
    <t>Turkmenistan</t>
  </si>
  <si>
    <t>Uganda</t>
  </si>
  <si>
    <t>Ukraine</t>
  </si>
  <si>
    <t>United Arab Emirates</t>
  </si>
  <si>
    <t>United Kingdom</t>
  </si>
  <si>
    <t>Zambia</t>
  </si>
  <si>
    <t xml:space="preserve">Zimbabwe </t>
  </si>
  <si>
    <t>iaru_region_id</t>
  </si>
  <si>
    <t>country_territory</t>
  </si>
  <si>
    <t>weblink</t>
  </si>
  <si>
    <t>Anguilla Amateur Radio Society [AARS]</t>
  </si>
  <si>
    <t>Antigua and Barbuda Amateur Radio Society [ABARS]</t>
  </si>
  <si>
    <t>Radio Club Argentino [RCA]</t>
  </si>
  <si>
    <t>Aruba Amateur Radio Club [AARC]</t>
  </si>
  <si>
    <t>Bahamas Amateur Radio Society [BARS]</t>
  </si>
  <si>
    <t>Amateur Radio Society of Barbados [ARSB]</t>
  </si>
  <si>
    <t>Belize Amateur Radio Club [BARC]</t>
  </si>
  <si>
    <t>Radio Society of Bermuda [RSB]</t>
  </si>
  <si>
    <t>Radio Club Boliviano [RCB]</t>
  </si>
  <si>
    <t>Liga de Amadores Brasileiros de Radio Emissão [LABRE]</t>
  </si>
  <si>
    <t>British Virgin Islands Radio League [BVIRL]</t>
  </si>
  <si>
    <t>Radio Amateurs of Canada [RAC]</t>
  </si>
  <si>
    <t>Cayman Amateur Radio Society [CARS]</t>
  </si>
  <si>
    <t>Radio Club de Chile [RCCH]</t>
  </si>
  <si>
    <t>Liga Colombiana de Radioaficionados [LCRA]</t>
  </si>
  <si>
    <t>Radio Club de Costa Rica [RCCR]</t>
  </si>
  <si>
    <t>Federacion de Radioaficionados de Cuba [FRC]</t>
  </si>
  <si>
    <t>Dominica Amateur Radio Club Inc. [DARCI]</t>
  </si>
  <si>
    <t>Radio Club Dominicano, Inc. [RCD]</t>
  </si>
  <si>
    <t>Guayaquil Radio Club [GRC]</t>
  </si>
  <si>
    <t>Club de Radio Aficionados de El Salvador [CRAS]</t>
  </si>
  <si>
    <t>Grenada Amateur Radio Club [GARC]</t>
  </si>
  <si>
    <t>Club de Radioaficionados de Guatemala [CRAG]</t>
  </si>
  <si>
    <t>Guyana Amateur Radio Association [GARA]</t>
  </si>
  <si>
    <t>Radio Club d’Haiti [RCH]</t>
  </si>
  <si>
    <t>Radio Club de Honduras [RCH]</t>
  </si>
  <si>
    <t>Jamaica Amateur Radio Association [JARA]</t>
  </si>
  <si>
    <t>Federacion Mexicana de Radio Experimentadores [FMRE]</t>
  </si>
  <si>
    <t>Montserrat Amateur Radio Society [MARS]</t>
  </si>
  <si>
    <t>Vereniging voor Experimenteel Radio Onderzoek, in de Nederlandse Antillen [VERONA]</t>
  </si>
  <si>
    <t>Club de Radio-Experimentadores de Nicaragua [CREN]</t>
  </si>
  <si>
    <t>Liga Panamena de Radioaficionados [LPRA]</t>
  </si>
  <si>
    <t>Radio Club Paraguayo [RCP]</t>
  </si>
  <si>
    <t>Radio Club Peruano [RCP]</t>
  </si>
  <si>
    <t>St. Kitts-Nevis-Anguilla Amateur Radio Society</t>
  </si>
  <si>
    <t>St. Vincent &amp; the Grenadines Amateur Radio Club</t>
  </si>
  <si>
    <t>Vereniging van Radio Amateurs in Suriname [VRAS]</t>
  </si>
  <si>
    <t>Trinidad and Tobago Amateur Radio Society [TTARS]</t>
  </si>
  <si>
    <t>Turks and Caicos Amateur Radio Society [TACARS]</t>
  </si>
  <si>
    <t>American Radio Relay League [ARRL]</t>
  </si>
  <si>
    <t>Radio Club Uruguayo [RCU]</t>
  </si>
  <si>
    <t>Radio Club Venezolano [RCV]</t>
  </si>
  <si>
    <t>ANTIGUA AND BARBUDA</t>
  </si>
  <si>
    <t>BRITISH VIRGIN ISLANDS</t>
  </si>
  <si>
    <t>CAYMAN ISLANDS</t>
  </si>
  <si>
    <t>NETHERLANDS ANTILLES</t>
  </si>
  <si>
    <t>ST. VINCENT &amp; THE GRENADINES</t>
  </si>
  <si>
    <t>TURKS &amp; CAICOS ISLANDS</t>
  </si>
  <si>
    <t>U.S.A.</t>
  </si>
  <si>
    <t>Wireless Institute of Australia [WIA]</t>
  </si>
  <si>
    <t>Bangladesh Amateur Radio League [BARL]</t>
  </si>
  <si>
    <t>Brunei Darussalam Amateur Radio Association [BDARA]</t>
  </si>
  <si>
    <t>Chinese Radio Sports Association [CRSA]</t>
  </si>
  <si>
    <t>Chinese Taipei Amateur Radio League [CTARL]</t>
  </si>
  <si>
    <t>Fiji Association of Radio Amateurs [FARA]</t>
  </si>
  <si>
    <t>Club Oceanien de Radio et d'Astronomie [CORA]</t>
  </si>
  <si>
    <t>Hong Kong Amateur Radio Transmitting Society [HARTS]</t>
  </si>
  <si>
    <t>Amateur Radio Society of India [ARSI]</t>
  </si>
  <si>
    <t>Organisasi Amatir Radio Indonesia [ORARI]</t>
  </si>
  <si>
    <t>Japan Amateur Radio League [JARL]</t>
  </si>
  <si>
    <t>Korean Amateur Radio League [KARL]</t>
  </si>
  <si>
    <t>Associacao dos Radioamadores de Macau [ARM]</t>
  </si>
  <si>
    <t>Malaysian Amateur Radio Transmitters' Society [MARTS]</t>
  </si>
  <si>
    <t>Burma Amateur Radio Transmitting Society [BARTS]</t>
  </si>
  <si>
    <t>Association des Radio-Amateurs, de Nouvelle-Caledonie [ARANC]</t>
  </si>
  <si>
    <t>New Zealand Association of Radio Transmitters [NZART]</t>
  </si>
  <si>
    <t>Pakistan Amateur Radio Society [PARS]</t>
  </si>
  <si>
    <t>Philippine Amateur Radio Association [PARA]</t>
  </si>
  <si>
    <t>Pitcairn Island Amateur Radio Association [PIARA]</t>
  </si>
  <si>
    <t>Samoa Amateur Radio Club [SARC]</t>
  </si>
  <si>
    <t>Singapore Amateur Radio Transmitting Society [SARTS]</t>
  </si>
  <si>
    <t>Solomon Islands Radio Society [SIRS]</t>
  </si>
  <si>
    <t>Radio Society of Sri Lanka [RSSL]</t>
  </si>
  <si>
    <t>Radio Amateur Society of Thailand [RAST]</t>
  </si>
  <si>
    <t>Amateur Radio Club of Tonga [ARCOT]</t>
  </si>
  <si>
    <t>Radio Society of Great Britain [RSGB]</t>
  </si>
  <si>
    <t>Vanuatu Amateur Radio Society [VARS]</t>
  </si>
  <si>
    <t>Vietnam Amateur Radio Club [VARC]</t>
  </si>
  <si>
    <t>CHINESE TAIPEI</t>
  </si>
  <si>
    <t>MACAU</t>
  </si>
  <si>
    <t>MALAYSIA</t>
  </si>
  <si>
    <t>MYANMAR (Membership temporarily suspended)</t>
  </si>
  <si>
    <t>PITCAIRN ISLANDS</t>
  </si>
  <si>
    <t>SOLOMON ISLANDS</t>
  </si>
  <si>
    <t>UNITED KINGDOM</t>
  </si>
  <si>
    <t>VIETNAM</t>
  </si>
  <si>
    <t>iaru_region_member</t>
  </si>
  <si>
    <t>iaru_region_member.csv</t>
  </si>
  <si>
    <t>mode.csv</t>
  </si>
  <si>
    <t>CREATE TABLE adif.mode -- FK Done</t>
  </si>
  <si>
    <t>name VARCHAR(20) NOT NULL,</t>
  </si>
  <si>
    <t>mode_description_id INT,</t>
  </si>
  <si>
    <t>CONSTRAINT mode_name_uq UNIQUE (name)</t>
  </si>
  <si>
    <t>submode.csv</t>
  </si>
  <si>
    <t>CREATE TABLE adif.submode -- FK Done</t>
  </si>
  <si>
    <t>mode_id INT NOT NULL,</t>
  </si>
  <si>
    <t>CONSTRAINT submode_name_uq UNIQUE (name)</t>
  </si>
  <si>
    <t>CREATE TABLE adif.mode_description</t>
  </si>
  <si>
    <t>description VARCHAR(20) NOT NULL,</t>
  </si>
  <si>
    <t>mode_description.csv</t>
  </si>
  <si>
    <t>Need Mode Descriptions including Web Links</t>
  </si>
  <si>
    <t>CREATE TABLE adif.state -- No FK Needed</t>
  </si>
  <si>
    <t>abbreviation VARCHAR(2) NOT NULL,</t>
  </si>
  <si>
    <t>CONSTRAINT state_uq UNIQUE (abbreviation, name)</t>
  </si>
  <si>
    <t>state.csv</t>
  </si>
  <si>
    <t>CREATE TABLE adif.county_name -- No FK Needed</t>
  </si>
  <si>
    <t>name VARCHAR(60) NOT NULL,</t>
  </si>
  <si>
    <t>CONSTRAINT county_name_uq UNIQUE (name)</t>
  </si>
  <si>
    <t>CREATE TABLE adif.state_county -- FK Done</t>
  </si>
  <si>
    <t>state_id INT NOT NULL,</t>
  </si>
  <si>
    <t>county_name_id INT NOT NULL</t>
  </si>
  <si>
    <t>state_county.csv</t>
  </si>
  <si>
    <t>CREATE TABLE adif.propogation_mode -- No FK Needed</t>
  </si>
  <si>
    <t>enumeration VARCHAR(20) NOT NULL,</t>
  </si>
  <si>
    <t>description VARCHAR(120) NOT NULL,</t>
  </si>
  <si>
    <t>CONSTRAINT propogation_mode_abbreviation_uq UNIQUE (enumeration)</t>
  </si>
  <si>
    <t>propogation_mode.csv</t>
  </si>
  <si>
    <t>CREATE TABLE adif.qsl_medium -- No FK Needed</t>
  </si>
  <si>
    <t>medium VARCHAR(10) NOT NULL,</t>
  </si>
  <si>
    <t>CONSTRAINT qsl_medium_uq UNIQUE (medium)</t>
  </si>
  <si>
    <t>qsl_medium</t>
  </si>
  <si>
    <t>qsl_medium.csv</t>
  </si>
  <si>
    <t>CREATE TABLE adif.iaru_region -- FK Done</t>
  </si>
  <si>
    <t>region INT NOT NULL,</t>
  </si>
  <si>
    <t>CONSTRAINT iaru_region_region_uq UNIQUE (region)</t>
  </si>
  <si>
    <t>CREATE TABLE adif.iaru_region_member -- FK Done</t>
  </si>
  <si>
    <t>iaru_region_id INT NOT NULL,</t>
  </si>
  <si>
    <t>name VARCHAR(120),</t>
  </si>
  <si>
    <t>country_territory VARCHAR(60),</t>
  </si>
  <si>
    <t>CONSTRAINT iaru_region_name_uq UNIQUE (name)</t>
  </si>
  <si>
    <t>CREATE TABLE adif.qsl_rcvd -- No FK needed</t>
  </si>
  <si>
    <t>status VARCHAR(1) NOT NULL,</t>
  </si>
  <si>
    <t>meaning VARCHAR(20) NOT NULL,</t>
  </si>
  <si>
    <t>description VARCHAR(255),</t>
  </si>
  <si>
    <t>CONSTRAINT qsl_rcvd_status_uq UNIQUE (status)</t>
  </si>
  <si>
    <t>qsl_rcvd.csv</t>
  </si>
  <si>
    <t>The logging station has requested a QSL card or upload QSO to Online service.</t>
  </si>
  <si>
    <t>The QSO has not been confirmed by Card nor Online Service</t>
  </si>
  <si>
    <t>The QSO has been confirmed by card or Online Service</t>
  </si>
  <si>
    <t>The contacted station has requested a QSL card or QSO be uploaded to the online service.</t>
  </si>
  <si>
    <t>Do not send an outgoing QSL card nor upload the QSO to an online service.</t>
  </si>
  <si>
    <t>An outgoing QSL card has been sent or QSO has been uploaded to and accepted by the online service.</t>
  </si>
  <si>
    <t>CREATE TABLE adif.qsl_sent --- No FK Needed</t>
  </si>
  <si>
    <t>CONSTRAINT qsl_sent_status_uq UNIQUE (status)</t>
  </si>
  <si>
    <t>qsl_sent.csv</t>
  </si>
  <si>
    <t>qsl_via.csv</t>
  </si>
  <si>
    <t>CREATE TABLE adif.qsl_via -- No FK Needed</t>
  </si>
  <si>
    <t>via VARCHAR(1) NOT NULL,</t>
  </si>
  <si>
    <t>CONSTRAINT qsl_via_uq UNIQUE (via)</t>
  </si>
  <si>
    <t>CREATE TABLE adif.qso_complete -- No FK Needed</t>
  </si>
  <si>
    <t>abbreviation VARCHAR(5) NOT NULL,</t>
  </si>
  <si>
    <t>CONSTRAINT qso_complete_abbreviation_uq UNIQUE (abbreviation)</t>
  </si>
  <si>
    <t>The QSO has been uploaded to and accepted by the online service</t>
  </si>
  <si>
    <t>Do not upload the QSO to the online service</t>
  </si>
  <si>
    <t>The QSO has been modified since being uploaded to the online service</t>
  </si>
  <si>
    <t>qsl_upload_status.csv</t>
  </si>
  <si>
    <t>CREATE TABLE adif.qso_upload_status -- No FK Needed</t>
  </si>
  <si>
    <t>abbreviaiton VARCHAR(1) NOT NULL,</t>
  </si>
  <si>
    <t>CONSTRAINT qso_upload_status_abbreviation_uq UNIQUE (abbreviaiton)</t>
  </si>
  <si>
    <t>region.csv</t>
  </si>
  <si>
    <t>CREATE TABLE adif.region -- FK Done</t>
  </si>
  <si>
    <t>code VARCHAR(4),</t>
  </si>
  <si>
    <t>dxcc_id INT,</t>
  </si>
  <si>
    <t>region VARCHAR(120),</t>
  </si>
  <si>
    <t>prefix VARCHAR(10),</t>
  </si>
  <si>
    <t>CONSTRAINT region_code_uq UNIQUE (code)</t>
  </si>
  <si>
    <t>CREATE TABLE adif.region_applicability -- FK Done</t>
  </si>
  <si>
    <t>region_id INT NOT NULL,</t>
  </si>
  <si>
    <t>weblink_id INT NOT NULL</t>
  </si>
  <si>
    <t>region_applicability.csv</t>
  </si>
  <si>
    <t>CREATE TABLE adif.weblink -- No FK needed</t>
  </si>
  <si>
    <t>display_text VARCHAR(120) NOT NULL,</t>
  </si>
  <si>
    <t>url VARCHAR(255) NOT NULL,</t>
  </si>
  <si>
    <t>CONSTRAINT weblink_display_text_uq UNIQUE (display_text)</t>
  </si>
  <si>
    <t>weblink.csv</t>
  </si>
  <si>
    <t>CREATE TABLE adif.sponsored_award</t>
  </si>
  <si>
    <t>sponsor VARCHAR(20) NOT NULL,</t>
  </si>
  <si>
    <t>weblink_id INT NOT NULL,</t>
  </si>
  <si>
    <t>CONSTRAINT qso_sponsored_award_sponsor_uq UNIQUE (sponsor)</t>
  </si>
  <si>
    <t>sponsored_award.csv</t>
  </si>
  <si>
    <t>qso_complete.csv</t>
  </si>
  <si>
    <t>Table</t>
  </si>
  <si>
    <t>antenna_path</t>
  </si>
  <si>
    <t>arrl_section</t>
  </si>
  <si>
    <t>propogation_mode</t>
  </si>
  <si>
    <t>qsl_rcvd</t>
  </si>
  <si>
    <t>qsl_sent</t>
  </si>
  <si>
    <t>qsl_via</t>
  </si>
  <si>
    <t>qso_complete</t>
  </si>
  <si>
    <t>region_applicability</t>
  </si>
  <si>
    <t>sponsored_award</t>
  </si>
  <si>
    <t>Award</t>
  </si>
  <si>
    <t>Antenna path</t>
  </si>
  <si>
    <t>Spec Section</t>
  </si>
  <si>
    <t>III.B.1</t>
  </si>
  <si>
    <t>Table Created</t>
  </si>
  <si>
    <t>CSV File</t>
  </si>
  <si>
    <t>CSV Populated</t>
  </si>
  <si>
    <t>III.B.2</t>
  </si>
  <si>
    <t>III.B.3</t>
  </si>
  <si>
    <t>award</t>
  </si>
  <si>
    <t>band</t>
  </si>
  <si>
    <t>contest</t>
  </si>
  <si>
    <t>continent</t>
  </si>
  <si>
    <t>credit</t>
  </si>
  <si>
    <t>mode</t>
  </si>
  <si>
    <t>submode</t>
  </si>
  <si>
    <t>III.B.4</t>
  </si>
  <si>
    <t>III.B.5</t>
  </si>
  <si>
    <t>III.B.6</t>
  </si>
  <si>
    <t>III.B.7</t>
  </si>
  <si>
    <t>credit_award</t>
  </si>
  <si>
    <t>credit_facet</t>
  </si>
  <si>
    <t>credit_sponsor</t>
  </si>
  <si>
    <t>III.B.8</t>
  </si>
  <si>
    <t>dxcc</t>
  </si>
  <si>
    <t>III.B.9</t>
  </si>
  <si>
    <t>III.B.10</t>
  </si>
  <si>
    <t>III.B.11</t>
  </si>
  <si>
    <t>III.B.12</t>
  </si>
  <si>
    <t>III.B.13</t>
  </si>
  <si>
    <t>Primary Administration Subdivision</t>
  </si>
  <si>
    <t>y</t>
  </si>
  <si>
    <t>see adif-pas-master</t>
  </si>
  <si>
    <t>various</t>
  </si>
  <si>
    <t>individual</t>
  </si>
  <si>
    <t>Secondary Administration Subdivisions</t>
  </si>
  <si>
    <t>see adif-sas-master</t>
  </si>
  <si>
    <t>III.B.14</t>
  </si>
  <si>
    <t>III.B.15</t>
  </si>
  <si>
    <t>III.B.16</t>
  </si>
  <si>
    <t>III.B.17</t>
  </si>
  <si>
    <t>III.B.18</t>
  </si>
  <si>
    <t>III.B.19</t>
  </si>
  <si>
    <t>qso_upload_status</t>
  </si>
  <si>
    <t>III.B.20</t>
  </si>
  <si>
    <t>III.B.21</t>
  </si>
  <si>
    <t>mode_description</t>
  </si>
  <si>
    <t>Used by both Mode and Submode</t>
  </si>
  <si>
    <t>CQ Zone</t>
  </si>
  <si>
    <t>cq_zone</t>
  </si>
  <si>
    <t>CQ Zone Enumeration</t>
  </si>
  <si>
    <t>ITU Zone</t>
  </si>
  <si>
    <t>itu_zone</t>
  </si>
  <si>
    <t>ITU Zones and basic Definitions</t>
  </si>
  <si>
    <t>state</t>
  </si>
  <si>
    <t>US State Abbreviations and Full Names</t>
  </si>
  <si>
    <t>County Name</t>
  </si>
  <si>
    <t>county_name</t>
  </si>
  <si>
    <t>Unique US County Names</t>
  </si>
  <si>
    <t>State County</t>
  </si>
  <si>
    <t>state_county</t>
  </si>
  <si>
    <t>IARU Region</t>
  </si>
  <si>
    <t>iaru_region</t>
  </si>
  <si>
    <t>IARU Region Members</t>
  </si>
  <si>
    <t>IARU Region Member List / Enumeration</t>
  </si>
  <si>
    <t>US State and County List / Enumeration</t>
  </si>
  <si>
    <t>Non-ADIF-Spec Data tables</t>
  </si>
  <si>
    <t>IARU Region List / Enumeration</t>
  </si>
  <si>
    <t>Weblink</t>
  </si>
  <si>
    <t>Weblink List / Enumeration</t>
  </si>
  <si>
    <t>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</si>
</sst>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b/>
      <sz val="11"/>
      <color rgb="FF006100"/>
      <name val="Calibri"/>
      <family val="2"/>
      <scheme val="minor"/>
    </font>
    <font>
      <sz val="11"/>
      <color rgb="FF9C5700"/>
      <name val="Calibri"/>
      <family val="2"/>
      <scheme val="minor"/>
    </font>
    <font>
      <sz val="12"/>
      <color rgb="FF3E3E3E"/>
      <name val="Calibri"/>
      <family val="2"/>
      <scheme val="minor"/>
    </font>
    <font>
      <b/>
      <sz val="11"/>
      <color rgb="FFFF0000"/>
      <name val="Calibri"/>
      <family val="2"/>
      <scheme val="minor"/>
    </font>
    <font>
      <u/>
      <sz val="11"/>
      <color theme="10"/>
      <name val="Calibri"/>
      <family val="2"/>
      <scheme val="minor"/>
    </font>
  </fonts>
  <fills count="9">
    <fill>
      <patternFill patternType="none"/>
    </fill>
    <fill>
      <patternFill patternType="gray125"/>
    </fill>
    <fill>
      <patternFill patternType="solid">
        <fgColor rgb="FFC6EFCE"/>
      </patternFill>
    </fill>
    <fill>
      <patternFill patternType="solid">
        <fgColor theme="4" tint="0.79998168889431442"/>
        <bgColor indexed="65"/>
      </patternFill>
    </fill>
    <fill>
      <patternFill patternType="solid">
        <fgColor rgb="FFFFEB9C"/>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8" tint="0.59999389629810485"/>
        <bgColor indexed="64"/>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style="thin">
        <color rgb="FF7F7F7F"/>
      </left>
      <right/>
      <top style="thin">
        <color rgb="FF7F7F7F"/>
      </top>
      <bottom style="thin">
        <color rgb="FF7F7F7F"/>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2" fillId="2" borderId="0" applyNumberFormat="0" applyBorder="0" applyAlignment="0" applyProtection="0"/>
    <xf numFmtId="0" fontId="1" fillId="3" borderId="0" applyNumberFormat="0" applyBorder="0" applyAlignment="0" applyProtection="0"/>
    <xf numFmtId="0" fontId="5" fillId="4" borderId="0" applyNumberFormat="0" applyBorder="0" applyAlignment="0" applyProtection="0"/>
    <xf numFmtId="0" fontId="8" fillId="0" borderId="0" applyNumberFormat="0" applyFill="0" applyBorder="0" applyAlignment="0" applyProtection="0"/>
  </cellStyleXfs>
  <cellXfs count="94">
    <xf numFmtId="0" fontId="0" fillId="0" borderId="0" xfId="0"/>
    <xf numFmtId="0" fontId="0" fillId="0" borderId="0" xfId="0" applyAlignment="1">
      <alignment horizontal="left"/>
    </xf>
    <xf numFmtId="0" fontId="2" fillId="2" borderId="2" xfId="1" applyBorder="1"/>
    <xf numFmtId="1" fontId="0" fillId="0" borderId="0" xfId="0" applyNumberFormat="1" applyAlignment="1">
      <alignment horizontal="left"/>
    </xf>
    <xf numFmtId="164" fontId="0" fillId="0" borderId="0" xfId="0" applyNumberFormat="1"/>
    <xf numFmtId="164" fontId="0" fillId="0" borderId="0" xfId="0" applyNumberFormat="1" applyAlignment="1">
      <alignment horizontal="left"/>
    </xf>
    <xf numFmtId="164" fontId="2" fillId="2" borderId="2" xfId="1" applyNumberFormat="1" applyBorder="1" applyAlignment="1">
      <alignment horizontal="left"/>
    </xf>
    <xf numFmtId="49" fontId="0" fillId="0" borderId="0" xfId="0" applyNumberFormat="1"/>
    <xf numFmtId="49" fontId="0" fillId="0" borderId="0" xfId="0" applyNumberFormat="1" applyAlignment="1">
      <alignment horizontal="left"/>
    </xf>
    <xf numFmtId="0" fontId="4" fillId="2" borderId="2" xfId="1" applyFont="1" applyBorder="1"/>
    <xf numFmtId="0" fontId="4" fillId="2" borderId="2" xfId="1" applyFont="1" applyBorder="1" applyAlignment="1">
      <alignment horizontal="left"/>
    </xf>
    <xf numFmtId="0" fontId="1" fillId="3" borderId="2" xfId="2" applyBorder="1" applyAlignment="1">
      <alignment horizontal="left"/>
    </xf>
    <xf numFmtId="0" fontId="3" fillId="3" borderId="2" xfId="2" applyFont="1" applyBorder="1" applyAlignment="1">
      <alignment horizontal="left"/>
    </xf>
    <xf numFmtId="164" fontId="3" fillId="3" borderId="2" xfId="2" applyNumberFormat="1" applyFont="1" applyBorder="1" applyAlignment="1">
      <alignment horizontal="left"/>
    </xf>
    <xf numFmtId="164" fontId="3" fillId="3" borderId="4" xfId="2" applyNumberFormat="1" applyFont="1" applyBorder="1" applyAlignment="1">
      <alignment horizontal="left"/>
    </xf>
    <xf numFmtId="0" fontId="3" fillId="3" borderId="1" xfId="2" applyFont="1" applyBorder="1" applyAlignment="1">
      <alignment horizontal="left"/>
    </xf>
    <xf numFmtId="0" fontId="3" fillId="3" borderId="2" xfId="2" applyFont="1" applyBorder="1"/>
    <xf numFmtId="0" fontId="0" fillId="3" borderId="3" xfId="2" applyFont="1" applyBorder="1" applyAlignment="1">
      <alignment horizontal="left"/>
    </xf>
    <xf numFmtId="49" fontId="0" fillId="3" borderId="3" xfId="2" applyNumberFormat="1" applyFont="1" applyBorder="1" applyAlignment="1">
      <alignment horizontal="left"/>
    </xf>
    <xf numFmtId="49" fontId="0" fillId="3" borderId="5" xfId="2" applyNumberFormat="1" applyFont="1" applyBorder="1" applyAlignment="1">
      <alignment horizontal="left"/>
    </xf>
    <xf numFmtId="49" fontId="3" fillId="3" borderId="2" xfId="2" applyNumberFormat="1" applyFont="1" applyBorder="1" applyAlignment="1">
      <alignment horizontal="left"/>
    </xf>
    <xf numFmtId="0" fontId="0" fillId="3" borderId="2" xfId="2" applyFont="1" applyBorder="1" applyAlignment="1">
      <alignment horizontal="left"/>
    </xf>
    <xf numFmtId="0" fontId="5" fillId="4" borderId="0" xfId="3" applyAlignment="1">
      <alignment horizontal="left"/>
    </xf>
    <xf numFmtId="0" fontId="5" fillId="4" borderId="0" xfId="3"/>
    <xf numFmtId="49" fontId="5" fillId="4" borderId="0" xfId="3" applyNumberFormat="1"/>
    <xf numFmtId="0" fontId="1" fillId="0" borderId="0" xfId="3" applyFont="1" applyFill="1"/>
    <xf numFmtId="49" fontId="1" fillId="0" borderId="0" xfId="3" applyNumberFormat="1" applyFont="1" applyFill="1"/>
    <xf numFmtId="0" fontId="3" fillId="3" borderId="4" xfId="2" applyFont="1" applyBorder="1" applyAlignment="1">
      <alignment horizontal="left"/>
    </xf>
    <xf numFmtId="0" fontId="3" fillId="3" borderId="0" xfId="2" applyFont="1" applyAlignment="1">
      <alignment horizontal="left"/>
    </xf>
    <xf numFmtId="0" fontId="4" fillId="0" borderId="0" xfId="1" applyFont="1" applyFill="1" applyBorder="1"/>
    <xf numFmtId="0" fontId="0" fillId="0" borderId="0" xfId="0" applyFill="1"/>
    <xf numFmtId="0" fontId="3" fillId="6" borderId="2" xfId="0" applyFont="1" applyFill="1" applyBorder="1"/>
    <xf numFmtId="0" fontId="3" fillId="5" borderId="0" xfId="0" applyFont="1" applyFill="1"/>
    <xf numFmtId="0" fontId="0" fillId="0" borderId="0" xfId="0" applyAlignment="1">
      <alignment horizontal="center"/>
    </xf>
    <xf numFmtId="0" fontId="0" fillId="5" borderId="2" xfId="0" applyFill="1" applyBorder="1" applyAlignment="1">
      <alignment horizontal="center"/>
    </xf>
    <xf numFmtId="0" fontId="0" fillId="5" borderId="2" xfId="0" applyFill="1" applyBorder="1"/>
    <xf numFmtId="49" fontId="3" fillId="6" borderId="2" xfId="0" applyNumberFormat="1" applyFont="1" applyFill="1" applyBorder="1"/>
    <xf numFmtId="0" fontId="3" fillId="5" borderId="0" xfId="0" applyFont="1" applyFill="1" applyAlignment="1">
      <alignment horizontal="center"/>
    </xf>
    <xf numFmtId="0" fontId="1" fillId="0" borderId="0" xfId="0" applyFont="1"/>
    <xf numFmtId="1" fontId="1" fillId="0" borderId="0" xfId="0" applyNumberFormat="1" applyFont="1" applyAlignment="1">
      <alignment horizontal="left"/>
    </xf>
    <xf numFmtId="0" fontId="1" fillId="0" borderId="0" xfId="0" applyFont="1" applyAlignment="1">
      <alignment horizontal="left"/>
    </xf>
    <xf numFmtId="0" fontId="6" fillId="0" borderId="0" xfId="0" applyFont="1"/>
    <xf numFmtId="0" fontId="3" fillId="0" borderId="0" xfId="0" applyFont="1"/>
    <xf numFmtId="164" fontId="3" fillId="0" borderId="0" xfId="0" applyNumberFormat="1" applyFont="1"/>
    <xf numFmtId="0" fontId="3" fillId="7" borderId="0" xfId="0" applyFont="1" applyFill="1" applyBorder="1"/>
    <xf numFmtId="0" fontId="3" fillId="7" borderId="6" xfId="0" applyFont="1" applyFill="1" applyBorder="1"/>
    <xf numFmtId="0" fontId="3" fillId="7" borderId="0" xfId="0" applyFont="1" applyFill="1" applyBorder="1" applyAlignment="1">
      <alignment horizontal="left" indent="3"/>
    </xf>
    <xf numFmtId="0" fontId="3" fillId="7" borderId="0" xfId="0" applyFont="1" applyFill="1"/>
    <xf numFmtId="0" fontId="3" fillId="7" borderId="0" xfId="0" applyFont="1" applyFill="1" applyAlignment="1">
      <alignment horizontal="left" indent="2"/>
    </xf>
    <xf numFmtId="0" fontId="3" fillId="7" borderId="0" xfId="0" applyFont="1" applyFill="1" applyAlignment="1">
      <alignment horizontal="left" indent="3"/>
    </xf>
    <xf numFmtId="0" fontId="1" fillId="2" borderId="2" xfId="1" applyFont="1" applyBorder="1"/>
    <xf numFmtId="49" fontId="3" fillId="7" borderId="0" xfId="0" applyNumberFormat="1" applyFont="1" applyFill="1"/>
    <xf numFmtId="49" fontId="3" fillId="7" borderId="0" xfId="0" applyNumberFormat="1" applyFont="1" applyFill="1" applyAlignment="1">
      <alignment horizontal="left" indent="3"/>
    </xf>
    <xf numFmtId="0" fontId="3" fillId="2" borderId="2" xfId="1" applyFont="1" applyBorder="1"/>
    <xf numFmtId="0" fontId="1" fillId="2" borderId="2" xfId="1" applyFont="1" applyBorder="1" applyAlignment="1">
      <alignment horizontal="left"/>
    </xf>
    <xf numFmtId="0" fontId="3" fillId="0" borderId="0" xfId="0" applyFont="1" applyAlignment="1">
      <alignment horizontal="left"/>
    </xf>
    <xf numFmtId="0" fontId="4" fillId="2" borderId="0" xfId="1" applyFont="1"/>
    <xf numFmtId="0" fontId="1" fillId="2" borderId="0" xfId="1" applyFont="1"/>
    <xf numFmtId="0" fontId="0" fillId="5" borderId="0" xfId="0" applyFill="1" applyAlignment="1">
      <alignment horizontal="center"/>
    </xf>
    <xf numFmtId="0" fontId="0" fillId="5" borderId="0" xfId="0" applyFill="1" applyAlignment="1">
      <alignment horizontal="left"/>
    </xf>
    <xf numFmtId="0" fontId="0" fillId="5" borderId="0" xfId="0" applyFill="1"/>
    <xf numFmtId="0" fontId="3" fillId="0" borderId="0" xfId="1" applyFont="1" applyFill="1" applyBorder="1"/>
    <xf numFmtId="0" fontId="3" fillId="7" borderId="0" xfId="1" applyFont="1" applyFill="1" applyBorder="1"/>
    <xf numFmtId="0" fontId="3" fillId="7" borderId="0" xfId="1" applyFont="1" applyFill="1" applyBorder="1" applyAlignment="1">
      <alignment horizontal="left" indent="3"/>
    </xf>
    <xf numFmtId="0" fontId="7" fillId="0" borderId="0" xfId="0" applyFont="1"/>
    <xf numFmtId="0" fontId="3" fillId="7" borderId="0" xfId="0" applyFont="1" applyFill="1" applyAlignment="1">
      <alignment horizontal="left" indent="4"/>
    </xf>
    <xf numFmtId="0" fontId="1" fillId="0" borderId="0" xfId="0" applyFont="1" applyFill="1"/>
    <xf numFmtId="0" fontId="3" fillId="3" borderId="2" xfId="2" applyFont="1" applyBorder="1" applyAlignment="1">
      <alignment horizontal="center"/>
    </xf>
    <xf numFmtId="0" fontId="3" fillId="3" borderId="4" xfId="2" applyFont="1" applyBorder="1" applyAlignment="1">
      <alignment horizontal="center"/>
    </xf>
    <xf numFmtId="0" fontId="5" fillId="4" borderId="0" xfId="3" applyAlignment="1">
      <alignment horizontal="center"/>
    </xf>
    <xf numFmtId="0" fontId="1" fillId="0" borderId="0" xfId="3" applyFont="1" applyFill="1" applyAlignment="1">
      <alignment horizontal="center"/>
    </xf>
    <xf numFmtId="0" fontId="5" fillId="0" borderId="0" xfId="3" applyFill="1"/>
    <xf numFmtId="0" fontId="3" fillId="0" borderId="0" xfId="0" applyFont="1" applyFill="1" applyAlignment="1"/>
    <xf numFmtId="0" fontId="3" fillId="0" borderId="0" xfId="0" applyFont="1" applyFill="1" applyAlignment="1">
      <alignment horizontal="left"/>
    </xf>
    <xf numFmtId="49" fontId="3" fillId="0" borderId="0" xfId="0" applyNumberFormat="1" applyFont="1"/>
    <xf numFmtId="164" fontId="1" fillId="2" borderId="2" xfId="1" applyNumberFormat="1" applyFont="1" applyBorder="1" applyAlignment="1">
      <alignment horizontal="left"/>
    </xf>
    <xf numFmtId="0" fontId="3" fillId="6" borderId="2" xfId="0" applyFont="1" applyFill="1" applyBorder="1" applyAlignment="1">
      <alignment horizontal="center"/>
    </xf>
    <xf numFmtId="0" fontId="3" fillId="6" borderId="4" xfId="0" applyFont="1" applyFill="1" applyBorder="1" applyAlignment="1">
      <alignment horizontal="left"/>
    </xf>
    <xf numFmtId="0" fontId="3" fillId="5" borderId="2" xfId="0" applyFont="1" applyFill="1" applyBorder="1" applyAlignment="1">
      <alignment horizontal="center"/>
    </xf>
    <xf numFmtId="0" fontId="3" fillId="5" borderId="2" xfId="0" applyFont="1" applyFill="1" applyBorder="1" applyAlignment="1">
      <alignment horizontal="left"/>
    </xf>
    <xf numFmtId="0" fontId="0" fillId="0" borderId="0" xfId="0" applyAlignment="1">
      <alignment horizontal="left" indent="3"/>
    </xf>
    <xf numFmtId="0" fontId="0" fillId="0" borderId="0" xfId="0" applyAlignment="1">
      <alignment horizontal="left" indent="4"/>
    </xf>
    <xf numFmtId="0" fontId="3" fillId="2" borderId="7" xfId="1" applyFont="1" applyBorder="1"/>
    <xf numFmtId="0" fontId="3" fillId="2" borderId="8" xfId="1" applyFont="1" applyBorder="1"/>
    <xf numFmtId="0" fontId="3" fillId="2" borderId="8" xfId="1" applyFont="1" applyBorder="1" applyAlignment="1">
      <alignment horizontal="left"/>
    </xf>
    <xf numFmtId="0" fontId="3" fillId="2" borderId="9" xfId="1" applyFont="1" applyBorder="1"/>
    <xf numFmtId="0" fontId="3" fillId="8" borderId="7" xfId="1" applyFont="1" applyFill="1" applyBorder="1"/>
    <xf numFmtId="0" fontId="3" fillId="8" borderId="8" xfId="1" applyFont="1" applyFill="1" applyBorder="1"/>
    <xf numFmtId="0" fontId="3" fillId="8" borderId="8" xfId="1" applyFont="1" applyFill="1" applyBorder="1" applyAlignment="1">
      <alignment horizontal="left"/>
    </xf>
    <xf numFmtId="0" fontId="3" fillId="8" borderId="9" xfId="1" applyFont="1" applyFill="1" applyBorder="1"/>
    <xf numFmtId="0" fontId="3" fillId="8" borderId="4" xfId="0" applyFont="1" applyFill="1" applyBorder="1" applyAlignment="1">
      <alignment horizontal="center"/>
    </xf>
    <xf numFmtId="0" fontId="3" fillId="8" borderId="10" xfId="0" applyFont="1" applyFill="1" applyBorder="1" applyAlignment="1">
      <alignment horizontal="center"/>
    </xf>
    <xf numFmtId="0" fontId="3" fillId="8" borderId="11" xfId="0" applyFont="1" applyFill="1" applyBorder="1" applyAlignment="1">
      <alignment horizontal="center"/>
    </xf>
    <xf numFmtId="0" fontId="8" fillId="0" borderId="0" xfId="4"/>
  </cellXfs>
  <cellStyles count="5">
    <cellStyle name="20% - Accent1" xfId="2" builtinId="30"/>
    <cellStyle name="Good" xfId="1" builtinId="26"/>
    <cellStyle name="Hyperlink" xfId="4"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460EF-30D2-4D9B-9C36-93BDE7059CF7}">
  <dimension ref="A1:G54"/>
  <sheetViews>
    <sheetView tabSelected="1" workbookViewId="0">
      <pane ySplit="3" topLeftCell="A4" activePane="bottomLeft" state="frozen"/>
      <selection pane="bottomLeft"/>
    </sheetView>
  </sheetViews>
  <sheetFormatPr defaultRowHeight="15" x14ac:dyDescent="0.25"/>
  <cols>
    <col min="1" max="1" width="36.28515625" bestFit="1" customWidth="1"/>
    <col min="2" max="2" width="12.140625" bestFit="1" customWidth="1"/>
    <col min="3" max="3" width="20" bestFit="1" customWidth="1"/>
    <col min="4" max="4" width="13.42578125" bestFit="1" customWidth="1"/>
    <col min="5" max="5" width="23.42578125" style="1" bestFit="1" customWidth="1"/>
    <col min="6" max="6" width="16" customWidth="1"/>
    <col min="7" max="7" width="45.28515625" customWidth="1"/>
  </cols>
  <sheetData>
    <row r="1" spans="1:7" x14ac:dyDescent="0.25">
      <c r="A1" s="53" t="s">
        <v>6574</v>
      </c>
      <c r="B1" s="53" t="s">
        <v>6575</v>
      </c>
    </row>
    <row r="2" spans="1:7" ht="15.75" thickBot="1" x14ac:dyDescent="0.3"/>
    <row r="3" spans="1:7" ht="15.75" thickBot="1" x14ac:dyDescent="0.3">
      <c r="A3" s="82" t="s">
        <v>6570</v>
      </c>
      <c r="B3" s="83" t="s">
        <v>7321</v>
      </c>
      <c r="C3" s="83" t="s">
        <v>7309</v>
      </c>
      <c r="D3" s="83" t="s">
        <v>7323</v>
      </c>
      <c r="E3" s="84" t="s">
        <v>7324</v>
      </c>
      <c r="F3" s="83" t="s">
        <v>7325</v>
      </c>
      <c r="G3" s="85" t="s">
        <v>6586</v>
      </c>
    </row>
    <row r="4" spans="1:7" x14ac:dyDescent="0.25">
      <c r="A4" t="s">
        <v>7320</v>
      </c>
      <c r="B4" t="s">
        <v>7322</v>
      </c>
      <c r="C4" s="93" t="s">
        <v>7310</v>
      </c>
      <c r="D4" s="33" t="s">
        <v>6546</v>
      </c>
      <c r="E4" s="1" t="str">
        <f>C4&amp;".csv"</f>
        <v>antenna_path.csv</v>
      </c>
      <c r="F4" s="33" t="s">
        <v>6546</v>
      </c>
    </row>
    <row r="5" spans="1:7" x14ac:dyDescent="0.25">
      <c r="A5" t="s">
        <v>6585</v>
      </c>
      <c r="B5" t="s">
        <v>7326</v>
      </c>
      <c r="C5" s="93" t="s">
        <v>7311</v>
      </c>
      <c r="D5" s="33" t="s">
        <v>6546</v>
      </c>
      <c r="E5" s="1" t="str">
        <f>C5&amp;".csv"</f>
        <v>arrl_section.csv</v>
      </c>
      <c r="F5" s="33" t="s">
        <v>6546</v>
      </c>
    </row>
    <row r="6" spans="1:7" x14ac:dyDescent="0.25">
      <c r="A6" t="s">
        <v>7319</v>
      </c>
      <c r="B6" t="s">
        <v>7327</v>
      </c>
      <c r="C6" s="93" t="s">
        <v>7328</v>
      </c>
      <c r="D6" s="33" t="s">
        <v>6546</v>
      </c>
      <c r="E6" s="1" t="str">
        <f>C6&amp;".csv"</f>
        <v>award.csv</v>
      </c>
      <c r="F6" s="33" t="s">
        <v>6546</v>
      </c>
    </row>
    <row r="7" spans="1:7" x14ac:dyDescent="0.25">
      <c r="A7" t="s">
        <v>607</v>
      </c>
      <c r="B7" t="s">
        <v>7335</v>
      </c>
      <c r="C7" s="93" t="s">
        <v>7329</v>
      </c>
      <c r="D7" s="33" t="s">
        <v>6546</v>
      </c>
      <c r="E7" s="1" t="str">
        <f>C7&amp;".csv"</f>
        <v>band.csv</v>
      </c>
      <c r="F7" s="33" t="s">
        <v>6546</v>
      </c>
    </row>
    <row r="8" spans="1:7" x14ac:dyDescent="0.25">
      <c r="A8" t="s">
        <v>6571</v>
      </c>
      <c r="B8" t="s">
        <v>7336</v>
      </c>
      <c r="C8" s="93" t="s">
        <v>7330</v>
      </c>
      <c r="D8" s="33" t="s">
        <v>6546</v>
      </c>
      <c r="E8" s="1" t="str">
        <f>C8&amp;".csv"</f>
        <v>contest.csv</v>
      </c>
      <c r="F8" s="33" t="s">
        <v>6546</v>
      </c>
    </row>
    <row r="9" spans="1:7" x14ac:dyDescent="0.25">
      <c r="A9" t="s">
        <v>1142</v>
      </c>
      <c r="B9" t="s">
        <v>7337</v>
      </c>
      <c r="C9" s="93" t="s">
        <v>7331</v>
      </c>
      <c r="D9" s="33" t="s">
        <v>6546</v>
      </c>
      <c r="E9" s="1" t="str">
        <f>C9&amp;".csv"</f>
        <v>continent.csv</v>
      </c>
      <c r="F9" s="33" t="s">
        <v>6546</v>
      </c>
    </row>
    <row r="10" spans="1:7" x14ac:dyDescent="0.25">
      <c r="A10" t="s">
        <v>6572</v>
      </c>
      <c r="B10" t="s">
        <v>7338</v>
      </c>
      <c r="C10" s="93" t="s">
        <v>7332</v>
      </c>
      <c r="D10" s="33" t="s">
        <v>6546</v>
      </c>
      <c r="E10" s="1" t="str">
        <f>C10&amp;".csv"</f>
        <v>credit.csv</v>
      </c>
      <c r="F10" s="33" t="s">
        <v>6546</v>
      </c>
    </row>
    <row r="11" spans="1:7" x14ac:dyDescent="0.25">
      <c r="A11" s="80" t="s">
        <v>7339</v>
      </c>
      <c r="C11" s="93" t="s">
        <v>7339</v>
      </c>
      <c r="D11" s="33" t="s">
        <v>6546</v>
      </c>
      <c r="E11" s="1" t="str">
        <f>C11&amp;".csv"</f>
        <v>credit_award.csv</v>
      </c>
      <c r="F11" s="33" t="s">
        <v>6546</v>
      </c>
    </row>
    <row r="12" spans="1:7" x14ac:dyDescent="0.25">
      <c r="A12" s="80" t="s">
        <v>7340</v>
      </c>
      <c r="C12" s="93" t="s">
        <v>7340</v>
      </c>
      <c r="D12" s="33" t="s">
        <v>6546</v>
      </c>
      <c r="E12" s="1" t="str">
        <f>C12&amp;".csv"</f>
        <v>credit_facet.csv</v>
      </c>
      <c r="F12" s="33" t="s">
        <v>6546</v>
      </c>
    </row>
    <row r="13" spans="1:7" x14ac:dyDescent="0.25">
      <c r="A13" s="80" t="s">
        <v>7341</v>
      </c>
      <c r="C13" s="93" t="s">
        <v>7341</v>
      </c>
      <c r="D13" s="33" t="s">
        <v>6546</v>
      </c>
      <c r="E13" s="1" t="str">
        <f>C13&amp;".csv"</f>
        <v>credit_sponsor.csv</v>
      </c>
      <c r="F13" s="33" t="s">
        <v>6546</v>
      </c>
    </row>
    <row r="14" spans="1:7" x14ac:dyDescent="0.25">
      <c r="A14" t="s">
        <v>6573</v>
      </c>
      <c r="B14" t="s">
        <v>7342</v>
      </c>
      <c r="C14" s="93" t="s">
        <v>7343</v>
      </c>
      <c r="D14" s="33" t="s">
        <v>6546</v>
      </c>
      <c r="E14" s="1" t="str">
        <f>C14&amp;".csv"</f>
        <v>dxcc.csv</v>
      </c>
      <c r="F14" s="33" t="s">
        <v>6546</v>
      </c>
    </row>
    <row r="15" spans="1:7" x14ac:dyDescent="0.25">
      <c r="A15" t="s">
        <v>1076</v>
      </c>
      <c r="B15" t="s">
        <v>7344</v>
      </c>
      <c r="C15" s="93" t="s">
        <v>7333</v>
      </c>
      <c r="D15" s="33" t="s">
        <v>6546</v>
      </c>
      <c r="E15" s="1" t="str">
        <f>C15&amp;".csv"</f>
        <v>mode.csv</v>
      </c>
      <c r="F15" s="33" t="s">
        <v>6588</v>
      </c>
      <c r="G15" t="s">
        <v>6587</v>
      </c>
    </row>
    <row r="16" spans="1:7" x14ac:dyDescent="0.25">
      <c r="A16" t="s">
        <v>6416</v>
      </c>
      <c r="B16" t="s">
        <v>7345</v>
      </c>
      <c r="C16" s="93" t="s">
        <v>7334</v>
      </c>
      <c r="D16" s="33" t="s">
        <v>6546</v>
      </c>
      <c r="E16" s="1" t="str">
        <f>C16&amp;".csv"</f>
        <v>submode.csv</v>
      </c>
      <c r="F16" s="33" t="s">
        <v>6588</v>
      </c>
      <c r="G16" t="s">
        <v>6587</v>
      </c>
    </row>
    <row r="17" spans="1:7" x14ac:dyDescent="0.25">
      <c r="A17" s="80" t="s">
        <v>7365</v>
      </c>
      <c r="C17" s="93" t="s">
        <v>7365</v>
      </c>
      <c r="D17" s="33" t="s">
        <v>6546</v>
      </c>
      <c r="E17" s="1" t="str">
        <f>C17&amp;".csv"</f>
        <v>mode_description.csv</v>
      </c>
      <c r="F17" s="33" t="s">
        <v>6546</v>
      </c>
      <c r="G17" t="s">
        <v>7366</v>
      </c>
    </row>
    <row r="18" spans="1:7" x14ac:dyDescent="0.25">
      <c r="A18" t="s">
        <v>7349</v>
      </c>
      <c r="B18" t="s">
        <v>7346</v>
      </c>
      <c r="C18" t="s">
        <v>7352</v>
      </c>
      <c r="D18" s="33" t="s">
        <v>7350</v>
      </c>
      <c r="E18" s="1" t="s">
        <v>7353</v>
      </c>
      <c r="F18" s="33" t="s">
        <v>6546</v>
      </c>
      <c r="G18" t="s">
        <v>7351</v>
      </c>
    </row>
    <row r="19" spans="1:7" x14ac:dyDescent="0.25">
      <c r="A19" s="23" t="s">
        <v>7354</v>
      </c>
      <c r="B19" s="23" t="s">
        <v>7347</v>
      </c>
      <c r="C19" s="23" t="s">
        <v>7352</v>
      </c>
      <c r="D19" s="69" t="s">
        <v>6547</v>
      </c>
      <c r="E19" s="22" t="s">
        <v>7353</v>
      </c>
      <c r="F19" s="69" t="s">
        <v>6547</v>
      </c>
      <c r="G19" s="23" t="s">
        <v>7355</v>
      </c>
    </row>
    <row r="20" spans="1:7" x14ac:dyDescent="0.25">
      <c r="A20" t="s">
        <v>6576</v>
      </c>
      <c r="B20" t="s">
        <v>7348</v>
      </c>
      <c r="C20" s="93" t="s">
        <v>7312</v>
      </c>
      <c r="D20" s="33" t="s">
        <v>6546</v>
      </c>
      <c r="E20" s="1" t="str">
        <f>C20&amp;".csv"</f>
        <v>propogation_mode.csv</v>
      </c>
      <c r="F20" s="33" t="s">
        <v>6546</v>
      </c>
    </row>
    <row r="21" spans="1:7" x14ac:dyDescent="0.25">
      <c r="A21" t="s">
        <v>6577</v>
      </c>
      <c r="B21" t="s">
        <v>7356</v>
      </c>
      <c r="C21" s="93" t="s">
        <v>7248</v>
      </c>
      <c r="D21" s="33" t="s">
        <v>6546</v>
      </c>
      <c r="E21" s="1" t="str">
        <f>C21&amp;".csv"</f>
        <v>qsl_medium.csv</v>
      </c>
      <c r="F21" s="33" t="s">
        <v>6546</v>
      </c>
    </row>
    <row r="22" spans="1:7" x14ac:dyDescent="0.25">
      <c r="A22" t="s">
        <v>6578</v>
      </c>
      <c r="B22" t="s">
        <v>7357</v>
      </c>
      <c r="C22" s="93" t="s">
        <v>7313</v>
      </c>
      <c r="D22" s="33" t="s">
        <v>6546</v>
      </c>
      <c r="E22" s="1" t="str">
        <f>C22&amp;".csv"</f>
        <v>qsl_rcvd.csv</v>
      </c>
      <c r="F22" s="33" t="s">
        <v>6546</v>
      </c>
    </row>
    <row r="23" spans="1:7" x14ac:dyDescent="0.25">
      <c r="A23" t="s">
        <v>6579</v>
      </c>
      <c r="B23" t="s">
        <v>7358</v>
      </c>
      <c r="C23" s="93" t="s">
        <v>7314</v>
      </c>
      <c r="D23" s="33" t="s">
        <v>6546</v>
      </c>
      <c r="E23" s="1" t="str">
        <f>C23&amp;".csv"</f>
        <v>qsl_sent.csv</v>
      </c>
      <c r="F23" s="33" t="s">
        <v>6546</v>
      </c>
    </row>
    <row r="24" spans="1:7" x14ac:dyDescent="0.25">
      <c r="A24" t="s">
        <v>6580</v>
      </c>
      <c r="B24" t="s">
        <v>7359</v>
      </c>
      <c r="C24" s="93" t="s">
        <v>7315</v>
      </c>
      <c r="D24" s="33" t="s">
        <v>6546</v>
      </c>
      <c r="E24" s="1" t="str">
        <f>C24&amp;".csv"</f>
        <v>qsl_via.csv</v>
      </c>
      <c r="F24" s="33" t="s">
        <v>6546</v>
      </c>
    </row>
    <row r="25" spans="1:7" x14ac:dyDescent="0.25">
      <c r="A25" t="s">
        <v>6581</v>
      </c>
      <c r="B25" t="s">
        <v>7360</v>
      </c>
      <c r="C25" s="93" t="s">
        <v>7316</v>
      </c>
      <c r="D25" s="33" t="s">
        <v>6546</v>
      </c>
      <c r="E25" s="1" t="str">
        <f>C25&amp;".csv"</f>
        <v>qso_complete.csv</v>
      </c>
      <c r="F25" s="33" t="s">
        <v>6546</v>
      </c>
    </row>
    <row r="26" spans="1:7" x14ac:dyDescent="0.25">
      <c r="A26" t="s">
        <v>6582</v>
      </c>
      <c r="B26" t="s">
        <v>7361</v>
      </c>
      <c r="C26" s="93" t="s">
        <v>7362</v>
      </c>
      <c r="D26" s="33" t="s">
        <v>6546</v>
      </c>
      <c r="E26" s="1" t="str">
        <f>C26&amp;".csv"</f>
        <v>qso_upload_status.csv</v>
      </c>
      <c r="F26" s="33" t="s">
        <v>6546</v>
      </c>
    </row>
    <row r="27" spans="1:7" x14ac:dyDescent="0.25">
      <c r="A27" t="s">
        <v>6583</v>
      </c>
      <c r="B27" t="s">
        <v>7363</v>
      </c>
      <c r="C27" s="93" t="s">
        <v>6610</v>
      </c>
      <c r="D27" s="33" t="s">
        <v>6546</v>
      </c>
      <c r="E27" s="1" t="str">
        <f>C27&amp;".csv"</f>
        <v>region.csv</v>
      </c>
      <c r="F27" s="33" t="s">
        <v>6546</v>
      </c>
    </row>
    <row r="28" spans="1:7" x14ac:dyDescent="0.25">
      <c r="A28" s="81" t="s">
        <v>6689</v>
      </c>
      <c r="C28" s="93" t="s">
        <v>7317</v>
      </c>
      <c r="D28" s="33" t="s">
        <v>6546</v>
      </c>
      <c r="E28" s="1" t="str">
        <f>C28&amp;".csv"</f>
        <v>region_applicability.csv</v>
      </c>
      <c r="F28" s="33" t="s">
        <v>6546</v>
      </c>
    </row>
    <row r="29" spans="1:7" x14ac:dyDescent="0.25">
      <c r="A29" t="s">
        <v>6584</v>
      </c>
      <c r="B29" t="s">
        <v>7364</v>
      </c>
      <c r="C29" s="93" t="s">
        <v>7318</v>
      </c>
      <c r="D29" s="33" t="s">
        <v>6546</v>
      </c>
      <c r="E29" s="1" t="str">
        <f>C29&amp;".csv"</f>
        <v>sponsored_award.csv</v>
      </c>
      <c r="F29" s="33" t="s">
        <v>6546</v>
      </c>
    </row>
    <row r="31" spans="1:7" ht="15.75" thickBot="1" x14ac:dyDescent="0.3">
      <c r="A31" s="90" t="s">
        <v>7385</v>
      </c>
      <c r="B31" s="91"/>
      <c r="C31" s="91"/>
      <c r="D31" s="91"/>
      <c r="E31" s="91"/>
      <c r="F31" s="91"/>
      <c r="G31" s="92"/>
    </row>
    <row r="32" spans="1:7" ht="15.75" thickBot="1" x14ac:dyDescent="0.3">
      <c r="A32" s="86" t="s">
        <v>6570</v>
      </c>
      <c r="B32" s="87" t="s">
        <v>7321</v>
      </c>
      <c r="C32" s="87" t="s">
        <v>7309</v>
      </c>
      <c r="D32" s="87" t="s">
        <v>7323</v>
      </c>
      <c r="E32" s="88" t="s">
        <v>7324</v>
      </c>
      <c r="F32" s="87" t="s">
        <v>7325</v>
      </c>
      <c r="G32" s="89" t="s">
        <v>6586</v>
      </c>
    </row>
    <row r="33" spans="1:7" x14ac:dyDescent="0.25">
      <c r="A33" t="s">
        <v>7367</v>
      </c>
      <c r="B33" t="s">
        <v>1178</v>
      </c>
      <c r="C33" s="93" t="s">
        <v>7368</v>
      </c>
      <c r="D33" s="33" t="s">
        <v>6546</v>
      </c>
      <c r="E33" s="1" t="str">
        <f>C33&amp;".csv"</f>
        <v>cq_zone.csv</v>
      </c>
      <c r="F33" s="33" t="s">
        <v>6546</v>
      </c>
      <c r="G33" t="s">
        <v>7369</v>
      </c>
    </row>
    <row r="34" spans="1:7" x14ac:dyDescent="0.25">
      <c r="A34" t="s">
        <v>7370</v>
      </c>
      <c r="B34" t="s">
        <v>1178</v>
      </c>
      <c r="C34" s="93" t="s">
        <v>7371</v>
      </c>
      <c r="D34" s="33" t="s">
        <v>6546</v>
      </c>
      <c r="E34" s="1" t="str">
        <f t="shared" ref="E34:E40" si="0">C34&amp;".csv"</f>
        <v>itu_zone.csv</v>
      </c>
      <c r="F34" s="33" t="s">
        <v>6546</v>
      </c>
      <c r="G34" t="s">
        <v>7372</v>
      </c>
    </row>
    <row r="35" spans="1:7" x14ac:dyDescent="0.25">
      <c r="A35" t="s">
        <v>7387</v>
      </c>
      <c r="B35" t="s">
        <v>1178</v>
      </c>
      <c r="C35" s="93" t="s">
        <v>7127</v>
      </c>
      <c r="D35" s="33" t="s">
        <v>6546</v>
      </c>
      <c r="E35" s="1" t="str">
        <f t="shared" si="0"/>
        <v>weblink.csv</v>
      </c>
      <c r="F35" s="33" t="s">
        <v>6546</v>
      </c>
      <c r="G35" t="s">
        <v>7388</v>
      </c>
    </row>
    <row r="36" spans="1:7" x14ac:dyDescent="0.25">
      <c r="A36" t="s">
        <v>1112</v>
      </c>
      <c r="B36" t="s">
        <v>1178</v>
      </c>
      <c r="C36" s="93" t="s">
        <v>7373</v>
      </c>
      <c r="D36" s="33" t="s">
        <v>6546</v>
      </c>
      <c r="E36" s="1" t="str">
        <f t="shared" si="0"/>
        <v>state.csv</v>
      </c>
      <c r="F36" s="33" t="s">
        <v>6546</v>
      </c>
      <c r="G36" t="s">
        <v>7374</v>
      </c>
    </row>
    <row r="37" spans="1:7" x14ac:dyDescent="0.25">
      <c r="A37" t="s">
        <v>7375</v>
      </c>
      <c r="B37" t="s">
        <v>1178</v>
      </c>
      <c r="C37" s="93" t="s">
        <v>7376</v>
      </c>
      <c r="D37" s="33" t="s">
        <v>6546</v>
      </c>
      <c r="E37" s="1" t="str">
        <f t="shared" si="0"/>
        <v>county_name.csv</v>
      </c>
      <c r="F37" s="33" t="s">
        <v>6546</v>
      </c>
      <c r="G37" t="s">
        <v>7377</v>
      </c>
    </row>
    <row r="38" spans="1:7" x14ac:dyDescent="0.25">
      <c r="A38" t="s">
        <v>7378</v>
      </c>
      <c r="B38" t="s">
        <v>1178</v>
      </c>
      <c r="C38" s="93" t="s">
        <v>7379</v>
      </c>
      <c r="D38" s="33" t="s">
        <v>6546</v>
      </c>
      <c r="E38" s="1" t="str">
        <f t="shared" si="0"/>
        <v>state_county.csv</v>
      </c>
      <c r="F38" s="33" t="s">
        <v>6546</v>
      </c>
      <c r="G38" t="s">
        <v>7384</v>
      </c>
    </row>
    <row r="39" spans="1:7" x14ac:dyDescent="0.25">
      <c r="A39" t="s">
        <v>7380</v>
      </c>
      <c r="B39" t="s">
        <v>1178</v>
      </c>
      <c r="C39" s="93" t="s">
        <v>7381</v>
      </c>
      <c r="D39" s="33" t="s">
        <v>6546</v>
      </c>
      <c r="E39" s="1" t="str">
        <f t="shared" si="0"/>
        <v>iaru_region.csv</v>
      </c>
      <c r="F39" s="33" t="s">
        <v>6546</v>
      </c>
      <c r="G39" t="s">
        <v>7386</v>
      </c>
    </row>
    <row r="40" spans="1:7" x14ac:dyDescent="0.25">
      <c r="A40" t="s">
        <v>7382</v>
      </c>
      <c r="B40" t="s">
        <v>1178</v>
      </c>
      <c r="C40" s="93" t="s">
        <v>7214</v>
      </c>
      <c r="D40" s="33" t="s">
        <v>6546</v>
      </c>
      <c r="E40" s="1" t="str">
        <f t="shared" si="0"/>
        <v>iaru_region_member.csv</v>
      </c>
      <c r="F40" s="33" t="s">
        <v>6546</v>
      </c>
      <c r="G40" t="s">
        <v>7383</v>
      </c>
    </row>
    <row r="41" spans="1:7" x14ac:dyDescent="0.25">
      <c r="D41" s="33"/>
      <c r="F41" s="33"/>
    </row>
    <row r="42" spans="1:7" x14ac:dyDescent="0.25">
      <c r="D42" s="33"/>
      <c r="F42" s="33"/>
    </row>
    <row r="43" spans="1:7" x14ac:dyDescent="0.25">
      <c r="D43" s="33"/>
      <c r="F43" s="33"/>
    </row>
    <row r="44" spans="1:7" x14ac:dyDescent="0.25">
      <c r="D44" s="33"/>
      <c r="F44" s="33"/>
    </row>
    <row r="45" spans="1:7" x14ac:dyDescent="0.25">
      <c r="D45" s="33"/>
      <c r="F45" s="33"/>
    </row>
    <row r="46" spans="1:7" x14ac:dyDescent="0.25">
      <c r="D46" s="33"/>
      <c r="F46" s="33"/>
    </row>
    <row r="47" spans="1:7" x14ac:dyDescent="0.25">
      <c r="D47" s="33"/>
      <c r="F47" s="33"/>
    </row>
    <row r="48" spans="1:7" x14ac:dyDescent="0.25">
      <c r="D48" s="33"/>
      <c r="F48" s="33"/>
    </row>
    <row r="49" spans="4:6" x14ac:dyDescent="0.25">
      <c r="D49" s="33"/>
      <c r="F49" s="33"/>
    </row>
    <row r="50" spans="4:6" x14ac:dyDescent="0.25">
      <c r="D50" s="33"/>
      <c r="F50" s="33"/>
    </row>
    <row r="51" spans="4:6" x14ac:dyDescent="0.25">
      <c r="D51" s="33"/>
      <c r="F51" s="33"/>
    </row>
    <row r="52" spans="4:6" x14ac:dyDescent="0.25">
      <c r="D52" s="33"/>
      <c r="F52" s="33"/>
    </row>
    <row r="53" spans="4:6" x14ac:dyDescent="0.25">
      <c r="F53" s="33"/>
    </row>
    <row r="54" spans="4:6" x14ac:dyDescent="0.25">
      <c r="F54" s="33"/>
    </row>
  </sheetData>
  <mergeCells count="1">
    <mergeCell ref="A31:G31"/>
  </mergeCells>
  <hyperlinks>
    <hyperlink ref="C4" location="antenna_path!A1" display="antenna_path" xr:uid="{7CA3EDAF-CCF4-49C7-9E8B-3A6CF325BFA4}"/>
    <hyperlink ref="C5" location="arrl_section!A1" display="arrl_section" xr:uid="{5A9711B4-FD2F-4A84-850E-8944CE77FB56}"/>
    <hyperlink ref="C6" location="award!A1" display="award" xr:uid="{EF59376F-F114-461E-85BA-9155772CAB4C}"/>
    <hyperlink ref="C7" location="band!A1" display="band" xr:uid="{98348A09-E090-4926-A177-66A063AC1716}"/>
    <hyperlink ref="C8" location="contest!A1" display="contest" xr:uid="{32084369-C501-492E-BED5-C4ABD95C65C9}"/>
    <hyperlink ref="C9" location="continent!A1" display="continent" xr:uid="{B3F23292-2908-435D-853C-49456064F998}"/>
    <hyperlink ref="C10" location="credit!A1" display="credit" xr:uid="{6777AEFD-6997-4B2D-A14F-F209EA0C54F0}"/>
    <hyperlink ref="C11" location="credit_award!A1" display="credit_award" xr:uid="{6B549776-62C3-4A35-9F5A-48EB5C410534}"/>
    <hyperlink ref="C12" location="credit_facet!A1" display="credit_facet" xr:uid="{0F850FBE-3A2C-492B-B62A-6C82FD0DA296}"/>
    <hyperlink ref="C13" location="credit_sponsor!A1" display="credit_sponsor" xr:uid="{D60397A9-3FF1-47B0-B86B-597B4C0B5F57}"/>
    <hyperlink ref="C14" location="dxcc!A1" display="dxcc" xr:uid="{32A0C8CF-00E5-4F5E-8F81-2F4D9FBFC05E}"/>
    <hyperlink ref="C15" location="mode!A1" display="mode" xr:uid="{1D9AFC5A-97ED-453F-A124-7496396694A8}"/>
    <hyperlink ref="C16" location="submode!A1" display="submode" xr:uid="{64D06F8C-2711-4FCC-835B-065D8484A7F9}"/>
    <hyperlink ref="C17" location="mode_description!A1" display="mode_description" xr:uid="{534E11E7-82ED-45CE-9870-0AA00AA680CB}"/>
    <hyperlink ref="C20" location="propogation_mode!A1" display="propogation_mode" xr:uid="{B8526520-2F2D-4145-9D90-8D33FC52EF66}"/>
    <hyperlink ref="C21" location="qsl_meduim!A1" display="qsl_medium" xr:uid="{5CBEBE12-71C5-4843-8C4C-0FD7895D5558}"/>
    <hyperlink ref="C22" location="qsl_rcvd!A1" display="qsl_rcvd" xr:uid="{D8F59F70-6DC6-4CAB-B88A-335B26B4B13E}"/>
    <hyperlink ref="C23" location="qsl_sent!A1" display="qsl_sent" xr:uid="{4E34C1E0-A416-427D-94C4-AF96E7C7A193}"/>
    <hyperlink ref="C24" location="qsl_via!A1" display="qsl_via" xr:uid="{9E06DC61-A8E4-4A9D-B302-451A9BB1E7A8}"/>
    <hyperlink ref="C25" location="qso_complete!A1" display="qso_complete" xr:uid="{0D7AF9E0-FCA4-4501-86A9-5648A97C00CF}"/>
    <hyperlink ref="C26" location="qso_upload_status!A1" display="qso_upload_status" xr:uid="{9B2B79C6-3E6F-4D59-90F8-48C708C8052B}"/>
    <hyperlink ref="C27" location="region!A1" display="region" xr:uid="{D5761074-708E-4C49-BA16-901366FDF5B2}"/>
    <hyperlink ref="C28" location="region_applicability!A1" display="region_applicability" xr:uid="{634F6DC5-5BF3-4B60-9FE1-1031C84720EF}"/>
    <hyperlink ref="C29" location="sponsored_award!A1" display="sponsored_award" xr:uid="{C9010C78-E8CF-4E40-9118-527797BFB541}"/>
    <hyperlink ref="C33" location="cq_zone!A1" display="cq_zone" xr:uid="{BD16F232-6092-4BFC-A35F-ACAC28BF5355}"/>
    <hyperlink ref="C34" location="itu_zone!A1" display="itu_zone" xr:uid="{6B5EFF2A-23E9-479B-91A3-60C522D0E1A9}"/>
    <hyperlink ref="C35" location="weblink!A1" display="weblink" xr:uid="{8CA0A3E9-2D97-4593-80DF-19ADC5C0EE98}"/>
    <hyperlink ref="C36" location="state!A1" display="state" xr:uid="{F19C591E-392C-4131-8974-DBB942B3E2EC}"/>
    <hyperlink ref="C37" location="county_name!A1" display="county_name" xr:uid="{C78C60A5-406E-49B7-9A65-E7044001E48A}"/>
    <hyperlink ref="C38" location="state_county!A1" display="state_county" xr:uid="{ACC36429-8218-43A5-BF89-2402FE574F9D}"/>
    <hyperlink ref="C39" location="iaru_region!A1" display="iaru_region" xr:uid="{A8F3E4F5-F5F7-43B1-8A36-C0F1330CC989}"/>
    <hyperlink ref="C40" location="iaru_region_member!A1" display="iaru_region_member" xr:uid="{D4DE2ABC-0770-4D94-B4A3-6BF18FC1661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5"/>
  <sheetViews>
    <sheetView workbookViewId="0"/>
  </sheetViews>
  <sheetFormatPr defaultRowHeight="15" x14ac:dyDescent="0.25"/>
  <cols>
    <col min="2" max="2" width="3" hidden="1" customWidth="1"/>
    <col min="3" max="3" width="9.85546875" hidden="1" customWidth="1"/>
    <col min="4" max="4" width="32.5703125" bestFit="1" customWidth="1"/>
    <col min="6" max="6" width="52.5703125" bestFit="1" customWidth="1"/>
  </cols>
  <sheetData>
    <row r="1" spans="1:6" x14ac:dyDescent="0.25">
      <c r="A1" s="93" t="s">
        <v>7389</v>
      </c>
      <c r="B1" s="16" t="s">
        <v>6510</v>
      </c>
      <c r="C1" s="16" t="s">
        <v>6511</v>
      </c>
      <c r="D1" s="9" t="str">
        <f>B1&amp;"|"&amp;C1</f>
        <v>id|name</v>
      </c>
      <c r="F1" s="47" t="s">
        <v>6818</v>
      </c>
    </row>
    <row r="2" spans="1:6" x14ac:dyDescent="0.25">
      <c r="B2" s="1">
        <v>1</v>
      </c>
      <c r="C2" t="s">
        <v>607</v>
      </c>
      <c r="D2" s="50" t="str">
        <f t="shared" ref="D2:D13" si="0">B2&amp;"|"&amp;C2</f>
        <v>1|Band</v>
      </c>
      <c r="F2" s="47" t="s">
        <v>6774</v>
      </c>
    </row>
    <row r="3" spans="1:6" x14ac:dyDescent="0.25">
      <c r="B3" s="1">
        <v>2</v>
      </c>
      <c r="C3" t="s">
        <v>1142</v>
      </c>
      <c r="D3" s="50" t="str">
        <f t="shared" si="0"/>
        <v>2|Continent</v>
      </c>
      <c r="F3" s="49" t="s">
        <v>6775</v>
      </c>
    </row>
    <row r="4" spans="1:6" x14ac:dyDescent="0.25">
      <c r="B4" s="1">
        <v>3</v>
      </c>
      <c r="C4" t="s">
        <v>1121</v>
      </c>
      <c r="D4" s="50" t="str">
        <f t="shared" si="0"/>
        <v>3|Echolink</v>
      </c>
      <c r="F4" s="49" t="s">
        <v>6811</v>
      </c>
    </row>
    <row r="5" spans="1:6" x14ac:dyDescent="0.25">
      <c r="B5" s="1">
        <v>4</v>
      </c>
      <c r="C5" t="s">
        <v>1094</v>
      </c>
      <c r="D5" s="50" t="str">
        <f t="shared" si="0"/>
        <v>4|EME</v>
      </c>
      <c r="F5" s="49" t="s">
        <v>6819</v>
      </c>
    </row>
    <row r="6" spans="1:6" x14ac:dyDescent="0.25">
      <c r="B6" s="1">
        <v>5</v>
      </c>
      <c r="C6" t="s">
        <v>1144</v>
      </c>
      <c r="D6" s="50" t="str">
        <f t="shared" si="0"/>
        <v>5|Group</v>
      </c>
      <c r="F6" s="47" t="s">
        <v>6779</v>
      </c>
    </row>
    <row r="7" spans="1:6" x14ac:dyDescent="0.25">
      <c r="B7" s="1">
        <v>6</v>
      </c>
      <c r="C7" t="s">
        <v>1073</v>
      </c>
      <c r="D7" s="50" t="str">
        <f t="shared" si="0"/>
        <v>6|Mixed</v>
      </c>
    </row>
    <row r="8" spans="1:6" x14ac:dyDescent="0.25">
      <c r="B8" s="1">
        <v>7</v>
      </c>
      <c r="C8" t="s">
        <v>1078</v>
      </c>
      <c r="D8" s="50" t="str">
        <f t="shared" si="0"/>
        <v>7|Mobile</v>
      </c>
    </row>
    <row r="9" spans="1:6" x14ac:dyDescent="0.25">
      <c r="B9" s="1">
        <v>8</v>
      </c>
      <c r="C9" t="s">
        <v>1076</v>
      </c>
      <c r="D9" s="50" t="str">
        <f t="shared" si="0"/>
        <v>8|Mode</v>
      </c>
    </row>
    <row r="10" spans="1:6" x14ac:dyDescent="0.25">
      <c r="B10" s="1">
        <v>9</v>
      </c>
      <c r="C10" t="s">
        <v>1169</v>
      </c>
      <c r="D10" s="50" t="str">
        <f t="shared" si="0"/>
        <v>9|Novice</v>
      </c>
    </row>
    <row r="11" spans="1:6" x14ac:dyDescent="0.25">
      <c r="B11" s="1">
        <v>10</v>
      </c>
      <c r="C11" t="s">
        <v>1080</v>
      </c>
      <c r="D11" s="50" t="str">
        <f t="shared" si="0"/>
        <v>10|QRP</v>
      </c>
    </row>
    <row r="12" spans="1:6" x14ac:dyDescent="0.25">
      <c r="B12" s="1">
        <v>11</v>
      </c>
      <c r="C12" t="s">
        <v>1082</v>
      </c>
      <c r="D12" s="50" t="str">
        <f t="shared" si="0"/>
        <v>11|Satellite</v>
      </c>
    </row>
    <row r="13" spans="1:6" x14ac:dyDescent="0.25">
      <c r="B13" s="1">
        <v>12</v>
      </c>
      <c r="C13" t="s">
        <v>1112</v>
      </c>
      <c r="D13" s="50" t="str">
        <f t="shared" si="0"/>
        <v>12|State</v>
      </c>
    </row>
    <row r="15" spans="1:6" x14ac:dyDescent="0.25">
      <c r="D15" s="42" t="s">
        <v>6820</v>
      </c>
    </row>
  </sheetData>
  <hyperlinks>
    <hyperlink ref="A1" location="'ADIF-SPEC-SUMMARY'!A1" display="Home" xr:uid="{2DAB6039-547A-4293-B03E-78BC7E88957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4"/>
  <sheetViews>
    <sheetView workbookViewId="0"/>
  </sheetViews>
  <sheetFormatPr defaultRowHeight="15" x14ac:dyDescent="0.25"/>
  <cols>
    <col min="2" max="2" width="2.7109375" hidden="1" customWidth="1"/>
    <col min="3" max="3" width="12.42578125" hidden="1" customWidth="1"/>
    <col min="4" max="4" width="38" bestFit="1" customWidth="1"/>
    <col min="6" max="6" width="55.28515625" bestFit="1" customWidth="1"/>
  </cols>
  <sheetData>
    <row r="1" spans="1:6" x14ac:dyDescent="0.25">
      <c r="A1" s="93" t="s">
        <v>7389</v>
      </c>
      <c r="B1" s="12" t="s">
        <v>6510</v>
      </c>
      <c r="C1" s="12" t="s">
        <v>6511</v>
      </c>
      <c r="D1" s="9" t="str">
        <f>B1&amp;"|"&amp;C1</f>
        <v>id|name</v>
      </c>
      <c r="F1" s="47" t="s">
        <v>6810</v>
      </c>
    </row>
    <row r="2" spans="1:6" x14ac:dyDescent="0.25">
      <c r="B2" s="1">
        <v>1</v>
      </c>
      <c r="C2" s="1" t="s">
        <v>1160</v>
      </c>
      <c r="D2" s="50" t="str">
        <f t="shared" ref="D2:D10" si="0">B2&amp;"|"&amp;C2</f>
        <v>1|ARI</v>
      </c>
      <c r="F2" s="47" t="s">
        <v>6774</v>
      </c>
    </row>
    <row r="3" spans="1:6" x14ac:dyDescent="0.25">
      <c r="B3" s="1">
        <v>2</v>
      </c>
      <c r="C3" s="1" t="s">
        <v>1100</v>
      </c>
      <c r="D3" s="50" t="str">
        <f t="shared" si="0"/>
        <v>2|ARRL</v>
      </c>
      <c r="F3" s="49" t="s">
        <v>6775</v>
      </c>
    </row>
    <row r="4" spans="1:6" x14ac:dyDescent="0.25">
      <c r="B4" s="1">
        <v>3</v>
      </c>
      <c r="C4" s="1" t="s">
        <v>1071</v>
      </c>
      <c r="D4" s="50" t="str">
        <f t="shared" si="0"/>
        <v>3|CQ Magazine</v>
      </c>
      <c r="F4" s="49" t="s">
        <v>6811</v>
      </c>
    </row>
    <row r="5" spans="1:6" x14ac:dyDescent="0.25">
      <c r="B5" s="1">
        <v>4</v>
      </c>
      <c r="C5" s="1" t="s">
        <v>1156</v>
      </c>
      <c r="D5" s="50" t="str">
        <f t="shared" si="0"/>
        <v>4|DARC</v>
      </c>
      <c r="F5" s="49" t="s">
        <v>6812</v>
      </c>
    </row>
    <row r="6" spans="1:6" x14ac:dyDescent="0.25">
      <c r="B6" s="1">
        <v>5</v>
      </c>
      <c r="C6" s="1" t="s">
        <v>1106</v>
      </c>
      <c r="D6" s="50" t="str">
        <f t="shared" si="0"/>
        <v>5|eQSL</v>
      </c>
      <c r="F6" s="47" t="s">
        <v>6779</v>
      </c>
    </row>
    <row r="7" spans="1:6" x14ac:dyDescent="0.25">
      <c r="B7" s="1">
        <v>6</v>
      </c>
      <c r="C7" s="1" t="s">
        <v>1153</v>
      </c>
      <c r="D7" s="50" t="str">
        <f t="shared" si="0"/>
        <v>6|IARU</v>
      </c>
    </row>
    <row r="8" spans="1:6" x14ac:dyDescent="0.25">
      <c r="B8" s="1">
        <v>7</v>
      </c>
      <c r="C8" s="1" t="s">
        <v>1138</v>
      </c>
      <c r="D8" s="50" t="str">
        <f t="shared" si="0"/>
        <v>7|RSGB</v>
      </c>
    </row>
    <row r="9" spans="1:6" x14ac:dyDescent="0.25">
      <c r="B9" s="1">
        <v>8</v>
      </c>
      <c r="C9" s="1" t="s">
        <v>1145</v>
      </c>
      <c r="D9" s="50" t="str">
        <f t="shared" si="0"/>
        <v>8|TAG</v>
      </c>
    </row>
    <row r="10" spans="1:6" x14ac:dyDescent="0.25">
      <c r="B10" s="1">
        <v>9</v>
      </c>
      <c r="C10" s="1" t="s">
        <v>1151</v>
      </c>
      <c r="D10" s="50" t="str">
        <f t="shared" si="0"/>
        <v>9|WAB AG</v>
      </c>
    </row>
    <row r="11" spans="1:6" x14ac:dyDescent="0.25">
      <c r="B11" s="1"/>
    </row>
    <row r="12" spans="1:6" x14ac:dyDescent="0.25">
      <c r="B12" s="1"/>
      <c r="C12" s="1"/>
      <c r="D12" s="42" t="s">
        <v>6813</v>
      </c>
    </row>
    <row r="13" spans="1:6" x14ac:dyDescent="0.25">
      <c r="B13" s="1"/>
      <c r="C13" s="1"/>
    </row>
    <row r="14" spans="1:6" x14ac:dyDescent="0.25">
      <c r="B14" s="1"/>
      <c r="C14" s="1"/>
    </row>
    <row r="15" spans="1:6" x14ac:dyDescent="0.25">
      <c r="B15" s="1"/>
      <c r="C15" s="1"/>
    </row>
    <row r="16" spans="1:6" x14ac:dyDescent="0.25">
      <c r="B16" s="1"/>
      <c r="C16" s="1"/>
    </row>
    <row r="17" spans="2:3" x14ac:dyDescent="0.25">
      <c r="B17" s="1"/>
      <c r="C17" s="1"/>
    </row>
    <row r="18" spans="2:3" x14ac:dyDescent="0.25">
      <c r="B18" s="1"/>
      <c r="C18" s="1"/>
    </row>
    <row r="19" spans="2:3" x14ac:dyDescent="0.25">
      <c r="B19" s="1"/>
      <c r="C19" s="1"/>
    </row>
    <row r="20" spans="2:3" x14ac:dyDescent="0.25">
      <c r="B20" s="1"/>
      <c r="C20" s="1"/>
    </row>
    <row r="21" spans="2:3" x14ac:dyDescent="0.25">
      <c r="B21" s="1"/>
      <c r="C21" s="1"/>
    </row>
    <row r="22" spans="2:3" x14ac:dyDescent="0.25">
      <c r="B22" s="1"/>
      <c r="C22" s="1"/>
    </row>
    <row r="23" spans="2:3" x14ac:dyDescent="0.25">
      <c r="B23" s="1"/>
      <c r="C23" s="1"/>
    </row>
    <row r="24" spans="2:3" x14ac:dyDescent="0.25">
      <c r="B24" s="1"/>
      <c r="C24" s="1"/>
    </row>
    <row r="25" spans="2:3" x14ac:dyDescent="0.25">
      <c r="B25" s="1"/>
      <c r="C25" s="1"/>
    </row>
    <row r="26" spans="2:3" x14ac:dyDescent="0.25">
      <c r="B26" s="1"/>
      <c r="C26" s="1"/>
    </row>
    <row r="27" spans="2:3" x14ac:dyDescent="0.25">
      <c r="B27" s="1"/>
      <c r="C27" s="1"/>
    </row>
    <row r="28" spans="2:3" x14ac:dyDescent="0.25">
      <c r="B28" s="1"/>
      <c r="C28" s="1"/>
    </row>
    <row r="29" spans="2:3" x14ac:dyDescent="0.25">
      <c r="B29" s="1"/>
      <c r="C29" s="1"/>
    </row>
    <row r="30" spans="2:3" x14ac:dyDescent="0.25">
      <c r="B30" s="1"/>
      <c r="C30" s="1"/>
    </row>
    <row r="31" spans="2:3" x14ac:dyDescent="0.25">
      <c r="B31" s="1"/>
      <c r="C31" s="1"/>
    </row>
    <row r="32" spans="2:3" x14ac:dyDescent="0.25">
      <c r="B32" s="1"/>
      <c r="C32" s="1"/>
    </row>
    <row r="33" spans="2:3" x14ac:dyDescent="0.25">
      <c r="B33" s="1"/>
      <c r="C33" s="1"/>
    </row>
    <row r="34" spans="2:3" x14ac:dyDescent="0.25">
      <c r="B34" s="1"/>
      <c r="C34" s="1"/>
    </row>
  </sheetData>
  <hyperlinks>
    <hyperlink ref="A1" location="'ADIF-SPEC-SUMMARY'!A1" display="Home" xr:uid="{E03CCA11-5FFE-4BF6-9B85-24FFF9861BF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406"/>
  <sheetViews>
    <sheetView zoomScaleNormal="100" workbookViewId="0"/>
  </sheetViews>
  <sheetFormatPr defaultRowHeight="15" x14ac:dyDescent="0.25"/>
  <cols>
    <col min="1" max="1" width="9.140625" style="38"/>
    <col min="2" max="2" width="4.42578125" style="40" hidden="1" customWidth="1"/>
    <col min="3" max="3" width="5.42578125" style="40" hidden="1" customWidth="1"/>
    <col min="4" max="4" width="63.42578125" style="40" hidden="1" customWidth="1"/>
    <col min="5" max="5" width="10.42578125" style="40" hidden="1" customWidth="1"/>
    <col min="6" max="6" width="69.28515625" style="40" bestFit="1" customWidth="1"/>
    <col min="7" max="7" width="9.140625" style="38"/>
    <col min="8" max="8" width="56.5703125" style="38" bestFit="1" customWidth="1"/>
    <col min="9" max="16384" width="9.140625" style="38"/>
  </cols>
  <sheetData>
    <row r="1" spans="1:8" x14ac:dyDescent="0.25">
      <c r="A1" s="93" t="s">
        <v>7389</v>
      </c>
      <c r="B1" s="15" t="s">
        <v>6510</v>
      </c>
      <c r="C1" s="15" t="s">
        <v>6522</v>
      </c>
      <c r="D1" s="15" t="s">
        <v>6511</v>
      </c>
      <c r="E1" s="15" t="s">
        <v>6523</v>
      </c>
      <c r="F1" s="10" t="str">
        <f>B1&amp;"|"&amp;C1&amp;"|"&amp;D1&amp;"|"&amp;E1</f>
        <v>id|code|name|is_deleted</v>
      </c>
      <c r="H1" s="47" t="s">
        <v>6832</v>
      </c>
    </row>
    <row r="2" spans="1:8" ht="15.75" x14ac:dyDescent="0.25">
      <c r="B2" s="39">
        <v>0</v>
      </c>
      <c r="C2" s="39">
        <v>0</v>
      </c>
      <c r="D2" s="40" t="s">
        <v>38</v>
      </c>
      <c r="E2" s="41" t="s">
        <v>438</v>
      </c>
      <c r="F2" s="54" t="str">
        <f t="shared" ref="F2:F65" si="0">B2&amp;"|"&amp;C2&amp;"|"&amp;D2&amp;"|"&amp;E2</f>
        <v>0|0|None (the contacted station is known to not be within a DXCC entity)|f</v>
      </c>
      <c r="H2" s="47" t="s">
        <v>6774</v>
      </c>
    </row>
    <row r="3" spans="1:8" ht="15.75" x14ac:dyDescent="0.25">
      <c r="B3" s="39">
        <v>1</v>
      </c>
      <c r="C3" s="39">
        <v>1</v>
      </c>
      <c r="D3" s="40" t="s">
        <v>39</v>
      </c>
      <c r="E3" s="41" t="s">
        <v>438</v>
      </c>
      <c r="F3" s="54" t="str">
        <f t="shared" si="0"/>
        <v>1|1|CANADA|f</v>
      </c>
      <c r="H3" s="49" t="s">
        <v>6827</v>
      </c>
    </row>
    <row r="4" spans="1:8" ht="15.75" x14ac:dyDescent="0.25">
      <c r="B4" s="39">
        <v>2</v>
      </c>
      <c r="C4" s="39">
        <v>2</v>
      </c>
      <c r="D4" s="40" t="s">
        <v>40</v>
      </c>
      <c r="E4" s="41" t="s">
        <v>438</v>
      </c>
      <c r="F4" s="54" t="str">
        <f t="shared" si="0"/>
        <v>2|2|ABU AIL IS.|f</v>
      </c>
      <c r="H4" s="49" t="s">
        <v>6828</v>
      </c>
    </row>
    <row r="5" spans="1:8" ht="15.75" x14ac:dyDescent="0.25">
      <c r="B5" s="39">
        <v>3</v>
      </c>
      <c r="C5" s="39">
        <v>3</v>
      </c>
      <c r="D5" s="40" t="s">
        <v>41</v>
      </c>
      <c r="E5" s="41" t="s">
        <v>29</v>
      </c>
      <c r="F5" s="54" t="str">
        <f t="shared" si="0"/>
        <v>3|3|AFGHANISTAN|t</v>
      </c>
      <c r="H5" s="49" t="s">
        <v>6829</v>
      </c>
    </row>
    <row r="6" spans="1:8" ht="15.75" x14ac:dyDescent="0.25">
      <c r="B6" s="39">
        <v>4</v>
      </c>
      <c r="C6" s="39">
        <v>4</v>
      </c>
      <c r="D6" s="40" t="s">
        <v>42</v>
      </c>
      <c r="E6" s="41" t="s">
        <v>438</v>
      </c>
      <c r="F6" s="54" t="str">
        <f t="shared" si="0"/>
        <v>4|4|AGALEGA &amp; ST. BRANDON IS.|f</v>
      </c>
      <c r="H6" s="49" t="s">
        <v>6830</v>
      </c>
    </row>
    <row r="7" spans="1:8" ht="15.75" x14ac:dyDescent="0.25">
      <c r="B7" s="39">
        <v>5</v>
      </c>
      <c r="C7" s="39">
        <v>5</v>
      </c>
      <c r="D7" s="40" t="s">
        <v>43</v>
      </c>
      <c r="E7" s="41" t="s">
        <v>438</v>
      </c>
      <c r="F7" s="54" t="str">
        <f t="shared" si="0"/>
        <v>5|5|ALAND IS.|f</v>
      </c>
      <c r="H7" s="49" t="s">
        <v>6831</v>
      </c>
    </row>
    <row r="8" spans="1:8" ht="15.75" x14ac:dyDescent="0.25">
      <c r="B8" s="39">
        <v>6</v>
      </c>
      <c r="C8" s="39">
        <v>6</v>
      </c>
      <c r="D8" s="40" t="s">
        <v>44</v>
      </c>
      <c r="E8" s="41" t="s">
        <v>438</v>
      </c>
      <c r="F8" s="54" t="str">
        <f t="shared" si="0"/>
        <v>6|6|ALASKA|f</v>
      </c>
      <c r="H8" s="47" t="s">
        <v>6779</v>
      </c>
    </row>
    <row r="9" spans="1:8" ht="15.75" x14ac:dyDescent="0.25">
      <c r="B9" s="39">
        <v>7</v>
      </c>
      <c r="C9" s="39">
        <v>7</v>
      </c>
      <c r="D9" s="40" t="s">
        <v>45</v>
      </c>
      <c r="E9" s="41" t="s">
        <v>438</v>
      </c>
      <c r="F9" s="54" t="str">
        <f t="shared" si="0"/>
        <v>7|7|ALBANIA|f</v>
      </c>
    </row>
    <row r="10" spans="1:8" ht="15.75" x14ac:dyDescent="0.25">
      <c r="B10" s="39">
        <v>8</v>
      </c>
      <c r="C10" s="39">
        <v>8</v>
      </c>
      <c r="D10" s="40" t="s">
        <v>46</v>
      </c>
      <c r="E10" s="41" t="s">
        <v>438</v>
      </c>
      <c r="F10" s="54" t="str">
        <f t="shared" si="0"/>
        <v>8|8|ALDABRA|f</v>
      </c>
    </row>
    <row r="11" spans="1:8" ht="15.75" x14ac:dyDescent="0.25">
      <c r="B11" s="39">
        <v>9</v>
      </c>
      <c r="C11" s="39">
        <v>9</v>
      </c>
      <c r="D11" s="40" t="s">
        <v>1177</v>
      </c>
      <c r="E11" s="41" t="s">
        <v>29</v>
      </c>
      <c r="F11" s="54" t="str">
        <f t="shared" si="0"/>
        <v>9|9|AMERICAN SAMOA|t</v>
      </c>
    </row>
    <row r="12" spans="1:8" ht="15.75" x14ac:dyDescent="0.25">
      <c r="B12" s="39">
        <v>10</v>
      </c>
      <c r="C12" s="39">
        <v>10</v>
      </c>
      <c r="D12" s="40" t="s">
        <v>47</v>
      </c>
      <c r="E12" s="41" t="s">
        <v>438</v>
      </c>
      <c r="F12" s="54" t="str">
        <f t="shared" si="0"/>
        <v>10|10|AMSTERDAM &amp; ST. PAUL IS.|f</v>
      </c>
    </row>
    <row r="13" spans="1:8" ht="15.75" x14ac:dyDescent="0.25">
      <c r="B13" s="39">
        <v>11</v>
      </c>
      <c r="C13" s="39">
        <v>11</v>
      </c>
      <c r="D13" s="40" t="s">
        <v>48</v>
      </c>
      <c r="E13" s="41" t="s">
        <v>438</v>
      </c>
      <c r="F13" s="54" t="str">
        <f t="shared" si="0"/>
        <v>11|11|ANDAMAN &amp; NICOBAR IS.|f</v>
      </c>
    </row>
    <row r="14" spans="1:8" ht="15.75" x14ac:dyDescent="0.25">
      <c r="B14" s="39">
        <v>12</v>
      </c>
      <c r="C14" s="39">
        <v>12</v>
      </c>
      <c r="D14" s="40" t="s">
        <v>49</v>
      </c>
      <c r="E14" s="41" t="s">
        <v>438</v>
      </c>
      <c r="F14" s="54" t="str">
        <f t="shared" si="0"/>
        <v>12|12|ANGUILLA|f</v>
      </c>
    </row>
    <row r="15" spans="1:8" ht="15.75" x14ac:dyDescent="0.25">
      <c r="B15" s="39">
        <v>13</v>
      </c>
      <c r="C15" s="39">
        <v>13</v>
      </c>
      <c r="D15" s="40" t="s">
        <v>50</v>
      </c>
      <c r="E15" s="41" t="s">
        <v>438</v>
      </c>
      <c r="F15" s="54" t="str">
        <f t="shared" si="0"/>
        <v>13|13|ANTARCTICA|f</v>
      </c>
    </row>
    <row r="16" spans="1:8" ht="15.75" x14ac:dyDescent="0.25">
      <c r="B16" s="39">
        <v>14</v>
      </c>
      <c r="C16" s="39">
        <v>14</v>
      </c>
      <c r="D16" s="40" t="s">
        <v>51</v>
      </c>
      <c r="E16" s="41" t="s">
        <v>438</v>
      </c>
      <c r="F16" s="54" t="str">
        <f t="shared" si="0"/>
        <v>14|14|ARMENIA|f</v>
      </c>
    </row>
    <row r="17" spans="2:6" ht="15.75" x14ac:dyDescent="0.25">
      <c r="B17" s="39">
        <v>15</v>
      </c>
      <c r="C17" s="39">
        <v>15</v>
      </c>
      <c r="D17" s="40" t="s">
        <v>52</v>
      </c>
      <c r="E17" s="41" t="s">
        <v>438</v>
      </c>
      <c r="F17" s="54" t="str">
        <f t="shared" si="0"/>
        <v>15|15|ASIATIC RUSSIA|f</v>
      </c>
    </row>
    <row r="18" spans="2:6" ht="15.75" x14ac:dyDescent="0.25">
      <c r="B18" s="39">
        <v>16</v>
      </c>
      <c r="C18" s="39">
        <v>16</v>
      </c>
      <c r="D18" s="40" t="s">
        <v>53</v>
      </c>
      <c r="E18" s="41" t="s">
        <v>438</v>
      </c>
      <c r="F18" s="54" t="str">
        <f t="shared" si="0"/>
        <v>16|16|NEW ZEALAND SUBANTARCTIC ISLANDS|f</v>
      </c>
    </row>
    <row r="19" spans="2:6" ht="15.75" x14ac:dyDescent="0.25">
      <c r="B19" s="39">
        <v>17</v>
      </c>
      <c r="C19" s="39">
        <v>17</v>
      </c>
      <c r="D19" s="40" t="s">
        <v>54</v>
      </c>
      <c r="E19" s="41" t="s">
        <v>438</v>
      </c>
      <c r="F19" s="54" t="str">
        <f t="shared" si="0"/>
        <v>17|17|AVES I.|f</v>
      </c>
    </row>
    <row r="20" spans="2:6" ht="15.75" x14ac:dyDescent="0.25">
      <c r="B20" s="39">
        <v>18</v>
      </c>
      <c r="C20" s="39">
        <v>18</v>
      </c>
      <c r="D20" s="40" t="s">
        <v>55</v>
      </c>
      <c r="E20" s="41" t="s">
        <v>438</v>
      </c>
      <c r="F20" s="54" t="str">
        <f t="shared" si="0"/>
        <v>18|18|AZERBAIJAN|f</v>
      </c>
    </row>
    <row r="21" spans="2:6" ht="15.75" x14ac:dyDescent="0.25">
      <c r="B21" s="39">
        <v>19</v>
      </c>
      <c r="C21" s="39">
        <v>19</v>
      </c>
      <c r="D21" s="40" t="s">
        <v>56</v>
      </c>
      <c r="E21" s="41" t="s">
        <v>438</v>
      </c>
      <c r="F21" s="54" t="str">
        <f t="shared" si="0"/>
        <v>19|19|BAJO NUEVO|f</v>
      </c>
    </row>
    <row r="22" spans="2:6" ht="15.75" x14ac:dyDescent="0.25">
      <c r="B22" s="39">
        <v>20</v>
      </c>
      <c r="C22" s="39">
        <v>20</v>
      </c>
      <c r="D22" s="40" t="s">
        <v>57</v>
      </c>
      <c r="E22" s="41" t="s">
        <v>29</v>
      </c>
      <c r="F22" s="54" t="str">
        <f t="shared" si="0"/>
        <v>20|20|BAKER &amp; HOWLAND IS.|t</v>
      </c>
    </row>
    <row r="23" spans="2:6" ht="15.75" x14ac:dyDescent="0.25">
      <c r="B23" s="39">
        <v>21</v>
      </c>
      <c r="C23" s="39">
        <v>21</v>
      </c>
      <c r="D23" s="40" t="s">
        <v>58</v>
      </c>
      <c r="E23" s="41" t="s">
        <v>438</v>
      </c>
      <c r="F23" s="54" t="str">
        <f t="shared" si="0"/>
        <v>21|21|BALEARIC IS.|f</v>
      </c>
    </row>
    <row r="24" spans="2:6" ht="15.75" x14ac:dyDescent="0.25">
      <c r="B24" s="39">
        <v>22</v>
      </c>
      <c r="C24" s="39">
        <v>22</v>
      </c>
      <c r="D24" s="40" t="s">
        <v>59</v>
      </c>
      <c r="E24" s="41" t="s">
        <v>438</v>
      </c>
      <c r="F24" s="54" t="str">
        <f t="shared" si="0"/>
        <v>22|22|PALAU|f</v>
      </c>
    </row>
    <row r="25" spans="2:6" ht="15.75" x14ac:dyDescent="0.25">
      <c r="B25" s="39">
        <v>23</v>
      </c>
      <c r="C25" s="39">
        <v>23</v>
      </c>
      <c r="D25" s="40" t="s">
        <v>60</v>
      </c>
      <c r="E25" s="41" t="s">
        <v>438</v>
      </c>
      <c r="F25" s="54" t="str">
        <f t="shared" si="0"/>
        <v>23|23|BLENHEIM REEF|f</v>
      </c>
    </row>
    <row r="26" spans="2:6" ht="15.75" x14ac:dyDescent="0.25">
      <c r="B26" s="39">
        <v>24</v>
      </c>
      <c r="C26" s="39">
        <v>24</v>
      </c>
      <c r="D26" s="40" t="s">
        <v>61</v>
      </c>
      <c r="E26" s="41" t="s">
        <v>29</v>
      </c>
      <c r="F26" s="54" t="str">
        <f t="shared" si="0"/>
        <v>24|24|BOUVET|t</v>
      </c>
    </row>
    <row r="27" spans="2:6" ht="15.75" x14ac:dyDescent="0.25">
      <c r="B27" s="39">
        <v>25</v>
      </c>
      <c r="C27" s="39">
        <v>25</v>
      </c>
      <c r="D27" s="40" t="s">
        <v>62</v>
      </c>
      <c r="E27" s="41" t="s">
        <v>438</v>
      </c>
      <c r="F27" s="54" t="str">
        <f t="shared" si="0"/>
        <v>25|25|BRITISH NORTH BORNEO|f</v>
      </c>
    </row>
    <row r="28" spans="2:6" ht="15.75" x14ac:dyDescent="0.25">
      <c r="B28" s="39">
        <v>26</v>
      </c>
      <c r="C28" s="39">
        <v>26</v>
      </c>
      <c r="D28" s="40" t="s">
        <v>63</v>
      </c>
      <c r="E28" s="41" t="s">
        <v>29</v>
      </c>
      <c r="F28" s="54" t="str">
        <f t="shared" si="0"/>
        <v>26|26|BRITISH SOMALILAND|t</v>
      </c>
    </row>
    <row r="29" spans="2:6" ht="15.75" x14ac:dyDescent="0.25">
      <c r="B29" s="39">
        <v>27</v>
      </c>
      <c r="C29" s="39">
        <v>27</v>
      </c>
      <c r="D29" s="40" t="s">
        <v>64</v>
      </c>
      <c r="E29" s="41" t="s">
        <v>29</v>
      </c>
      <c r="F29" s="54" t="str">
        <f t="shared" si="0"/>
        <v>27|27|BELARUS|t</v>
      </c>
    </row>
    <row r="30" spans="2:6" ht="15.75" x14ac:dyDescent="0.25">
      <c r="B30" s="39">
        <v>28</v>
      </c>
      <c r="C30" s="39">
        <v>28</v>
      </c>
      <c r="D30" s="40" t="s">
        <v>65</v>
      </c>
      <c r="E30" s="41" t="s">
        <v>438</v>
      </c>
      <c r="F30" s="54" t="str">
        <f t="shared" si="0"/>
        <v>28|28|CANAL ZONE|f</v>
      </c>
    </row>
    <row r="31" spans="2:6" ht="15.75" x14ac:dyDescent="0.25">
      <c r="B31" s="39">
        <v>29</v>
      </c>
      <c r="C31" s="39">
        <v>29</v>
      </c>
      <c r="D31" s="40" t="s">
        <v>66</v>
      </c>
      <c r="E31" s="41" t="s">
        <v>29</v>
      </c>
      <c r="F31" s="54" t="str">
        <f t="shared" si="0"/>
        <v>29|29|CANARY IS.|t</v>
      </c>
    </row>
    <row r="32" spans="2:6" ht="15.75" x14ac:dyDescent="0.25">
      <c r="B32" s="39">
        <v>30</v>
      </c>
      <c r="C32" s="39">
        <v>30</v>
      </c>
      <c r="D32" s="40" t="s">
        <v>67</v>
      </c>
      <c r="E32" s="41" t="s">
        <v>438</v>
      </c>
      <c r="F32" s="54" t="str">
        <f t="shared" si="0"/>
        <v>30|30|CELEBE &amp; MOLUCCA IS.|f</v>
      </c>
    </row>
    <row r="33" spans="2:6" ht="15.75" x14ac:dyDescent="0.25">
      <c r="B33" s="39">
        <v>31</v>
      </c>
      <c r="C33" s="39">
        <v>31</v>
      </c>
      <c r="D33" s="40" t="s">
        <v>68</v>
      </c>
      <c r="E33" s="41" t="s">
        <v>29</v>
      </c>
      <c r="F33" s="54" t="str">
        <f t="shared" si="0"/>
        <v>31|31|C. KIRIBATI (BRITISH PHOENIX IS.)|t</v>
      </c>
    </row>
    <row r="34" spans="2:6" ht="15.75" x14ac:dyDescent="0.25">
      <c r="B34" s="39">
        <v>32</v>
      </c>
      <c r="C34" s="39">
        <v>32</v>
      </c>
      <c r="D34" s="40" t="s">
        <v>69</v>
      </c>
      <c r="E34" s="41" t="s">
        <v>438</v>
      </c>
      <c r="F34" s="54" t="str">
        <f t="shared" si="0"/>
        <v>32|32|CEUTA &amp; MELILLA|f</v>
      </c>
    </row>
    <row r="35" spans="2:6" ht="15.75" x14ac:dyDescent="0.25">
      <c r="B35" s="39">
        <v>33</v>
      </c>
      <c r="C35" s="39">
        <v>33</v>
      </c>
      <c r="D35" s="40" t="s">
        <v>70</v>
      </c>
      <c r="E35" s="41" t="s">
        <v>438</v>
      </c>
      <c r="F35" s="54" t="str">
        <f t="shared" si="0"/>
        <v>33|33|CHAGOS IS.|f</v>
      </c>
    </row>
    <row r="36" spans="2:6" ht="15.75" x14ac:dyDescent="0.25">
      <c r="B36" s="39">
        <v>34</v>
      </c>
      <c r="C36" s="39">
        <v>34</v>
      </c>
      <c r="D36" s="40" t="s">
        <v>71</v>
      </c>
      <c r="E36" s="41" t="s">
        <v>438</v>
      </c>
      <c r="F36" s="54" t="str">
        <f t="shared" si="0"/>
        <v>34|34|CHATHAM IS.|f</v>
      </c>
    </row>
    <row r="37" spans="2:6" ht="15.75" x14ac:dyDescent="0.25">
      <c r="B37" s="39">
        <v>35</v>
      </c>
      <c r="C37" s="39">
        <v>35</v>
      </c>
      <c r="D37" s="40" t="s">
        <v>72</v>
      </c>
      <c r="E37" s="41" t="s">
        <v>438</v>
      </c>
      <c r="F37" s="54" t="str">
        <f t="shared" si="0"/>
        <v>35|35|CHRISTMAS I.|f</v>
      </c>
    </row>
    <row r="38" spans="2:6" ht="15.75" x14ac:dyDescent="0.25">
      <c r="B38" s="39">
        <v>36</v>
      </c>
      <c r="C38" s="39">
        <v>36</v>
      </c>
      <c r="D38" s="40" t="s">
        <v>73</v>
      </c>
      <c r="E38" s="41" t="s">
        <v>438</v>
      </c>
      <c r="F38" s="54" t="str">
        <f t="shared" si="0"/>
        <v>36|36|CLIPPERTON I.|f</v>
      </c>
    </row>
    <row r="39" spans="2:6" ht="15.75" x14ac:dyDescent="0.25">
      <c r="B39" s="39">
        <v>37</v>
      </c>
      <c r="C39" s="39">
        <v>37</v>
      </c>
      <c r="D39" s="40" t="s">
        <v>74</v>
      </c>
      <c r="E39" s="41" t="s">
        <v>438</v>
      </c>
      <c r="F39" s="54" t="str">
        <f t="shared" si="0"/>
        <v>37|37|COCOS I.|f</v>
      </c>
    </row>
    <row r="40" spans="2:6" ht="15.75" x14ac:dyDescent="0.25">
      <c r="B40" s="39">
        <v>38</v>
      </c>
      <c r="C40" s="39">
        <v>38</v>
      </c>
      <c r="D40" s="40" t="s">
        <v>75</v>
      </c>
      <c r="E40" s="41" t="s">
        <v>438</v>
      </c>
      <c r="F40" s="54" t="str">
        <f t="shared" si="0"/>
        <v>38|38|COCOS (KEELING) IS.|f</v>
      </c>
    </row>
    <row r="41" spans="2:6" ht="15.75" x14ac:dyDescent="0.25">
      <c r="B41" s="39">
        <v>39</v>
      </c>
      <c r="C41" s="39">
        <v>39</v>
      </c>
      <c r="D41" s="40" t="s">
        <v>76</v>
      </c>
      <c r="E41" s="41" t="s">
        <v>438</v>
      </c>
      <c r="F41" s="54" t="str">
        <f t="shared" si="0"/>
        <v>39|39|COMOROS|f</v>
      </c>
    </row>
    <row r="42" spans="2:6" ht="15.75" x14ac:dyDescent="0.25">
      <c r="B42" s="39">
        <v>40</v>
      </c>
      <c r="C42" s="39">
        <v>40</v>
      </c>
      <c r="D42" s="40" t="s">
        <v>77</v>
      </c>
      <c r="E42" s="41" t="s">
        <v>29</v>
      </c>
      <c r="F42" s="54" t="str">
        <f t="shared" si="0"/>
        <v>40|40|CRETE|t</v>
      </c>
    </row>
    <row r="43" spans="2:6" ht="15.75" x14ac:dyDescent="0.25">
      <c r="B43" s="39">
        <v>41</v>
      </c>
      <c r="C43" s="39">
        <v>41</v>
      </c>
      <c r="D43" s="40" t="s">
        <v>78</v>
      </c>
      <c r="E43" s="41" t="s">
        <v>438</v>
      </c>
      <c r="F43" s="54" t="str">
        <f t="shared" si="0"/>
        <v>41|41|CROZET I.|f</v>
      </c>
    </row>
    <row r="44" spans="2:6" ht="15.75" x14ac:dyDescent="0.25">
      <c r="B44" s="39">
        <v>42</v>
      </c>
      <c r="C44" s="39">
        <v>42</v>
      </c>
      <c r="D44" s="40" t="s">
        <v>79</v>
      </c>
      <c r="E44" s="41" t="s">
        <v>438</v>
      </c>
      <c r="F44" s="54" t="str">
        <f t="shared" si="0"/>
        <v>42|42|DAMAO DIU|f</v>
      </c>
    </row>
    <row r="45" spans="2:6" ht="15.75" x14ac:dyDescent="0.25">
      <c r="B45" s="39">
        <v>43</v>
      </c>
      <c r="C45" s="39">
        <v>43</v>
      </c>
      <c r="D45" s="40" t="s">
        <v>80</v>
      </c>
      <c r="E45" s="41" t="s">
        <v>29</v>
      </c>
      <c r="F45" s="54" t="str">
        <f t="shared" si="0"/>
        <v>43|43|DESECHEO I.|t</v>
      </c>
    </row>
    <row r="46" spans="2:6" ht="15.75" x14ac:dyDescent="0.25">
      <c r="B46" s="39">
        <v>44</v>
      </c>
      <c r="C46" s="39">
        <v>44</v>
      </c>
      <c r="D46" s="40" t="s">
        <v>81</v>
      </c>
      <c r="E46" s="41" t="s">
        <v>438</v>
      </c>
      <c r="F46" s="54" t="str">
        <f t="shared" si="0"/>
        <v>44|44|DESROCHES|f</v>
      </c>
    </row>
    <row r="47" spans="2:6" ht="15.75" x14ac:dyDescent="0.25">
      <c r="B47" s="39">
        <v>45</v>
      </c>
      <c r="C47" s="39">
        <v>45</v>
      </c>
      <c r="D47" s="40" t="s">
        <v>82</v>
      </c>
      <c r="E47" s="41" t="s">
        <v>29</v>
      </c>
      <c r="F47" s="54" t="str">
        <f t="shared" si="0"/>
        <v>45|45|DODECANESE|t</v>
      </c>
    </row>
    <row r="48" spans="2:6" ht="15.75" x14ac:dyDescent="0.25">
      <c r="B48" s="39">
        <v>46</v>
      </c>
      <c r="C48" s="39">
        <v>46</v>
      </c>
      <c r="D48" s="40" t="s">
        <v>83</v>
      </c>
      <c r="E48" s="41" t="s">
        <v>438</v>
      </c>
      <c r="F48" s="54" t="str">
        <f t="shared" si="0"/>
        <v>46|46|EAST MALAYSIA|f</v>
      </c>
    </row>
    <row r="49" spans="2:6" ht="15.75" x14ac:dyDescent="0.25">
      <c r="B49" s="39">
        <v>47</v>
      </c>
      <c r="C49" s="39">
        <v>47</v>
      </c>
      <c r="D49" s="40" t="s">
        <v>84</v>
      </c>
      <c r="E49" s="41" t="s">
        <v>438</v>
      </c>
      <c r="F49" s="54" t="str">
        <f t="shared" si="0"/>
        <v>47|47|EASTER I.|f</v>
      </c>
    </row>
    <row r="50" spans="2:6" ht="15.75" x14ac:dyDescent="0.25">
      <c r="B50" s="39">
        <v>48</v>
      </c>
      <c r="C50" s="39">
        <v>48</v>
      </c>
      <c r="D50" s="40" t="s">
        <v>85</v>
      </c>
      <c r="E50" s="41" t="s">
        <v>438</v>
      </c>
      <c r="F50" s="54" t="str">
        <f t="shared" si="0"/>
        <v>48|48|E. KIRIBATI (LINE IS.)|f</v>
      </c>
    </row>
    <row r="51" spans="2:6" ht="15.75" x14ac:dyDescent="0.25">
      <c r="B51" s="39">
        <v>49</v>
      </c>
      <c r="C51" s="39">
        <v>49</v>
      </c>
      <c r="D51" s="40" t="s">
        <v>86</v>
      </c>
      <c r="E51" s="41" t="s">
        <v>438</v>
      </c>
      <c r="F51" s="54" t="str">
        <f t="shared" si="0"/>
        <v>49|49|EQUATORIAL GUINEA|f</v>
      </c>
    </row>
    <row r="52" spans="2:6" ht="15.75" x14ac:dyDescent="0.25">
      <c r="B52" s="39">
        <v>50</v>
      </c>
      <c r="C52" s="39">
        <v>50</v>
      </c>
      <c r="D52" s="40" t="s">
        <v>87</v>
      </c>
      <c r="E52" s="41" t="s">
        <v>438</v>
      </c>
      <c r="F52" s="54" t="str">
        <f t="shared" si="0"/>
        <v>50|50|MEXICO|f</v>
      </c>
    </row>
    <row r="53" spans="2:6" ht="15.75" x14ac:dyDescent="0.25">
      <c r="B53" s="39">
        <v>51</v>
      </c>
      <c r="C53" s="39">
        <v>51</v>
      </c>
      <c r="D53" s="40" t="s">
        <v>88</v>
      </c>
      <c r="E53" s="41" t="s">
        <v>438</v>
      </c>
      <c r="F53" s="54" t="str">
        <f t="shared" si="0"/>
        <v>51|51|ERITREA|f</v>
      </c>
    </row>
    <row r="54" spans="2:6" ht="15.75" x14ac:dyDescent="0.25">
      <c r="B54" s="39">
        <v>52</v>
      </c>
      <c r="C54" s="39">
        <v>52</v>
      </c>
      <c r="D54" s="40" t="s">
        <v>89</v>
      </c>
      <c r="E54" s="41" t="s">
        <v>438</v>
      </c>
      <c r="F54" s="54" t="str">
        <f t="shared" si="0"/>
        <v>52|52|ESTONIA|f</v>
      </c>
    </row>
    <row r="55" spans="2:6" ht="15.75" x14ac:dyDescent="0.25">
      <c r="B55" s="39">
        <v>53</v>
      </c>
      <c r="C55" s="39">
        <v>53</v>
      </c>
      <c r="D55" s="40" t="s">
        <v>90</v>
      </c>
      <c r="E55" s="41" t="s">
        <v>438</v>
      </c>
      <c r="F55" s="54" t="str">
        <f t="shared" si="0"/>
        <v>53|53|ETHIOPIA|f</v>
      </c>
    </row>
    <row r="56" spans="2:6" ht="15.75" x14ac:dyDescent="0.25">
      <c r="B56" s="39">
        <v>54</v>
      </c>
      <c r="C56" s="39">
        <v>54</v>
      </c>
      <c r="D56" s="40" t="s">
        <v>91</v>
      </c>
      <c r="E56" s="41" t="s">
        <v>438</v>
      </c>
      <c r="F56" s="54" t="str">
        <f t="shared" si="0"/>
        <v>54|54|EUROPEAN RUSSIA|f</v>
      </c>
    </row>
    <row r="57" spans="2:6" ht="15.75" x14ac:dyDescent="0.25">
      <c r="B57" s="39">
        <v>55</v>
      </c>
      <c r="C57" s="39">
        <v>55</v>
      </c>
      <c r="D57" s="40" t="s">
        <v>92</v>
      </c>
      <c r="E57" s="41" t="s">
        <v>438</v>
      </c>
      <c r="F57" s="54" t="str">
        <f t="shared" si="0"/>
        <v>55|55|FARQUHAR|f</v>
      </c>
    </row>
    <row r="58" spans="2:6" ht="15.75" x14ac:dyDescent="0.25">
      <c r="B58" s="39">
        <v>56</v>
      </c>
      <c r="C58" s="39">
        <v>56</v>
      </c>
      <c r="D58" s="40" t="s">
        <v>93</v>
      </c>
      <c r="E58" s="41" t="s">
        <v>29</v>
      </c>
      <c r="F58" s="54" t="str">
        <f t="shared" si="0"/>
        <v>56|56|FERNANDO DE NORONHA|t</v>
      </c>
    </row>
    <row r="59" spans="2:6" ht="15.75" x14ac:dyDescent="0.25">
      <c r="B59" s="39">
        <v>57</v>
      </c>
      <c r="C59" s="39">
        <v>57</v>
      </c>
      <c r="D59" s="40" t="s">
        <v>94</v>
      </c>
      <c r="E59" s="41" t="s">
        <v>438</v>
      </c>
      <c r="F59" s="54" t="str">
        <f t="shared" si="0"/>
        <v>57|57|FRENCH EQUATORIAL AFRICA|f</v>
      </c>
    </row>
    <row r="60" spans="2:6" ht="15.75" x14ac:dyDescent="0.25">
      <c r="B60" s="39">
        <v>58</v>
      </c>
      <c r="C60" s="39">
        <v>58</v>
      </c>
      <c r="D60" s="40" t="s">
        <v>95</v>
      </c>
      <c r="E60" s="41" t="s">
        <v>29</v>
      </c>
      <c r="F60" s="54" t="str">
        <f t="shared" si="0"/>
        <v>58|58|FRENCH INDO-CHINA|t</v>
      </c>
    </row>
    <row r="61" spans="2:6" ht="15.75" x14ac:dyDescent="0.25">
      <c r="B61" s="39">
        <v>59</v>
      </c>
      <c r="C61" s="39">
        <v>59</v>
      </c>
      <c r="D61" s="40" t="s">
        <v>96</v>
      </c>
      <c r="E61" s="41" t="s">
        <v>29</v>
      </c>
      <c r="F61" s="54" t="str">
        <f t="shared" si="0"/>
        <v>59|59|FRENCH WEST AFRICA|t</v>
      </c>
    </row>
    <row r="62" spans="2:6" ht="15.75" x14ac:dyDescent="0.25">
      <c r="B62" s="39">
        <v>60</v>
      </c>
      <c r="C62" s="39">
        <v>60</v>
      </c>
      <c r="D62" s="40" t="s">
        <v>97</v>
      </c>
      <c r="E62" s="41" t="s">
        <v>29</v>
      </c>
      <c r="F62" s="54" t="str">
        <f t="shared" si="0"/>
        <v>60|60|BAHAMAS|t</v>
      </c>
    </row>
    <row r="63" spans="2:6" ht="15.75" x14ac:dyDescent="0.25">
      <c r="B63" s="39">
        <v>61</v>
      </c>
      <c r="C63" s="39">
        <v>61</v>
      </c>
      <c r="D63" s="40" t="s">
        <v>98</v>
      </c>
      <c r="E63" s="41" t="s">
        <v>438</v>
      </c>
      <c r="F63" s="54" t="str">
        <f t="shared" si="0"/>
        <v>61|61|FRANZ JOSEF LAND|f</v>
      </c>
    </row>
    <row r="64" spans="2:6" ht="15.75" x14ac:dyDescent="0.25">
      <c r="B64" s="39">
        <v>62</v>
      </c>
      <c r="C64" s="39">
        <v>62</v>
      </c>
      <c r="D64" s="40" t="s">
        <v>99</v>
      </c>
      <c r="E64" s="41" t="s">
        <v>438</v>
      </c>
      <c r="F64" s="54" t="str">
        <f t="shared" si="0"/>
        <v>62|62|BARBADOS|f</v>
      </c>
    </row>
    <row r="65" spans="2:6" ht="15.75" x14ac:dyDescent="0.25">
      <c r="B65" s="39">
        <v>63</v>
      </c>
      <c r="C65" s="39">
        <v>63</v>
      </c>
      <c r="D65" s="40" t="s">
        <v>100</v>
      </c>
      <c r="E65" s="41" t="s">
        <v>438</v>
      </c>
      <c r="F65" s="54" t="str">
        <f t="shared" si="0"/>
        <v>63|63|FRENCH GUIANA|f</v>
      </c>
    </row>
    <row r="66" spans="2:6" ht="15.75" x14ac:dyDescent="0.25">
      <c r="B66" s="39">
        <v>64</v>
      </c>
      <c r="C66" s="39">
        <v>64</v>
      </c>
      <c r="D66" s="40" t="s">
        <v>101</v>
      </c>
      <c r="E66" s="41" t="s">
        <v>438</v>
      </c>
      <c r="F66" s="54" t="str">
        <f t="shared" ref="F66:F129" si="1">B66&amp;"|"&amp;C66&amp;"|"&amp;D66&amp;"|"&amp;E66</f>
        <v>64|64|BERMUDA|f</v>
      </c>
    </row>
    <row r="67" spans="2:6" ht="15.75" x14ac:dyDescent="0.25">
      <c r="B67" s="39">
        <v>65</v>
      </c>
      <c r="C67" s="39">
        <v>65</v>
      </c>
      <c r="D67" s="40" t="s">
        <v>102</v>
      </c>
      <c r="E67" s="41" t="s">
        <v>438</v>
      </c>
      <c r="F67" s="54" t="str">
        <f t="shared" si="1"/>
        <v>65|65|BRITISH VIRGIN IS.|f</v>
      </c>
    </row>
    <row r="68" spans="2:6" ht="15.75" x14ac:dyDescent="0.25">
      <c r="B68" s="39">
        <v>66</v>
      </c>
      <c r="C68" s="39">
        <v>66</v>
      </c>
      <c r="D68" s="40" t="s">
        <v>103</v>
      </c>
      <c r="E68" s="41" t="s">
        <v>438</v>
      </c>
      <c r="F68" s="54" t="str">
        <f t="shared" si="1"/>
        <v>66|66|BELIZE|f</v>
      </c>
    </row>
    <row r="69" spans="2:6" ht="15.75" x14ac:dyDescent="0.25">
      <c r="B69" s="39">
        <v>67</v>
      </c>
      <c r="C69" s="39">
        <v>67</v>
      </c>
      <c r="D69" s="40" t="s">
        <v>104</v>
      </c>
      <c r="E69" s="41" t="s">
        <v>438</v>
      </c>
      <c r="F69" s="54" t="str">
        <f t="shared" si="1"/>
        <v>67|67|FRENCH INDIA|f</v>
      </c>
    </row>
    <row r="70" spans="2:6" ht="15.75" x14ac:dyDescent="0.25">
      <c r="B70" s="39">
        <v>68</v>
      </c>
      <c r="C70" s="39">
        <v>68</v>
      </c>
      <c r="D70" s="40" t="s">
        <v>105</v>
      </c>
      <c r="E70" s="41" t="s">
        <v>29</v>
      </c>
      <c r="F70" s="54" t="str">
        <f t="shared" si="1"/>
        <v>68|68|KUWAIT/SAUDI ARABIA NEUTRAL ZONE|t</v>
      </c>
    </row>
    <row r="71" spans="2:6" ht="15.75" x14ac:dyDescent="0.25">
      <c r="B71" s="39">
        <v>69</v>
      </c>
      <c r="C71" s="39">
        <v>69</v>
      </c>
      <c r="D71" s="40" t="s">
        <v>106</v>
      </c>
      <c r="E71" s="41" t="s">
        <v>29</v>
      </c>
      <c r="F71" s="54" t="str">
        <f t="shared" si="1"/>
        <v>69|69|CAYMAN IS.|t</v>
      </c>
    </row>
    <row r="72" spans="2:6" ht="15.75" x14ac:dyDescent="0.25">
      <c r="B72" s="39">
        <v>70</v>
      </c>
      <c r="C72" s="39">
        <v>70</v>
      </c>
      <c r="D72" s="40" t="s">
        <v>107</v>
      </c>
      <c r="E72" s="41" t="s">
        <v>438</v>
      </c>
      <c r="F72" s="54" t="str">
        <f t="shared" si="1"/>
        <v>70|70|CUBA|f</v>
      </c>
    </row>
    <row r="73" spans="2:6" ht="15.75" x14ac:dyDescent="0.25">
      <c r="B73" s="39">
        <v>71</v>
      </c>
      <c r="C73" s="39">
        <v>71</v>
      </c>
      <c r="D73" s="40" t="s">
        <v>108</v>
      </c>
      <c r="E73" s="41" t="s">
        <v>438</v>
      </c>
      <c r="F73" s="54" t="str">
        <f t="shared" si="1"/>
        <v>71|71|GALAPAGOS IS.|f</v>
      </c>
    </row>
    <row r="74" spans="2:6" ht="15.75" x14ac:dyDescent="0.25">
      <c r="B74" s="39">
        <v>72</v>
      </c>
      <c r="C74" s="39">
        <v>72</v>
      </c>
      <c r="D74" s="40" t="s">
        <v>109</v>
      </c>
      <c r="E74" s="41" t="s">
        <v>438</v>
      </c>
      <c r="F74" s="54" t="str">
        <f t="shared" si="1"/>
        <v>72|72|DOMINICAN REPUBLIC|f</v>
      </c>
    </row>
    <row r="75" spans="2:6" ht="15.75" x14ac:dyDescent="0.25">
      <c r="B75" s="39">
        <v>74</v>
      </c>
      <c r="C75" s="39">
        <v>74</v>
      </c>
      <c r="D75" s="40" t="s">
        <v>110</v>
      </c>
      <c r="E75" s="41" t="s">
        <v>438</v>
      </c>
      <c r="F75" s="54" t="str">
        <f t="shared" si="1"/>
        <v>74|74|EL SALVADOR|f</v>
      </c>
    </row>
    <row r="76" spans="2:6" ht="15.75" x14ac:dyDescent="0.25">
      <c r="B76" s="39">
        <v>75</v>
      </c>
      <c r="C76" s="39">
        <v>75</v>
      </c>
      <c r="D76" s="40" t="s">
        <v>111</v>
      </c>
      <c r="E76" s="41" t="s">
        <v>438</v>
      </c>
      <c r="F76" s="54" t="str">
        <f t="shared" si="1"/>
        <v>75|75|GEORGIA|f</v>
      </c>
    </row>
    <row r="77" spans="2:6" ht="15.75" x14ac:dyDescent="0.25">
      <c r="B77" s="39">
        <v>76</v>
      </c>
      <c r="C77" s="39">
        <v>76</v>
      </c>
      <c r="D77" s="40" t="s">
        <v>112</v>
      </c>
      <c r="E77" s="41" t="s">
        <v>438</v>
      </c>
      <c r="F77" s="54" t="str">
        <f t="shared" si="1"/>
        <v>76|76|GUATEMALA|f</v>
      </c>
    </row>
    <row r="78" spans="2:6" ht="15.75" x14ac:dyDescent="0.25">
      <c r="B78" s="39">
        <v>77</v>
      </c>
      <c r="C78" s="39">
        <v>77</v>
      </c>
      <c r="D78" s="40" t="s">
        <v>113</v>
      </c>
      <c r="E78" s="41" t="s">
        <v>438</v>
      </c>
      <c r="F78" s="54" t="str">
        <f t="shared" si="1"/>
        <v>77|77|GRENADA|f</v>
      </c>
    </row>
    <row r="79" spans="2:6" ht="15.75" x14ac:dyDescent="0.25">
      <c r="B79" s="39">
        <v>78</v>
      </c>
      <c r="C79" s="39">
        <v>78</v>
      </c>
      <c r="D79" s="40" t="s">
        <v>114</v>
      </c>
      <c r="E79" s="41" t="s">
        <v>438</v>
      </c>
      <c r="F79" s="54" t="str">
        <f t="shared" si="1"/>
        <v>78|78|HAITI|f</v>
      </c>
    </row>
    <row r="80" spans="2:6" ht="15.75" x14ac:dyDescent="0.25">
      <c r="B80" s="39">
        <v>79</v>
      </c>
      <c r="C80" s="39">
        <v>79</v>
      </c>
      <c r="D80" s="40" t="s">
        <v>115</v>
      </c>
      <c r="E80" s="41" t="s">
        <v>438</v>
      </c>
      <c r="F80" s="54" t="str">
        <f t="shared" si="1"/>
        <v>79|79|GUADELOUPE|f</v>
      </c>
    </row>
    <row r="81" spans="2:6" ht="15.75" x14ac:dyDescent="0.25">
      <c r="B81" s="39">
        <v>80</v>
      </c>
      <c r="C81" s="39">
        <v>80</v>
      </c>
      <c r="D81" s="40" t="s">
        <v>116</v>
      </c>
      <c r="E81" s="41" t="s">
        <v>438</v>
      </c>
      <c r="F81" s="54" t="str">
        <f t="shared" si="1"/>
        <v>80|80|HONDURAS|f</v>
      </c>
    </row>
    <row r="82" spans="2:6" ht="15.75" x14ac:dyDescent="0.25">
      <c r="B82" s="39">
        <v>81</v>
      </c>
      <c r="C82" s="39">
        <v>81</v>
      </c>
      <c r="D82" s="40" t="s">
        <v>117</v>
      </c>
      <c r="E82" s="41" t="s">
        <v>438</v>
      </c>
      <c r="F82" s="54" t="str">
        <f t="shared" si="1"/>
        <v>81|81|GERMANY|f</v>
      </c>
    </row>
    <row r="83" spans="2:6" ht="15.75" x14ac:dyDescent="0.25">
      <c r="B83" s="39">
        <v>82</v>
      </c>
      <c r="C83" s="39">
        <v>82</v>
      </c>
      <c r="D83" s="40" t="s">
        <v>118</v>
      </c>
      <c r="E83" s="41" t="s">
        <v>29</v>
      </c>
      <c r="F83" s="54" t="str">
        <f t="shared" si="1"/>
        <v>82|82|JAMAICA|t</v>
      </c>
    </row>
    <row r="84" spans="2:6" ht="15.75" x14ac:dyDescent="0.25">
      <c r="B84" s="39">
        <v>84</v>
      </c>
      <c r="C84" s="39">
        <v>84</v>
      </c>
      <c r="D84" s="40" t="s">
        <v>119</v>
      </c>
      <c r="E84" s="41" t="s">
        <v>438</v>
      </c>
      <c r="F84" s="54" t="str">
        <f t="shared" si="1"/>
        <v>84|84|MARTINIQUE|f</v>
      </c>
    </row>
    <row r="85" spans="2:6" ht="15.75" x14ac:dyDescent="0.25">
      <c r="B85" s="39">
        <v>85</v>
      </c>
      <c r="C85" s="39">
        <v>85</v>
      </c>
      <c r="D85" s="40" t="s">
        <v>120</v>
      </c>
      <c r="E85" s="41" t="s">
        <v>438</v>
      </c>
      <c r="F85" s="54" t="str">
        <f t="shared" si="1"/>
        <v>85|85|BONAIRE CURACAO|f</v>
      </c>
    </row>
    <row r="86" spans="2:6" ht="15.75" x14ac:dyDescent="0.25">
      <c r="B86" s="39">
        <v>86</v>
      </c>
      <c r="C86" s="39">
        <v>86</v>
      </c>
      <c r="D86" s="40" t="s">
        <v>121</v>
      </c>
      <c r="E86" s="41" t="s">
        <v>29</v>
      </c>
      <c r="F86" s="54" t="str">
        <f t="shared" si="1"/>
        <v>86|86|NICARAGUA|t</v>
      </c>
    </row>
    <row r="87" spans="2:6" ht="15.75" x14ac:dyDescent="0.25">
      <c r="B87" s="39">
        <v>88</v>
      </c>
      <c r="C87" s="39">
        <v>88</v>
      </c>
      <c r="D87" s="40" t="s">
        <v>122</v>
      </c>
      <c r="E87" s="41" t="s">
        <v>438</v>
      </c>
      <c r="F87" s="54" t="str">
        <f t="shared" si="1"/>
        <v>88|88|PANAMA|f</v>
      </c>
    </row>
    <row r="88" spans="2:6" ht="15.75" x14ac:dyDescent="0.25">
      <c r="B88" s="39">
        <v>89</v>
      </c>
      <c r="C88" s="39">
        <v>89</v>
      </c>
      <c r="D88" s="40" t="s">
        <v>123</v>
      </c>
      <c r="E88" s="41" t="s">
        <v>438</v>
      </c>
      <c r="F88" s="54" t="str">
        <f t="shared" si="1"/>
        <v>89|89|TURKS &amp; CAICOS IS.|f</v>
      </c>
    </row>
    <row r="89" spans="2:6" ht="15.75" x14ac:dyDescent="0.25">
      <c r="B89" s="39">
        <v>90</v>
      </c>
      <c r="C89" s="39">
        <v>90</v>
      </c>
      <c r="D89" s="40" t="s">
        <v>124</v>
      </c>
      <c r="E89" s="41" t="s">
        <v>438</v>
      </c>
      <c r="F89" s="54" t="str">
        <f t="shared" si="1"/>
        <v>90|90|TRINIDAD &amp; TOBAGO|f</v>
      </c>
    </row>
    <row r="90" spans="2:6" ht="15.75" x14ac:dyDescent="0.25">
      <c r="B90" s="39">
        <v>91</v>
      </c>
      <c r="C90" s="39">
        <v>91</v>
      </c>
      <c r="D90" s="40" t="s">
        <v>125</v>
      </c>
      <c r="E90" s="41" t="s">
        <v>438</v>
      </c>
      <c r="F90" s="54" t="str">
        <f t="shared" si="1"/>
        <v>91|91|ARUBA|f</v>
      </c>
    </row>
    <row r="91" spans="2:6" ht="15.75" x14ac:dyDescent="0.25">
      <c r="B91" s="39">
        <v>93</v>
      </c>
      <c r="C91" s="39">
        <v>93</v>
      </c>
      <c r="D91" s="40" t="s">
        <v>126</v>
      </c>
      <c r="E91" s="41" t="s">
        <v>438</v>
      </c>
      <c r="F91" s="54" t="str">
        <f t="shared" si="1"/>
        <v>93|93|GEYSER REEF|f</v>
      </c>
    </row>
    <row r="92" spans="2:6" ht="15.75" x14ac:dyDescent="0.25">
      <c r="B92" s="39">
        <v>94</v>
      </c>
      <c r="C92" s="39">
        <v>94</v>
      </c>
      <c r="D92" s="40" t="s">
        <v>127</v>
      </c>
      <c r="E92" s="41" t="s">
        <v>29</v>
      </c>
      <c r="F92" s="54" t="str">
        <f t="shared" si="1"/>
        <v>94|94|ANTIGUA &amp; BARBUDA|t</v>
      </c>
    </row>
    <row r="93" spans="2:6" ht="15.75" x14ac:dyDescent="0.25">
      <c r="B93" s="39">
        <v>95</v>
      </c>
      <c r="C93" s="39">
        <v>95</v>
      </c>
      <c r="D93" s="40" t="s">
        <v>128</v>
      </c>
      <c r="E93" s="41" t="s">
        <v>438</v>
      </c>
      <c r="F93" s="54" t="str">
        <f t="shared" si="1"/>
        <v>95|95|DOMINICA|f</v>
      </c>
    </row>
    <row r="94" spans="2:6" ht="15.75" x14ac:dyDescent="0.25">
      <c r="B94" s="39">
        <v>96</v>
      </c>
      <c r="C94" s="39">
        <v>96</v>
      </c>
      <c r="D94" s="40" t="s">
        <v>129</v>
      </c>
      <c r="E94" s="41" t="s">
        <v>438</v>
      </c>
      <c r="F94" s="54" t="str">
        <f t="shared" si="1"/>
        <v>96|96|MONTSERRAT|f</v>
      </c>
    </row>
    <row r="95" spans="2:6" ht="15.75" x14ac:dyDescent="0.25">
      <c r="B95" s="39">
        <v>97</v>
      </c>
      <c r="C95" s="39">
        <v>97</v>
      </c>
      <c r="D95" s="40" t="s">
        <v>130</v>
      </c>
      <c r="E95" s="41" t="s">
        <v>438</v>
      </c>
      <c r="F95" s="54" t="str">
        <f t="shared" si="1"/>
        <v>97|97|ST. LUCIA|f</v>
      </c>
    </row>
    <row r="96" spans="2:6" ht="15.75" x14ac:dyDescent="0.25">
      <c r="B96" s="39">
        <v>98</v>
      </c>
      <c r="C96" s="39">
        <v>98</v>
      </c>
      <c r="D96" s="40" t="s">
        <v>131</v>
      </c>
      <c r="E96" s="41" t="s">
        <v>438</v>
      </c>
      <c r="F96" s="54" t="str">
        <f t="shared" si="1"/>
        <v>98|98|ST. VINCENT|f</v>
      </c>
    </row>
    <row r="97" spans="2:6" ht="15.75" x14ac:dyDescent="0.25">
      <c r="B97" s="39">
        <v>99</v>
      </c>
      <c r="C97" s="39">
        <v>99</v>
      </c>
      <c r="D97" s="40" t="s">
        <v>132</v>
      </c>
      <c r="E97" s="41" t="s">
        <v>438</v>
      </c>
      <c r="F97" s="54" t="str">
        <f t="shared" si="1"/>
        <v>99|99|GLORIOSO IS.|f</v>
      </c>
    </row>
    <row r="98" spans="2:6" ht="15.75" x14ac:dyDescent="0.25">
      <c r="B98" s="39">
        <v>100</v>
      </c>
      <c r="C98" s="39">
        <v>100</v>
      </c>
      <c r="D98" s="40" t="s">
        <v>133</v>
      </c>
      <c r="E98" s="41" t="s">
        <v>438</v>
      </c>
      <c r="F98" s="54" t="str">
        <f t="shared" si="1"/>
        <v>100|100|ARGENTINA|f</v>
      </c>
    </row>
    <row r="99" spans="2:6" ht="15.75" x14ac:dyDescent="0.25">
      <c r="B99" s="39">
        <v>101</v>
      </c>
      <c r="C99" s="39">
        <v>101</v>
      </c>
      <c r="D99" s="40" t="s">
        <v>134</v>
      </c>
      <c r="E99" s="41" t="s">
        <v>438</v>
      </c>
      <c r="F99" s="54" t="str">
        <f t="shared" si="1"/>
        <v>101|101|GOA|f</v>
      </c>
    </row>
    <row r="100" spans="2:6" ht="15.75" x14ac:dyDescent="0.25">
      <c r="B100" s="39">
        <v>102</v>
      </c>
      <c r="C100" s="39">
        <v>102</v>
      </c>
      <c r="D100" s="40" t="s">
        <v>135</v>
      </c>
      <c r="E100" s="41" t="s">
        <v>29</v>
      </c>
      <c r="F100" s="54" t="str">
        <f t="shared" si="1"/>
        <v>102|102|GOLD COAST, TOGOLAND|t</v>
      </c>
    </row>
    <row r="101" spans="2:6" ht="15.75" x14ac:dyDescent="0.25">
      <c r="B101" s="39">
        <v>103</v>
      </c>
      <c r="C101" s="39">
        <v>103</v>
      </c>
      <c r="D101" s="40" t="s">
        <v>136</v>
      </c>
      <c r="E101" s="41" t="s">
        <v>29</v>
      </c>
      <c r="F101" s="54" t="str">
        <f t="shared" si="1"/>
        <v>103|103|GUAM|t</v>
      </c>
    </row>
    <row r="102" spans="2:6" ht="15.75" x14ac:dyDescent="0.25">
      <c r="B102" s="39">
        <v>104</v>
      </c>
      <c r="C102" s="39">
        <v>104</v>
      </c>
      <c r="D102" s="40" t="s">
        <v>137</v>
      </c>
      <c r="E102" s="41" t="s">
        <v>438</v>
      </c>
      <c r="F102" s="54" t="str">
        <f t="shared" si="1"/>
        <v>104|104|BOLIVIA|f</v>
      </c>
    </row>
    <row r="103" spans="2:6" ht="15.75" x14ac:dyDescent="0.25">
      <c r="B103" s="39">
        <v>105</v>
      </c>
      <c r="C103" s="39">
        <v>105</v>
      </c>
      <c r="D103" s="40" t="s">
        <v>138</v>
      </c>
      <c r="E103" s="41" t="s">
        <v>438</v>
      </c>
      <c r="F103" s="54" t="str">
        <f t="shared" si="1"/>
        <v>105|105|GUANTANAMO BAY|f</v>
      </c>
    </row>
    <row r="104" spans="2:6" ht="15.75" x14ac:dyDescent="0.25">
      <c r="B104" s="39">
        <v>106</v>
      </c>
      <c r="C104" s="39">
        <v>106</v>
      </c>
      <c r="D104" s="40" t="s">
        <v>139</v>
      </c>
      <c r="E104" s="41" t="s">
        <v>438</v>
      </c>
      <c r="F104" s="54" t="str">
        <f t="shared" si="1"/>
        <v>106|106|GUERNSEY|f</v>
      </c>
    </row>
    <row r="105" spans="2:6" ht="15.75" x14ac:dyDescent="0.25">
      <c r="B105" s="39">
        <v>107</v>
      </c>
      <c r="C105" s="39">
        <v>107</v>
      </c>
      <c r="D105" s="40" t="s">
        <v>140</v>
      </c>
      <c r="E105" s="41" t="s">
        <v>438</v>
      </c>
      <c r="F105" s="54" t="str">
        <f t="shared" si="1"/>
        <v>107|107|GUINEA|f</v>
      </c>
    </row>
    <row r="106" spans="2:6" ht="15.75" x14ac:dyDescent="0.25">
      <c r="B106" s="39">
        <v>108</v>
      </c>
      <c r="C106" s="39">
        <v>108</v>
      </c>
      <c r="D106" s="40" t="s">
        <v>141</v>
      </c>
      <c r="E106" s="41" t="s">
        <v>438</v>
      </c>
      <c r="F106" s="54" t="str">
        <f t="shared" si="1"/>
        <v>108|108|BRAZIL|f</v>
      </c>
    </row>
    <row r="107" spans="2:6" ht="15.75" x14ac:dyDescent="0.25">
      <c r="B107" s="39">
        <v>109</v>
      </c>
      <c r="C107" s="39">
        <v>109</v>
      </c>
      <c r="D107" s="40" t="s">
        <v>142</v>
      </c>
      <c r="E107" s="41" t="s">
        <v>438</v>
      </c>
      <c r="F107" s="54" t="str">
        <f t="shared" si="1"/>
        <v>109|109|GUINEA-BISSAU|f</v>
      </c>
    </row>
    <row r="108" spans="2:6" ht="15.75" x14ac:dyDescent="0.25">
      <c r="B108" s="39">
        <v>110</v>
      </c>
      <c r="C108" s="39">
        <v>110</v>
      </c>
      <c r="D108" s="40" t="s">
        <v>143</v>
      </c>
      <c r="E108" s="41" t="s">
        <v>438</v>
      </c>
      <c r="F108" s="54" t="str">
        <f t="shared" si="1"/>
        <v>110|110|HAWAII|f</v>
      </c>
    </row>
    <row r="109" spans="2:6" ht="15.75" x14ac:dyDescent="0.25">
      <c r="B109" s="39">
        <v>111</v>
      </c>
      <c r="C109" s="39">
        <v>111</v>
      </c>
      <c r="D109" s="40" t="s">
        <v>144</v>
      </c>
      <c r="E109" s="41" t="s">
        <v>438</v>
      </c>
      <c r="F109" s="54" t="str">
        <f t="shared" si="1"/>
        <v>111|111|HEARD I.|f</v>
      </c>
    </row>
    <row r="110" spans="2:6" ht="15.75" x14ac:dyDescent="0.25">
      <c r="B110" s="39">
        <v>112</v>
      </c>
      <c r="C110" s="39">
        <v>112</v>
      </c>
      <c r="D110" s="40" t="s">
        <v>145</v>
      </c>
      <c r="E110" s="41" t="s">
        <v>438</v>
      </c>
      <c r="F110" s="54" t="str">
        <f t="shared" si="1"/>
        <v>112|112|CHILE|f</v>
      </c>
    </row>
    <row r="111" spans="2:6" ht="15.75" x14ac:dyDescent="0.25">
      <c r="B111" s="39">
        <v>113</v>
      </c>
      <c r="C111" s="39">
        <v>113</v>
      </c>
      <c r="D111" s="40" t="s">
        <v>146</v>
      </c>
      <c r="E111" s="41" t="s">
        <v>438</v>
      </c>
      <c r="F111" s="54" t="str">
        <f t="shared" si="1"/>
        <v>113|113|IFNI|f</v>
      </c>
    </row>
    <row r="112" spans="2:6" ht="15.75" x14ac:dyDescent="0.25">
      <c r="B112" s="39">
        <v>114</v>
      </c>
      <c r="C112" s="39">
        <v>114</v>
      </c>
      <c r="D112" s="40" t="s">
        <v>147</v>
      </c>
      <c r="E112" s="41" t="s">
        <v>29</v>
      </c>
      <c r="F112" s="54" t="str">
        <f t="shared" si="1"/>
        <v>114|114|ISLE OF MAN|t</v>
      </c>
    </row>
    <row r="113" spans="2:6" ht="15.75" x14ac:dyDescent="0.25">
      <c r="B113" s="39">
        <v>115</v>
      </c>
      <c r="C113" s="39">
        <v>115</v>
      </c>
      <c r="D113" s="40" t="s">
        <v>148</v>
      </c>
      <c r="E113" s="41" t="s">
        <v>438</v>
      </c>
      <c r="F113" s="54" t="str">
        <f t="shared" si="1"/>
        <v>115|115|ITALIAN SOMALILAND|f</v>
      </c>
    </row>
    <row r="114" spans="2:6" ht="15.75" x14ac:dyDescent="0.25">
      <c r="B114" s="39">
        <v>116</v>
      </c>
      <c r="C114" s="39">
        <v>116</v>
      </c>
      <c r="D114" s="40" t="s">
        <v>149</v>
      </c>
      <c r="E114" s="41" t="s">
        <v>29</v>
      </c>
      <c r="F114" s="54" t="str">
        <f t="shared" si="1"/>
        <v>116|116|COLOMBIA|t</v>
      </c>
    </row>
    <row r="115" spans="2:6" ht="15.75" x14ac:dyDescent="0.25">
      <c r="B115" s="39">
        <v>117</v>
      </c>
      <c r="C115" s="39">
        <v>117</v>
      </c>
      <c r="D115" s="40" t="s">
        <v>150</v>
      </c>
      <c r="E115" s="41" t="s">
        <v>438</v>
      </c>
      <c r="F115" s="54" t="str">
        <f t="shared" si="1"/>
        <v>117|117|ITU HQ|f</v>
      </c>
    </row>
    <row r="116" spans="2:6" ht="15.75" x14ac:dyDescent="0.25">
      <c r="B116" s="39">
        <v>118</v>
      </c>
      <c r="C116" s="39">
        <v>118</v>
      </c>
      <c r="D116" s="40" t="s">
        <v>151</v>
      </c>
      <c r="E116" s="41" t="s">
        <v>438</v>
      </c>
      <c r="F116" s="54" t="str">
        <f t="shared" si="1"/>
        <v>118|118|JAN MAYEN|f</v>
      </c>
    </row>
    <row r="117" spans="2:6" ht="15.75" x14ac:dyDescent="0.25">
      <c r="B117" s="39">
        <v>119</v>
      </c>
      <c r="C117" s="39">
        <v>119</v>
      </c>
      <c r="D117" s="40" t="s">
        <v>152</v>
      </c>
      <c r="E117" s="41" t="s">
        <v>438</v>
      </c>
      <c r="F117" s="54" t="str">
        <f t="shared" si="1"/>
        <v>119|119|JAVA|f</v>
      </c>
    </row>
    <row r="118" spans="2:6" ht="15.75" x14ac:dyDescent="0.25">
      <c r="B118" s="39">
        <v>120</v>
      </c>
      <c r="C118" s="39">
        <v>120</v>
      </c>
      <c r="D118" s="40" t="s">
        <v>153</v>
      </c>
      <c r="E118" s="41" t="s">
        <v>29</v>
      </c>
      <c r="F118" s="54" t="str">
        <f t="shared" si="1"/>
        <v>120|120|ECUADOR|t</v>
      </c>
    </row>
    <row r="119" spans="2:6" ht="15.75" x14ac:dyDescent="0.25">
      <c r="B119" s="39">
        <v>122</v>
      </c>
      <c r="C119" s="39">
        <v>122</v>
      </c>
      <c r="D119" s="40" t="s">
        <v>154</v>
      </c>
      <c r="E119" s="41" t="s">
        <v>438</v>
      </c>
      <c r="F119" s="54" t="str">
        <f t="shared" si="1"/>
        <v>122|122|JERSEY|f</v>
      </c>
    </row>
    <row r="120" spans="2:6" ht="15.75" x14ac:dyDescent="0.25">
      <c r="B120" s="39">
        <v>123</v>
      </c>
      <c r="C120" s="39">
        <v>123</v>
      </c>
      <c r="D120" s="40" t="s">
        <v>155</v>
      </c>
      <c r="E120" s="41" t="s">
        <v>438</v>
      </c>
      <c r="F120" s="54" t="str">
        <f t="shared" si="1"/>
        <v>123|123|JOHNSTON I.|f</v>
      </c>
    </row>
    <row r="121" spans="2:6" ht="15.75" x14ac:dyDescent="0.25">
      <c r="B121" s="39">
        <v>124</v>
      </c>
      <c r="C121" s="39">
        <v>124</v>
      </c>
      <c r="D121" s="40" t="s">
        <v>156</v>
      </c>
      <c r="E121" s="41" t="s">
        <v>438</v>
      </c>
      <c r="F121" s="54" t="str">
        <f t="shared" si="1"/>
        <v>124|124|JUAN DE NOVA, EUROPA|f</v>
      </c>
    </row>
    <row r="122" spans="2:6" ht="15.75" x14ac:dyDescent="0.25">
      <c r="B122" s="39">
        <v>125</v>
      </c>
      <c r="C122" s="39">
        <v>125</v>
      </c>
      <c r="D122" s="40" t="s">
        <v>157</v>
      </c>
      <c r="E122" s="41" t="s">
        <v>438</v>
      </c>
      <c r="F122" s="54" t="str">
        <f t="shared" si="1"/>
        <v>125|125|JUAN FERNANDEZ IS.|f</v>
      </c>
    </row>
    <row r="123" spans="2:6" ht="15.75" x14ac:dyDescent="0.25">
      <c r="B123" s="39">
        <v>126</v>
      </c>
      <c r="C123" s="39">
        <v>126</v>
      </c>
      <c r="D123" s="40" t="s">
        <v>158</v>
      </c>
      <c r="E123" s="41" t="s">
        <v>438</v>
      </c>
      <c r="F123" s="54" t="str">
        <f t="shared" si="1"/>
        <v>126|126|KALININGRAD|f</v>
      </c>
    </row>
    <row r="124" spans="2:6" ht="15.75" x14ac:dyDescent="0.25">
      <c r="B124" s="39">
        <v>127</v>
      </c>
      <c r="C124" s="39">
        <v>127</v>
      </c>
      <c r="D124" s="40" t="s">
        <v>159</v>
      </c>
      <c r="E124" s="41" t="s">
        <v>438</v>
      </c>
      <c r="F124" s="54" t="str">
        <f t="shared" si="1"/>
        <v>127|127|KAMARAN IS.|f</v>
      </c>
    </row>
    <row r="125" spans="2:6" ht="15.75" x14ac:dyDescent="0.25">
      <c r="B125" s="39">
        <v>128</v>
      </c>
      <c r="C125" s="39">
        <v>128</v>
      </c>
      <c r="D125" s="40" t="s">
        <v>160</v>
      </c>
      <c r="E125" s="41" t="s">
        <v>438</v>
      </c>
      <c r="F125" s="54" t="str">
        <f t="shared" si="1"/>
        <v>128|128|KARELO-FINNISH REPUBLIC|f</v>
      </c>
    </row>
    <row r="126" spans="2:6" ht="15.75" x14ac:dyDescent="0.25">
      <c r="B126" s="39">
        <v>129</v>
      </c>
      <c r="C126" s="39">
        <v>129</v>
      </c>
      <c r="D126" s="40" t="s">
        <v>161</v>
      </c>
      <c r="E126" s="41" t="s">
        <v>29</v>
      </c>
      <c r="F126" s="54" t="str">
        <f t="shared" si="1"/>
        <v>129|129|GUYANA|t</v>
      </c>
    </row>
    <row r="127" spans="2:6" ht="15.75" x14ac:dyDescent="0.25">
      <c r="B127" s="39">
        <v>130</v>
      </c>
      <c r="C127" s="39">
        <v>130</v>
      </c>
      <c r="D127" s="40" t="s">
        <v>162</v>
      </c>
      <c r="E127" s="41" t="s">
        <v>438</v>
      </c>
      <c r="F127" s="54" t="str">
        <f t="shared" si="1"/>
        <v>130|130|KAZAKHSTAN|f</v>
      </c>
    </row>
    <row r="128" spans="2:6" ht="15.75" x14ac:dyDescent="0.25">
      <c r="B128" s="39">
        <v>131</v>
      </c>
      <c r="C128" s="39">
        <v>131</v>
      </c>
      <c r="D128" s="40" t="s">
        <v>163</v>
      </c>
      <c r="E128" s="41" t="s">
        <v>438</v>
      </c>
      <c r="F128" s="54" t="str">
        <f t="shared" si="1"/>
        <v>131|131|KERGUELEN IS.|f</v>
      </c>
    </row>
    <row r="129" spans="2:6" ht="15.75" x14ac:dyDescent="0.25">
      <c r="B129" s="39">
        <v>132</v>
      </c>
      <c r="C129" s="39">
        <v>132</v>
      </c>
      <c r="D129" s="40" t="s">
        <v>164</v>
      </c>
      <c r="E129" s="41" t="s">
        <v>438</v>
      </c>
      <c r="F129" s="54" t="str">
        <f t="shared" si="1"/>
        <v>132|132|PARAGUAY|f</v>
      </c>
    </row>
    <row r="130" spans="2:6" ht="15.75" x14ac:dyDescent="0.25">
      <c r="B130" s="39">
        <v>133</v>
      </c>
      <c r="C130" s="39">
        <v>133</v>
      </c>
      <c r="D130" s="40" t="s">
        <v>165</v>
      </c>
      <c r="E130" s="41" t="s">
        <v>438</v>
      </c>
      <c r="F130" s="54" t="str">
        <f t="shared" ref="F130:F193" si="2">B130&amp;"|"&amp;C130&amp;"|"&amp;D130&amp;"|"&amp;E130</f>
        <v>133|133|KERMADEC IS.|f</v>
      </c>
    </row>
    <row r="131" spans="2:6" ht="15.75" x14ac:dyDescent="0.25">
      <c r="B131" s="39">
        <v>134</v>
      </c>
      <c r="C131" s="39">
        <v>134</v>
      </c>
      <c r="D131" s="40" t="s">
        <v>166</v>
      </c>
      <c r="E131" s="41" t="s">
        <v>438</v>
      </c>
      <c r="F131" s="54" t="str">
        <f t="shared" si="2"/>
        <v>134|134|KINGMAN REEF|f</v>
      </c>
    </row>
    <row r="132" spans="2:6" ht="15.75" x14ac:dyDescent="0.25">
      <c r="B132" s="39">
        <v>135</v>
      </c>
      <c r="C132" s="39">
        <v>135</v>
      </c>
      <c r="D132" s="40" t="s">
        <v>167</v>
      </c>
      <c r="E132" s="41" t="s">
        <v>29</v>
      </c>
      <c r="F132" s="54" t="str">
        <f t="shared" si="2"/>
        <v>135|135|KYRGYZSTAN|t</v>
      </c>
    </row>
    <row r="133" spans="2:6" ht="15.75" x14ac:dyDescent="0.25">
      <c r="B133" s="39">
        <v>136</v>
      </c>
      <c r="C133" s="39">
        <v>136</v>
      </c>
      <c r="D133" s="40" t="s">
        <v>168</v>
      </c>
      <c r="E133" s="41" t="s">
        <v>438</v>
      </c>
      <c r="F133" s="54" t="str">
        <f t="shared" si="2"/>
        <v>136|136|PERU|f</v>
      </c>
    </row>
    <row r="134" spans="2:6" ht="15.75" x14ac:dyDescent="0.25">
      <c r="B134" s="39">
        <v>137</v>
      </c>
      <c r="C134" s="39">
        <v>137</v>
      </c>
      <c r="D134" s="40" t="s">
        <v>169</v>
      </c>
      <c r="E134" s="41" t="s">
        <v>438</v>
      </c>
      <c r="F134" s="54" t="str">
        <f t="shared" si="2"/>
        <v>137|137|REPUBLIC OF KOREA|f</v>
      </c>
    </row>
    <row r="135" spans="2:6" ht="15.75" x14ac:dyDescent="0.25">
      <c r="B135" s="39">
        <v>138</v>
      </c>
      <c r="C135" s="39">
        <v>138</v>
      </c>
      <c r="D135" s="40" t="s">
        <v>170</v>
      </c>
      <c r="E135" s="41" t="s">
        <v>438</v>
      </c>
      <c r="F135" s="54" t="str">
        <f t="shared" si="2"/>
        <v>138|138|KURE I.|f</v>
      </c>
    </row>
    <row r="136" spans="2:6" ht="15.75" x14ac:dyDescent="0.25">
      <c r="B136" s="39">
        <v>139</v>
      </c>
      <c r="C136" s="39">
        <v>139</v>
      </c>
      <c r="D136" s="40" t="s">
        <v>171</v>
      </c>
      <c r="E136" s="41" t="s">
        <v>438</v>
      </c>
      <c r="F136" s="54" t="str">
        <f t="shared" si="2"/>
        <v>139|139|KURIA MURIA I.|f</v>
      </c>
    </row>
    <row r="137" spans="2:6" ht="15.75" x14ac:dyDescent="0.25">
      <c r="B137" s="39">
        <v>140</v>
      </c>
      <c r="C137" s="39">
        <v>140</v>
      </c>
      <c r="D137" s="40" t="s">
        <v>172</v>
      </c>
      <c r="E137" s="41" t="s">
        <v>29</v>
      </c>
      <c r="F137" s="54" t="str">
        <f t="shared" si="2"/>
        <v>140|140|SURINAME|t</v>
      </c>
    </row>
    <row r="138" spans="2:6" ht="15.75" x14ac:dyDescent="0.25">
      <c r="B138" s="39">
        <v>141</v>
      </c>
      <c r="C138" s="39">
        <v>141</v>
      </c>
      <c r="D138" s="40" t="s">
        <v>173</v>
      </c>
      <c r="E138" s="41" t="s">
        <v>438</v>
      </c>
      <c r="F138" s="54" t="str">
        <f t="shared" si="2"/>
        <v>141|141|FALKLAND IS.|f</v>
      </c>
    </row>
    <row r="139" spans="2:6" ht="15.75" x14ac:dyDescent="0.25">
      <c r="B139" s="39">
        <v>142</v>
      </c>
      <c r="C139" s="39">
        <v>142</v>
      </c>
      <c r="D139" s="40" t="s">
        <v>174</v>
      </c>
      <c r="E139" s="41" t="s">
        <v>438</v>
      </c>
      <c r="F139" s="54" t="str">
        <f t="shared" si="2"/>
        <v>142|142|LAKSHADWEEP IS.|f</v>
      </c>
    </row>
    <row r="140" spans="2:6" ht="15.75" x14ac:dyDescent="0.25">
      <c r="B140" s="39">
        <v>143</v>
      </c>
      <c r="C140" s="39">
        <v>143</v>
      </c>
      <c r="D140" s="40" t="s">
        <v>175</v>
      </c>
      <c r="E140" s="41" t="s">
        <v>438</v>
      </c>
      <c r="F140" s="54" t="str">
        <f t="shared" si="2"/>
        <v>143|143|LAOS|f</v>
      </c>
    </row>
    <row r="141" spans="2:6" ht="15.75" x14ac:dyDescent="0.25">
      <c r="B141" s="39">
        <v>144</v>
      </c>
      <c r="C141" s="39">
        <v>144</v>
      </c>
      <c r="D141" s="40" t="s">
        <v>176</v>
      </c>
      <c r="E141" s="41" t="s">
        <v>438</v>
      </c>
      <c r="F141" s="54" t="str">
        <f t="shared" si="2"/>
        <v>144|144|URUGUAY|f</v>
      </c>
    </row>
    <row r="142" spans="2:6" ht="15.75" x14ac:dyDescent="0.25">
      <c r="B142" s="39">
        <v>145</v>
      </c>
      <c r="C142" s="39">
        <v>145</v>
      </c>
      <c r="D142" s="40" t="s">
        <v>177</v>
      </c>
      <c r="E142" s="41" t="s">
        <v>438</v>
      </c>
      <c r="F142" s="54" t="str">
        <f t="shared" si="2"/>
        <v>145|145|LATVIA|f</v>
      </c>
    </row>
    <row r="143" spans="2:6" ht="15.75" x14ac:dyDescent="0.25">
      <c r="B143" s="39">
        <v>146</v>
      </c>
      <c r="C143" s="39">
        <v>146</v>
      </c>
      <c r="D143" s="40" t="s">
        <v>178</v>
      </c>
      <c r="E143" s="41" t="s">
        <v>438</v>
      </c>
      <c r="F143" s="54" t="str">
        <f t="shared" si="2"/>
        <v>146|146|LITHUANIA|f</v>
      </c>
    </row>
    <row r="144" spans="2:6" ht="15.75" x14ac:dyDescent="0.25">
      <c r="B144" s="39">
        <v>147</v>
      </c>
      <c r="C144" s="39">
        <v>147</v>
      </c>
      <c r="D144" s="40" t="s">
        <v>179</v>
      </c>
      <c r="E144" s="41" t="s">
        <v>438</v>
      </c>
      <c r="F144" s="54" t="str">
        <f t="shared" si="2"/>
        <v>147|147|LORD HOWE I.|f</v>
      </c>
    </row>
    <row r="145" spans="2:6" ht="15.75" x14ac:dyDescent="0.25">
      <c r="B145" s="39">
        <v>148</v>
      </c>
      <c r="C145" s="39">
        <v>148</v>
      </c>
      <c r="D145" s="40" t="s">
        <v>180</v>
      </c>
      <c r="E145" s="41" t="s">
        <v>438</v>
      </c>
      <c r="F145" s="54" t="str">
        <f t="shared" si="2"/>
        <v>148|148|VENEZUELA|f</v>
      </c>
    </row>
    <row r="146" spans="2:6" ht="15.75" x14ac:dyDescent="0.25">
      <c r="B146" s="39">
        <v>149</v>
      </c>
      <c r="C146" s="39">
        <v>149</v>
      </c>
      <c r="D146" s="40" t="s">
        <v>181</v>
      </c>
      <c r="E146" s="41" t="s">
        <v>438</v>
      </c>
      <c r="F146" s="54" t="str">
        <f t="shared" si="2"/>
        <v>149|149|AZORES|f</v>
      </c>
    </row>
    <row r="147" spans="2:6" ht="15.75" x14ac:dyDescent="0.25">
      <c r="B147" s="39">
        <v>150</v>
      </c>
      <c r="C147" s="39">
        <v>150</v>
      </c>
      <c r="D147" s="40" t="s">
        <v>182</v>
      </c>
      <c r="E147" s="41" t="s">
        <v>438</v>
      </c>
      <c r="F147" s="54" t="str">
        <f t="shared" si="2"/>
        <v>150|150|AUSTRALIA|f</v>
      </c>
    </row>
    <row r="148" spans="2:6" ht="15.75" x14ac:dyDescent="0.25">
      <c r="B148" s="39">
        <v>151</v>
      </c>
      <c r="C148" s="39">
        <v>151</v>
      </c>
      <c r="D148" s="40" t="s">
        <v>183</v>
      </c>
      <c r="E148" s="41" t="s">
        <v>438</v>
      </c>
      <c r="F148" s="54" t="str">
        <f t="shared" si="2"/>
        <v>151|151|MALYJ VYSOTSKIJ I.|f</v>
      </c>
    </row>
    <row r="149" spans="2:6" ht="15.75" x14ac:dyDescent="0.25">
      <c r="B149" s="39">
        <v>152</v>
      </c>
      <c r="C149" s="39">
        <v>152</v>
      </c>
      <c r="D149" s="40" t="s">
        <v>184</v>
      </c>
      <c r="E149" s="41" t="s">
        <v>29</v>
      </c>
      <c r="F149" s="54" t="str">
        <f t="shared" si="2"/>
        <v>152|152|MACAO|t</v>
      </c>
    </row>
    <row r="150" spans="2:6" ht="15.75" x14ac:dyDescent="0.25">
      <c r="B150" s="39">
        <v>153</v>
      </c>
      <c r="C150" s="39">
        <v>153</v>
      </c>
      <c r="D150" s="40" t="s">
        <v>185</v>
      </c>
      <c r="E150" s="41" t="s">
        <v>438</v>
      </c>
      <c r="F150" s="54" t="str">
        <f t="shared" si="2"/>
        <v>153|153|MACQUARIE I.|f</v>
      </c>
    </row>
    <row r="151" spans="2:6" ht="15.75" x14ac:dyDescent="0.25">
      <c r="B151" s="39">
        <v>154</v>
      </c>
      <c r="C151" s="39">
        <v>154</v>
      </c>
      <c r="D151" s="40" t="s">
        <v>186</v>
      </c>
      <c r="E151" s="41" t="s">
        <v>438</v>
      </c>
      <c r="F151" s="54" t="str">
        <f t="shared" si="2"/>
        <v>154|154|YEMEN ARAB REPUBLIC|f</v>
      </c>
    </row>
    <row r="152" spans="2:6" ht="15.75" x14ac:dyDescent="0.25">
      <c r="B152" s="39">
        <v>155</v>
      </c>
      <c r="C152" s="39">
        <v>155</v>
      </c>
      <c r="D152" s="40" t="s">
        <v>187</v>
      </c>
      <c r="E152" s="41" t="s">
        <v>29</v>
      </c>
      <c r="F152" s="54" t="str">
        <f t="shared" si="2"/>
        <v>155|155|MALAYA|t</v>
      </c>
    </row>
    <row r="153" spans="2:6" ht="15.75" x14ac:dyDescent="0.25">
      <c r="B153" s="39">
        <v>157</v>
      </c>
      <c r="C153" s="39">
        <v>157</v>
      </c>
      <c r="D153" s="40" t="s">
        <v>188</v>
      </c>
      <c r="E153" s="41" t="s">
        <v>29</v>
      </c>
      <c r="F153" s="54" t="str">
        <f t="shared" si="2"/>
        <v>157|157|NAURU|t</v>
      </c>
    </row>
    <row r="154" spans="2:6" ht="15.75" x14ac:dyDescent="0.25">
      <c r="B154" s="39">
        <v>158</v>
      </c>
      <c r="C154" s="39">
        <v>158</v>
      </c>
      <c r="D154" s="40" t="s">
        <v>189</v>
      </c>
      <c r="E154" s="41" t="s">
        <v>438</v>
      </c>
      <c r="F154" s="54" t="str">
        <f t="shared" si="2"/>
        <v>158|158|VANUATU|f</v>
      </c>
    </row>
    <row r="155" spans="2:6" ht="15.75" x14ac:dyDescent="0.25">
      <c r="B155" s="39">
        <v>159</v>
      </c>
      <c r="C155" s="39">
        <v>159</v>
      </c>
      <c r="D155" s="40" t="s">
        <v>190</v>
      </c>
      <c r="E155" s="41" t="s">
        <v>438</v>
      </c>
      <c r="F155" s="54" t="str">
        <f t="shared" si="2"/>
        <v>159|159|MALDIVES|f</v>
      </c>
    </row>
    <row r="156" spans="2:6" ht="15.75" x14ac:dyDescent="0.25">
      <c r="B156" s="39">
        <v>160</v>
      </c>
      <c r="C156" s="39">
        <v>160</v>
      </c>
      <c r="D156" s="40" t="s">
        <v>191</v>
      </c>
      <c r="E156" s="41" t="s">
        <v>438</v>
      </c>
      <c r="F156" s="54" t="str">
        <f t="shared" si="2"/>
        <v>160|160|TONGA|f</v>
      </c>
    </row>
    <row r="157" spans="2:6" ht="15.75" x14ac:dyDescent="0.25">
      <c r="B157" s="39">
        <v>161</v>
      </c>
      <c r="C157" s="39">
        <v>161</v>
      </c>
      <c r="D157" s="40" t="s">
        <v>192</v>
      </c>
      <c r="E157" s="41" t="s">
        <v>438</v>
      </c>
      <c r="F157" s="54" t="str">
        <f t="shared" si="2"/>
        <v>161|161|MALPELO I.|f</v>
      </c>
    </row>
    <row r="158" spans="2:6" ht="15.75" x14ac:dyDescent="0.25">
      <c r="B158" s="39">
        <v>162</v>
      </c>
      <c r="C158" s="39">
        <v>162</v>
      </c>
      <c r="D158" s="40" t="s">
        <v>193</v>
      </c>
      <c r="E158" s="41" t="s">
        <v>438</v>
      </c>
      <c r="F158" s="54" t="str">
        <f t="shared" si="2"/>
        <v>162|162|NEW CALEDONIA|f</v>
      </c>
    </row>
    <row r="159" spans="2:6" ht="15.75" x14ac:dyDescent="0.25">
      <c r="B159" s="39">
        <v>163</v>
      </c>
      <c r="C159" s="39">
        <v>163</v>
      </c>
      <c r="D159" s="40" t="s">
        <v>194</v>
      </c>
      <c r="E159" s="41" t="s">
        <v>438</v>
      </c>
      <c r="F159" s="54" t="str">
        <f t="shared" si="2"/>
        <v>163|163|PAPUA NEW GUINEA|f</v>
      </c>
    </row>
    <row r="160" spans="2:6" ht="15.75" x14ac:dyDescent="0.25">
      <c r="B160" s="39">
        <v>164</v>
      </c>
      <c r="C160" s="39">
        <v>164</v>
      </c>
      <c r="D160" s="40" t="s">
        <v>195</v>
      </c>
      <c r="E160" s="41" t="s">
        <v>438</v>
      </c>
      <c r="F160" s="54" t="str">
        <f t="shared" si="2"/>
        <v>164|164|MANCHURIA|f</v>
      </c>
    </row>
    <row r="161" spans="2:6" ht="15.75" x14ac:dyDescent="0.25">
      <c r="B161" s="39">
        <v>165</v>
      </c>
      <c r="C161" s="39">
        <v>165</v>
      </c>
      <c r="D161" s="40" t="s">
        <v>196</v>
      </c>
      <c r="E161" s="41" t="s">
        <v>29</v>
      </c>
      <c r="F161" s="54" t="str">
        <f t="shared" si="2"/>
        <v>165|165|MAURITIUS|t</v>
      </c>
    </row>
    <row r="162" spans="2:6" ht="15.75" x14ac:dyDescent="0.25">
      <c r="B162" s="39">
        <v>166</v>
      </c>
      <c r="C162" s="39">
        <v>166</v>
      </c>
      <c r="D162" s="40" t="s">
        <v>197</v>
      </c>
      <c r="E162" s="41" t="s">
        <v>438</v>
      </c>
      <c r="F162" s="54" t="str">
        <f t="shared" si="2"/>
        <v>166|166|MARIANA IS.|f</v>
      </c>
    </row>
    <row r="163" spans="2:6" ht="15.75" x14ac:dyDescent="0.25">
      <c r="B163" s="39">
        <v>167</v>
      </c>
      <c r="C163" s="39">
        <v>167</v>
      </c>
      <c r="D163" s="40" t="s">
        <v>198</v>
      </c>
      <c r="E163" s="41" t="s">
        <v>438</v>
      </c>
      <c r="F163" s="54" t="str">
        <f t="shared" si="2"/>
        <v>167|167|MARKET REEF|f</v>
      </c>
    </row>
    <row r="164" spans="2:6" ht="15.75" x14ac:dyDescent="0.25">
      <c r="B164" s="39">
        <v>168</v>
      </c>
      <c r="C164" s="39">
        <v>168</v>
      </c>
      <c r="D164" s="40" t="s">
        <v>199</v>
      </c>
      <c r="E164" s="41" t="s">
        <v>438</v>
      </c>
      <c r="F164" s="54" t="str">
        <f t="shared" si="2"/>
        <v>168|168|MARSHALL IS.|f</v>
      </c>
    </row>
    <row r="165" spans="2:6" ht="15.75" x14ac:dyDescent="0.25">
      <c r="B165" s="39">
        <v>169</v>
      </c>
      <c r="C165" s="39">
        <v>169</v>
      </c>
      <c r="D165" s="40" t="s">
        <v>200</v>
      </c>
      <c r="E165" s="41" t="s">
        <v>438</v>
      </c>
      <c r="F165" s="54" t="str">
        <f t="shared" si="2"/>
        <v>169|169|MAYOTTE|f</v>
      </c>
    </row>
    <row r="166" spans="2:6" ht="15.75" x14ac:dyDescent="0.25">
      <c r="B166" s="39">
        <v>170</v>
      </c>
      <c r="C166" s="39">
        <v>170</v>
      </c>
      <c r="D166" s="40" t="s">
        <v>201</v>
      </c>
      <c r="E166" s="41" t="s">
        <v>438</v>
      </c>
      <c r="F166" s="54" t="str">
        <f t="shared" si="2"/>
        <v>170|170|NEW ZEALAND|f</v>
      </c>
    </row>
    <row r="167" spans="2:6" ht="15.75" x14ac:dyDescent="0.25">
      <c r="B167" s="39">
        <v>171</v>
      </c>
      <c r="C167" s="39">
        <v>171</v>
      </c>
      <c r="D167" s="40" t="s">
        <v>202</v>
      </c>
      <c r="E167" s="41" t="s">
        <v>438</v>
      </c>
      <c r="F167" s="54" t="str">
        <f t="shared" si="2"/>
        <v>171|171|MELLISH REEF|f</v>
      </c>
    </row>
    <row r="168" spans="2:6" ht="15.75" x14ac:dyDescent="0.25">
      <c r="B168" s="39">
        <v>172</v>
      </c>
      <c r="C168" s="39">
        <v>172</v>
      </c>
      <c r="D168" s="40" t="s">
        <v>203</v>
      </c>
      <c r="E168" s="41" t="s">
        <v>438</v>
      </c>
      <c r="F168" s="54" t="str">
        <f t="shared" si="2"/>
        <v>172|172|PITCAIRN I.|f</v>
      </c>
    </row>
    <row r="169" spans="2:6" ht="15.75" x14ac:dyDescent="0.25">
      <c r="B169" s="39">
        <v>173</v>
      </c>
      <c r="C169" s="39">
        <v>173</v>
      </c>
      <c r="D169" s="40" t="s">
        <v>204</v>
      </c>
      <c r="E169" s="41" t="s">
        <v>438</v>
      </c>
      <c r="F169" s="54" t="str">
        <f t="shared" si="2"/>
        <v>173|173|MICRONESIA|f</v>
      </c>
    </row>
    <row r="170" spans="2:6" ht="15.75" x14ac:dyDescent="0.25">
      <c r="B170" s="39">
        <v>174</v>
      </c>
      <c r="C170" s="39">
        <v>174</v>
      </c>
      <c r="D170" s="40" t="s">
        <v>205</v>
      </c>
      <c r="E170" s="41" t="s">
        <v>438</v>
      </c>
      <c r="F170" s="54" t="str">
        <f t="shared" si="2"/>
        <v>174|174|MIDWAY I.|f</v>
      </c>
    </row>
    <row r="171" spans="2:6" ht="15.75" x14ac:dyDescent="0.25">
      <c r="B171" s="39">
        <v>175</v>
      </c>
      <c r="C171" s="39">
        <v>175</v>
      </c>
      <c r="D171" s="40" t="s">
        <v>206</v>
      </c>
      <c r="E171" s="41" t="s">
        <v>438</v>
      </c>
      <c r="F171" s="54" t="str">
        <f t="shared" si="2"/>
        <v>175|175|FRENCH POLYNESIA|f</v>
      </c>
    </row>
    <row r="172" spans="2:6" ht="15.75" x14ac:dyDescent="0.25">
      <c r="B172" s="39">
        <v>176</v>
      </c>
      <c r="C172" s="39">
        <v>176</v>
      </c>
      <c r="D172" s="40" t="s">
        <v>207</v>
      </c>
      <c r="E172" s="41" t="s">
        <v>438</v>
      </c>
      <c r="F172" s="54" t="str">
        <f t="shared" si="2"/>
        <v>176|176|FIJI|f</v>
      </c>
    </row>
    <row r="173" spans="2:6" ht="15.75" x14ac:dyDescent="0.25">
      <c r="B173" s="39">
        <v>177</v>
      </c>
      <c r="C173" s="39">
        <v>177</v>
      </c>
      <c r="D173" s="40" t="s">
        <v>208</v>
      </c>
      <c r="E173" s="41" t="s">
        <v>438</v>
      </c>
      <c r="F173" s="54" t="str">
        <f t="shared" si="2"/>
        <v>177|177|MINAMI TORISHIMA|f</v>
      </c>
    </row>
    <row r="174" spans="2:6" ht="15.75" x14ac:dyDescent="0.25">
      <c r="B174" s="39">
        <v>178</v>
      </c>
      <c r="C174" s="39">
        <v>178</v>
      </c>
      <c r="D174" s="40" t="s">
        <v>209</v>
      </c>
      <c r="E174" s="41" t="s">
        <v>438</v>
      </c>
      <c r="F174" s="54" t="str">
        <f t="shared" si="2"/>
        <v>178|178|MINERVA REEF|f</v>
      </c>
    </row>
    <row r="175" spans="2:6" ht="15.75" x14ac:dyDescent="0.25">
      <c r="B175" s="39">
        <v>179</v>
      </c>
      <c r="C175" s="39">
        <v>179</v>
      </c>
      <c r="D175" s="40" t="s">
        <v>210</v>
      </c>
      <c r="E175" s="41" t="s">
        <v>29</v>
      </c>
      <c r="F175" s="54" t="str">
        <f t="shared" si="2"/>
        <v>179|179|MOLDOVA|t</v>
      </c>
    </row>
    <row r="176" spans="2:6" ht="15.75" x14ac:dyDescent="0.25">
      <c r="B176" s="39">
        <v>180</v>
      </c>
      <c r="C176" s="39">
        <v>180</v>
      </c>
      <c r="D176" s="40" t="s">
        <v>211</v>
      </c>
      <c r="E176" s="41" t="s">
        <v>438</v>
      </c>
      <c r="F176" s="54" t="str">
        <f t="shared" si="2"/>
        <v>180|180|MOUNT ATHOS|f</v>
      </c>
    </row>
    <row r="177" spans="2:6" ht="15.75" x14ac:dyDescent="0.25">
      <c r="B177" s="39">
        <v>181</v>
      </c>
      <c r="C177" s="39">
        <v>181</v>
      </c>
      <c r="D177" s="40" t="s">
        <v>212</v>
      </c>
      <c r="E177" s="41" t="s">
        <v>438</v>
      </c>
      <c r="F177" s="54" t="str">
        <f t="shared" si="2"/>
        <v>181|181|MOZAMBIQUE|f</v>
      </c>
    </row>
    <row r="178" spans="2:6" ht="15.75" x14ac:dyDescent="0.25">
      <c r="B178" s="39">
        <v>182</v>
      </c>
      <c r="C178" s="39">
        <v>182</v>
      </c>
      <c r="D178" s="40" t="s">
        <v>213</v>
      </c>
      <c r="E178" s="41" t="s">
        <v>438</v>
      </c>
      <c r="F178" s="54" t="str">
        <f t="shared" si="2"/>
        <v>182|182|NAVASSA I.|f</v>
      </c>
    </row>
    <row r="179" spans="2:6" ht="15.75" x14ac:dyDescent="0.25">
      <c r="B179" s="39">
        <v>183</v>
      </c>
      <c r="C179" s="39">
        <v>183</v>
      </c>
      <c r="D179" s="40" t="s">
        <v>214</v>
      </c>
      <c r="E179" s="41" t="s">
        <v>438</v>
      </c>
      <c r="F179" s="54" t="str">
        <f t="shared" si="2"/>
        <v>183|183|NETHERLANDS BORNEO|f</v>
      </c>
    </row>
    <row r="180" spans="2:6" ht="15.75" x14ac:dyDescent="0.25">
      <c r="B180" s="39">
        <v>184</v>
      </c>
      <c r="C180" s="39">
        <v>184</v>
      </c>
      <c r="D180" s="40" t="s">
        <v>215</v>
      </c>
      <c r="E180" s="41" t="s">
        <v>29</v>
      </c>
      <c r="F180" s="54" t="str">
        <f t="shared" si="2"/>
        <v>184|184|NETHERLANDS NEW GUINEA|t</v>
      </c>
    </row>
    <row r="181" spans="2:6" ht="15.75" x14ac:dyDescent="0.25">
      <c r="B181" s="39">
        <v>185</v>
      </c>
      <c r="C181" s="39">
        <v>185</v>
      </c>
      <c r="D181" s="40" t="s">
        <v>216</v>
      </c>
      <c r="E181" s="41" t="s">
        <v>29</v>
      </c>
      <c r="F181" s="54" t="str">
        <f t="shared" si="2"/>
        <v>185|185|SOLOMON IS.|t</v>
      </c>
    </row>
    <row r="182" spans="2:6" ht="15.75" x14ac:dyDescent="0.25">
      <c r="B182" s="39">
        <v>186</v>
      </c>
      <c r="C182" s="39">
        <v>186</v>
      </c>
      <c r="D182" s="40" t="s">
        <v>217</v>
      </c>
      <c r="E182" s="41" t="s">
        <v>438</v>
      </c>
      <c r="F182" s="54" t="str">
        <f t="shared" si="2"/>
        <v>186|186|NEWFOUNDLAND, LABRADOR|f</v>
      </c>
    </row>
    <row r="183" spans="2:6" ht="15.75" x14ac:dyDescent="0.25">
      <c r="B183" s="39">
        <v>187</v>
      </c>
      <c r="C183" s="39">
        <v>187</v>
      </c>
      <c r="D183" s="40" t="s">
        <v>218</v>
      </c>
      <c r="E183" s="41" t="s">
        <v>29</v>
      </c>
      <c r="F183" s="54" t="str">
        <f t="shared" si="2"/>
        <v>187|187|NIGER|t</v>
      </c>
    </row>
    <row r="184" spans="2:6" ht="15.75" x14ac:dyDescent="0.25">
      <c r="B184" s="39">
        <v>188</v>
      </c>
      <c r="C184" s="39">
        <v>188</v>
      </c>
      <c r="D184" s="40" t="s">
        <v>219</v>
      </c>
      <c r="E184" s="41" t="s">
        <v>438</v>
      </c>
      <c r="F184" s="54" t="str">
        <f t="shared" si="2"/>
        <v>188|188|NIUE|f</v>
      </c>
    </row>
    <row r="185" spans="2:6" ht="15.75" x14ac:dyDescent="0.25">
      <c r="B185" s="39">
        <v>189</v>
      </c>
      <c r="C185" s="39">
        <v>189</v>
      </c>
      <c r="D185" s="40" t="s">
        <v>220</v>
      </c>
      <c r="E185" s="41" t="s">
        <v>438</v>
      </c>
      <c r="F185" s="54" t="str">
        <f t="shared" si="2"/>
        <v>189|189|NORFOLK I.|f</v>
      </c>
    </row>
    <row r="186" spans="2:6" ht="15.75" x14ac:dyDescent="0.25">
      <c r="B186" s="39">
        <v>190</v>
      </c>
      <c r="C186" s="39">
        <v>190</v>
      </c>
      <c r="D186" s="40" t="s">
        <v>221</v>
      </c>
      <c r="E186" s="41" t="s">
        <v>438</v>
      </c>
      <c r="F186" s="54" t="str">
        <f t="shared" si="2"/>
        <v>190|190|SAMOA|f</v>
      </c>
    </row>
    <row r="187" spans="2:6" ht="15.75" x14ac:dyDescent="0.25">
      <c r="B187" s="39">
        <v>191</v>
      </c>
      <c r="C187" s="39">
        <v>191</v>
      </c>
      <c r="D187" s="40" t="s">
        <v>222</v>
      </c>
      <c r="E187" s="41" t="s">
        <v>438</v>
      </c>
      <c r="F187" s="54" t="str">
        <f t="shared" si="2"/>
        <v>191|191|NORTH COOK IS.|f</v>
      </c>
    </row>
    <row r="188" spans="2:6" ht="15.75" x14ac:dyDescent="0.25">
      <c r="B188" s="39">
        <v>192</v>
      </c>
      <c r="C188" s="39">
        <v>192</v>
      </c>
      <c r="D188" s="40" t="s">
        <v>223</v>
      </c>
      <c r="E188" s="41" t="s">
        <v>438</v>
      </c>
      <c r="F188" s="54" t="str">
        <f t="shared" si="2"/>
        <v>192|192|OGASAWARA|f</v>
      </c>
    </row>
    <row r="189" spans="2:6" ht="15.75" x14ac:dyDescent="0.25">
      <c r="B189" s="39">
        <v>193</v>
      </c>
      <c r="C189" s="39">
        <v>193</v>
      </c>
      <c r="D189" s="40" t="s">
        <v>224</v>
      </c>
      <c r="E189" s="41" t="s">
        <v>438</v>
      </c>
      <c r="F189" s="54" t="str">
        <f t="shared" si="2"/>
        <v>193|193|OKINAWA (RYUKYU IS.)|f</v>
      </c>
    </row>
    <row r="190" spans="2:6" ht="15.75" x14ac:dyDescent="0.25">
      <c r="B190" s="39">
        <v>194</v>
      </c>
      <c r="C190" s="39">
        <v>194</v>
      </c>
      <c r="D190" s="40" t="s">
        <v>225</v>
      </c>
      <c r="E190" s="41" t="s">
        <v>29</v>
      </c>
      <c r="F190" s="54" t="str">
        <f t="shared" si="2"/>
        <v>194|194|OKINO TORI-SHIMA|t</v>
      </c>
    </row>
    <row r="191" spans="2:6" ht="15.75" x14ac:dyDescent="0.25">
      <c r="B191" s="39">
        <v>195</v>
      </c>
      <c r="C191" s="39">
        <v>195</v>
      </c>
      <c r="D191" s="40" t="s">
        <v>226</v>
      </c>
      <c r="E191" s="41" t="s">
        <v>29</v>
      </c>
      <c r="F191" s="54" t="str">
        <f t="shared" si="2"/>
        <v>195|195|ANNOBON I.|t</v>
      </c>
    </row>
    <row r="192" spans="2:6" ht="15.75" x14ac:dyDescent="0.25">
      <c r="B192" s="39">
        <v>196</v>
      </c>
      <c r="C192" s="39">
        <v>196</v>
      </c>
      <c r="D192" s="40" t="s">
        <v>227</v>
      </c>
      <c r="E192" s="41" t="s">
        <v>438</v>
      </c>
      <c r="F192" s="54" t="str">
        <f t="shared" si="2"/>
        <v>196|196|PALESTINE|f</v>
      </c>
    </row>
    <row r="193" spans="2:6" ht="15.75" x14ac:dyDescent="0.25">
      <c r="B193" s="39">
        <v>197</v>
      </c>
      <c r="C193" s="39">
        <v>197</v>
      </c>
      <c r="D193" s="40" t="s">
        <v>228</v>
      </c>
      <c r="E193" s="41" t="s">
        <v>29</v>
      </c>
      <c r="F193" s="54" t="str">
        <f t="shared" si="2"/>
        <v>197|197|PALMYRA &amp; JARVIS IS.|t</v>
      </c>
    </row>
    <row r="194" spans="2:6" ht="15.75" x14ac:dyDescent="0.25">
      <c r="B194" s="39">
        <v>198</v>
      </c>
      <c r="C194" s="39">
        <v>198</v>
      </c>
      <c r="D194" s="40" t="s">
        <v>229</v>
      </c>
      <c r="E194" s="41" t="s">
        <v>438</v>
      </c>
      <c r="F194" s="54" t="str">
        <f t="shared" ref="F194:F257" si="3">B194&amp;"|"&amp;C194&amp;"|"&amp;D194&amp;"|"&amp;E194</f>
        <v>198|198|PAPUA TERRITORY|f</v>
      </c>
    </row>
    <row r="195" spans="2:6" ht="15.75" x14ac:dyDescent="0.25">
      <c r="B195" s="39">
        <v>199</v>
      </c>
      <c r="C195" s="39">
        <v>199</v>
      </c>
      <c r="D195" s="40" t="s">
        <v>230</v>
      </c>
      <c r="E195" s="41" t="s">
        <v>29</v>
      </c>
      <c r="F195" s="54" t="str">
        <f t="shared" si="3"/>
        <v>199|199|PETER 1 I.|t</v>
      </c>
    </row>
    <row r="196" spans="2:6" ht="15.75" x14ac:dyDescent="0.25">
      <c r="B196" s="39">
        <v>200</v>
      </c>
      <c r="C196" s="39">
        <v>200</v>
      </c>
      <c r="D196" s="40" t="s">
        <v>231</v>
      </c>
      <c r="E196" s="41" t="s">
        <v>438</v>
      </c>
      <c r="F196" s="54" t="str">
        <f t="shared" si="3"/>
        <v>200|200|PORTUGUESE TIMOR|f</v>
      </c>
    </row>
    <row r="197" spans="2:6" ht="15.75" x14ac:dyDescent="0.25">
      <c r="B197" s="39">
        <v>201</v>
      </c>
      <c r="C197" s="39">
        <v>201</v>
      </c>
      <c r="D197" s="40" t="s">
        <v>232</v>
      </c>
      <c r="E197" s="41" t="s">
        <v>29</v>
      </c>
      <c r="F197" s="54" t="str">
        <f t="shared" si="3"/>
        <v>201|201|PRINCE EDWARD &amp; MARION IS.|t</v>
      </c>
    </row>
    <row r="198" spans="2:6" ht="15.75" x14ac:dyDescent="0.25">
      <c r="B198" s="39">
        <v>202</v>
      </c>
      <c r="C198" s="39">
        <v>202</v>
      </c>
      <c r="D198" s="40" t="s">
        <v>233</v>
      </c>
      <c r="E198" s="41" t="s">
        <v>438</v>
      </c>
      <c r="F198" s="54" t="str">
        <f t="shared" si="3"/>
        <v>202|202|PUERTO RICO|f</v>
      </c>
    </row>
    <row r="199" spans="2:6" ht="15.75" x14ac:dyDescent="0.25">
      <c r="B199" s="39">
        <v>203</v>
      </c>
      <c r="C199" s="39">
        <v>203</v>
      </c>
      <c r="D199" s="40" t="s">
        <v>234</v>
      </c>
      <c r="E199" s="41" t="s">
        <v>438</v>
      </c>
      <c r="F199" s="54" t="str">
        <f t="shared" si="3"/>
        <v>203|203|ANDORRA|f</v>
      </c>
    </row>
    <row r="200" spans="2:6" ht="15.75" x14ac:dyDescent="0.25">
      <c r="B200" s="39">
        <v>204</v>
      </c>
      <c r="C200" s="39">
        <v>204</v>
      </c>
      <c r="D200" s="40" t="s">
        <v>235</v>
      </c>
      <c r="E200" s="41" t="s">
        <v>438</v>
      </c>
      <c r="F200" s="54" t="str">
        <f t="shared" si="3"/>
        <v>204|204|REVILLAGIGEDO|f</v>
      </c>
    </row>
    <row r="201" spans="2:6" ht="15.75" x14ac:dyDescent="0.25">
      <c r="B201" s="39">
        <v>205</v>
      </c>
      <c r="C201" s="39">
        <v>205</v>
      </c>
      <c r="D201" s="40" t="s">
        <v>236</v>
      </c>
      <c r="E201" s="41" t="s">
        <v>438</v>
      </c>
      <c r="F201" s="54" t="str">
        <f t="shared" si="3"/>
        <v>205|205|ASCENSION I.|f</v>
      </c>
    </row>
    <row r="202" spans="2:6" ht="15.75" x14ac:dyDescent="0.25">
      <c r="B202" s="39">
        <v>206</v>
      </c>
      <c r="C202" s="39">
        <v>206</v>
      </c>
      <c r="D202" s="40" t="s">
        <v>237</v>
      </c>
      <c r="E202" s="41" t="s">
        <v>438</v>
      </c>
      <c r="F202" s="54" t="str">
        <f t="shared" si="3"/>
        <v>206|206|AUSTRIA|f</v>
      </c>
    </row>
    <row r="203" spans="2:6" ht="15.75" x14ac:dyDescent="0.25">
      <c r="B203" s="39">
        <v>207</v>
      </c>
      <c r="C203" s="39">
        <v>207</v>
      </c>
      <c r="D203" s="40" t="s">
        <v>238</v>
      </c>
      <c r="E203" s="41" t="s">
        <v>438</v>
      </c>
      <c r="F203" s="54" t="str">
        <f t="shared" si="3"/>
        <v>207|207|RODRIGUEZ I.|f</v>
      </c>
    </row>
    <row r="204" spans="2:6" ht="15.75" x14ac:dyDescent="0.25">
      <c r="B204" s="39">
        <v>208</v>
      </c>
      <c r="C204" s="39">
        <v>208</v>
      </c>
      <c r="D204" s="40" t="s">
        <v>239</v>
      </c>
      <c r="E204" s="41" t="s">
        <v>438</v>
      </c>
      <c r="F204" s="54" t="str">
        <f t="shared" si="3"/>
        <v>208|208|RUANDA-URUNDI|f</v>
      </c>
    </row>
    <row r="205" spans="2:6" ht="15.75" x14ac:dyDescent="0.25">
      <c r="B205" s="39">
        <v>209</v>
      </c>
      <c r="C205" s="39">
        <v>209</v>
      </c>
      <c r="D205" s="40" t="s">
        <v>240</v>
      </c>
      <c r="E205" s="41" t="s">
        <v>29</v>
      </c>
      <c r="F205" s="54" t="str">
        <f t="shared" si="3"/>
        <v>209|209|BELGIUM|t</v>
      </c>
    </row>
    <row r="206" spans="2:6" ht="15.75" x14ac:dyDescent="0.25">
      <c r="B206" s="39">
        <v>210</v>
      </c>
      <c r="C206" s="39">
        <v>210</v>
      </c>
      <c r="D206" s="40" t="s">
        <v>241</v>
      </c>
      <c r="E206" s="41" t="s">
        <v>438</v>
      </c>
      <c r="F206" s="54" t="str">
        <f t="shared" si="3"/>
        <v>210|210|SAAR|f</v>
      </c>
    </row>
    <row r="207" spans="2:6" ht="15.75" x14ac:dyDescent="0.25">
      <c r="B207" s="39">
        <v>211</v>
      </c>
      <c r="C207" s="39">
        <v>211</v>
      </c>
      <c r="D207" s="40" t="s">
        <v>242</v>
      </c>
      <c r="E207" s="41" t="s">
        <v>29</v>
      </c>
      <c r="F207" s="54" t="str">
        <f t="shared" si="3"/>
        <v>211|211|SABLE I.|t</v>
      </c>
    </row>
    <row r="208" spans="2:6" ht="15.75" x14ac:dyDescent="0.25">
      <c r="B208" s="39">
        <v>212</v>
      </c>
      <c r="C208" s="39">
        <v>212</v>
      </c>
      <c r="D208" s="40" t="s">
        <v>243</v>
      </c>
      <c r="E208" s="41" t="s">
        <v>438</v>
      </c>
      <c r="F208" s="54" t="str">
        <f t="shared" si="3"/>
        <v>212|212|BULGARIA|f</v>
      </c>
    </row>
    <row r="209" spans="2:6" ht="15.75" x14ac:dyDescent="0.25">
      <c r="B209" s="39">
        <v>213</v>
      </c>
      <c r="C209" s="39">
        <v>213</v>
      </c>
      <c r="D209" s="40" t="s">
        <v>244</v>
      </c>
      <c r="E209" s="41" t="s">
        <v>438</v>
      </c>
      <c r="F209" s="54" t="str">
        <f t="shared" si="3"/>
        <v>213|213|SAINT MARTIN|f</v>
      </c>
    </row>
    <row r="210" spans="2:6" ht="15.75" x14ac:dyDescent="0.25">
      <c r="B210" s="39">
        <v>214</v>
      </c>
      <c r="C210" s="39">
        <v>214</v>
      </c>
      <c r="D210" s="40" t="s">
        <v>245</v>
      </c>
      <c r="E210" s="41" t="s">
        <v>438</v>
      </c>
      <c r="F210" s="54" t="str">
        <f t="shared" si="3"/>
        <v>214|214|CORSICA|f</v>
      </c>
    </row>
    <row r="211" spans="2:6" ht="15.75" x14ac:dyDescent="0.25">
      <c r="B211" s="39">
        <v>215</v>
      </c>
      <c r="C211" s="39">
        <v>215</v>
      </c>
      <c r="D211" s="40" t="s">
        <v>246</v>
      </c>
      <c r="E211" s="41" t="s">
        <v>438</v>
      </c>
      <c r="F211" s="54" t="str">
        <f t="shared" si="3"/>
        <v>215|215|CYPRUS|f</v>
      </c>
    </row>
    <row r="212" spans="2:6" ht="15.75" x14ac:dyDescent="0.25">
      <c r="B212" s="39">
        <v>216</v>
      </c>
      <c r="C212" s="39">
        <v>216</v>
      </c>
      <c r="D212" s="40" t="s">
        <v>247</v>
      </c>
      <c r="E212" s="41" t="s">
        <v>438</v>
      </c>
      <c r="F212" s="54" t="str">
        <f t="shared" si="3"/>
        <v>216|216|SAN ANDRES &amp; PROVIDENCIA|f</v>
      </c>
    </row>
    <row r="213" spans="2:6" ht="15.75" x14ac:dyDescent="0.25">
      <c r="B213" s="39">
        <v>217</v>
      </c>
      <c r="C213" s="39">
        <v>217</v>
      </c>
      <c r="D213" s="40" t="s">
        <v>248</v>
      </c>
      <c r="E213" s="41" t="s">
        <v>438</v>
      </c>
      <c r="F213" s="54" t="str">
        <f t="shared" si="3"/>
        <v>217|217|SAN FELIX &amp; SAN AMBROSIO|f</v>
      </c>
    </row>
    <row r="214" spans="2:6" ht="15.75" x14ac:dyDescent="0.25">
      <c r="B214" s="39">
        <v>218</v>
      </c>
      <c r="C214" s="39">
        <v>218</v>
      </c>
      <c r="D214" s="40" t="s">
        <v>249</v>
      </c>
      <c r="E214" s="41" t="s">
        <v>438</v>
      </c>
      <c r="F214" s="54" t="str">
        <f t="shared" si="3"/>
        <v>218|218|CZECHOSLOVAKIA|f</v>
      </c>
    </row>
    <row r="215" spans="2:6" ht="15.75" x14ac:dyDescent="0.25">
      <c r="B215" s="39">
        <v>219</v>
      </c>
      <c r="C215" s="39">
        <v>219</v>
      </c>
      <c r="D215" s="40" t="s">
        <v>250</v>
      </c>
      <c r="E215" s="41" t="s">
        <v>29</v>
      </c>
      <c r="F215" s="54" t="str">
        <f t="shared" si="3"/>
        <v>219|219|SAO TOME &amp; PRINCIPE|t</v>
      </c>
    </row>
    <row r="216" spans="2:6" ht="15.75" x14ac:dyDescent="0.25">
      <c r="B216" s="39">
        <v>220</v>
      </c>
      <c r="C216" s="39">
        <v>220</v>
      </c>
      <c r="D216" s="40" t="s">
        <v>251</v>
      </c>
      <c r="E216" s="41" t="s">
        <v>438</v>
      </c>
      <c r="F216" s="54" t="str">
        <f t="shared" si="3"/>
        <v>220|220|SARAWAK|f</v>
      </c>
    </row>
    <row r="217" spans="2:6" ht="15.75" x14ac:dyDescent="0.25">
      <c r="B217" s="39">
        <v>221</v>
      </c>
      <c r="C217" s="39">
        <v>221</v>
      </c>
      <c r="D217" s="40" t="s">
        <v>252</v>
      </c>
      <c r="E217" s="41" t="s">
        <v>29</v>
      </c>
      <c r="F217" s="54" t="str">
        <f t="shared" si="3"/>
        <v>221|221|DENMARK|t</v>
      </c>
    </row>
    <row r="218" spans="2:6" ht="15.75" x14ac:dyDescent="0.25">
      <c r="B218" s="39">
        <v>222</v>
      </c>
      <c r="C218" s="39">
        <v>222</v>
      </c>
      <c r="D218" s="40" t="s">
        <v>253</v>
      </c>
      <c r="E218" s="41" t="s">
        <v>438</v>
      </c>
      <c r="F218" s="54" t="str">
        <f t="shared" si="3"/>
        <v>222|222|FAROE IS.|f</v>
      </c>
    </row>
    <row r="219" spans="2:6" ht="15.75" x14ac:dyDescent="0.25">
      <c r="B219" s="39">
        <v>223</v>
      </c>
      <c r="C219" s="39">
        <v>223</v>
      </c>
      <c r="D219" s="40" t="s">
        <v>254</v>
      </c>
      <c r="E219" s="41" t="s">
        <v>438</v>
      </c>
      <c r="F219" s="54" t="str">
        <f t="shared" si="3"/>
        <v>223|223|ENGLAND|f</v>
      </c>
    </row>
    <row r="220" spans="2:6" ht="15.75" x14ac:dyDescent="0.25">
      <c r="B220" s="39">
        <v>224</v>
      </c>
      <c r="C220" s="39">
        <v>224</v>
      </c>
      <c r="D220" s="40" t="s">
        <v>255</v>
      </c>
      <c r="E220" s="41" t="s">
        <v>438</v>
      </c>
      <c r="F220" s="54" t="str">
        <f t="shared" si="3"/>
        <v>224|224|FINLAND|f</v>
      </c>
    </row>
    <row r="221" spans="2:6" ht="15.75" x14ac:dyDescent="0.25">
      <c r="B221" s="39">
        <v>225</v>
      </c>
      <c r="C221" s="39">
        <v>225</v>
      </c>
      <c r="D221" s="40" t="s">
        <v>256</v>
      </c>
      <c r="E221" s="41" t="s">
        <v>438</v>
      </c>
      <c r="F221" s="54" t="str">
        <f t="shared" si="3"/>
        <v>225|225|SARDINIA|f</v>
      </c>
    </row>
    <row r="222" spans="2:6" ht="15.75" x14ac:dyDescent="0.25">
      <c r="B222" s="39">
        <v>226</v>
      </c>
      <c r="C222" s="39">
        <v>226</v>
      </c>
      <c r="D222" s="40" t="s">
        <v>257</v>
      </c>
      <c r="E222" s="41" t="s">
        <v>438</v>
      </c>
      <c r="F222" s="54" t="str">
        <f t="shared" si="3"/>
        <v>226|226|SAUDI ARABIA/IRAQ NEUTRAL ZONE|f</v>
      </c>
    </row>
    <row r="223" spans="2:6" ht="15.75" x14ac:dyDescent="0.25">
      <c r="B223" s="39">
        <v>227</v>
      </c>
      <c r="C223" s="39">
        <v>227</v>
      </c>
      <c r="D223" s="40" t="s">
        <v>258</v>
      </c>
      <c r="E223" s="41" t="s">
        <v>29</v>
      </c>
      <c r="F223" s="54" t="str">
        <f t="shared" si="3"/>
        <v>227|227|FRANCE|t</v>
      </c>
    </row>
    <row r="224" spans="2:6" ht="15.75" x14ac:dyDescent="0.25">
      <c r="B224" s="39">
        <v>228</v>
      </c>
      <c r="C224" s="39">
        <v>228</v>
      </c>
      <c r="D224" s="40" t="s">
        <v>259</v>
      </c>
      <c r="E224" s="41" t="s">
        <v>438</v>
      </c>
      <c r="F224" s="54" t="str">
        <f t="shared" si="3"/>
        <v>228|228|SERRANA BANK &amp; RONCADOR CAY|f</v>
      </c>
    </row>
    <row r="225" spans="2:6" ht="15.75" x14ac:dyDescent="0.25">
      <c r="B225" s="39">
        <v>229</v>
      </c>
      <c r="C225" s="39">
        <v>229</v>
      </c>
      <c r="D225" s="40" t="s">
        <v>260</v>
      </c>
      <c r="E225" s="41" t="s">
        <v>29</v>
      </c>
      <c r="F225" s="54" t="str">
        <f t="shared" si="3"/>
        <v>229|229|GERMAN DEMOCRATIC REPUBLIC|t</v>
      </c>
    </row>
    <row r="226" spans="2:6" ht="15.75" x14ac:dyDescent="0.25">
      <c r="B226" s="39">
        <v>230</v>
      </c>
      <c r="C226" s="39">
        <v>230</v>
      </c>
      <c r="D226" s="40" t="s">
        <v>261</v>
      </c>
      <c r="E226" s="41" t="s">
        <v>29</v>
      </c>
      <c r="F226" s="54" t="str">
        <f t="shared" si="3"/>
        <v>230|230|FEDERAL REPUBLIC OF GERMANY|t</v>
      </c>
    </row>
    <row r="227" spans="2:6" ht="15.75" x14ac:dyDescent="0.25">
      <c r="B227" s="39">
        <v>231</v>
      </c>
      <c r="C227" s="39">
        <v>231</v>
      </c>
      <c r="D227" s="40" t="s">
        <v>262</v>
      </c>
      <c r="E227" s="41" t="s">
        <v>438</v>
      </c>
      <c r="F227" s="54" t="str">
        <f t="shared" si="3"/>
        <v>231|231|SIKKIM|f</v>
      </c>
    </row>
    <row r="228" spans="2:6" ht="15.75" x14ac:dyDescent="0.25">
      <c r="B228" s="39">
        <v>232</v>
      </c>
      <c r="C228" s="39">
        <v>232</v>
      </c>
      <c r="D228" s="40" t="s">
        <v>263</v>
      </c>
      <c r="E228" s="41" t="s">
        <v>29</v>
      </c>
      <c r="F228" s="54" t="str">
        <f t="shared" si="3"/>
        <v>232|232|SOMALIA|t</v>
      </c>
    </row>
    <row r="229" spans="2:6" ht="15.75" x14ac:dyDescent="0.25">
      <c r="B229" s="39">
        <v>233</v>
      </c>
      <c r="C229" s="39">
        <v>233</v>
      </c>
      <c r="D229" s="40" t="s">
        <v>264</v>
      </c>
      <c r="E229" s="41" t="s">
        <v>438</v>
      </c>
      <c r="F229" s="54" t="str">
        <f t="shared" si="3"/>
        <v>233|233|GIBRALTAR|f</v>
      </c>
    </row>
    <row r="230" spans="2:6" ht="15.75" x14ac:dyDescent="0.25">
      <c r="B230" s="39">
        <v>234</v>
      </c>
      <c r="C230" s="39">
        <v>234</v>
      </c>
      <c r="D230" s="40" t="s">
        <v>265</v>
      </c>
      <c r="E230" s="41" t="s">
        <v>438</v>
      </c>
      <c r="F230" s="54" t="str">
        <f t="shared" si="3"/>
        <v>234|234|SOUTH COOK IS.|f</v>
      </c>
    </row>
    <row r="231" spans="2:6" ht="15.75" x14ac:dyDescent="0.25">
      <c r="B231" s="39">
        <v>235</v>
      </c>
      <c r="C231" s="39">
        <v>235</v>
      </c>
      <c r="D231" s="40" t="s">
        <v>266</v>
      </c>
      <c r="E231" s="41" t="s">
        <v>438</v>
      </c>
      <c r="F231" s="54" t="str">
        <f t="shared" si="3"/>
        <v>235|235|SOUTH GEORGIA I.|f</v>
      </c>
    </row>
    <row r="232" spans="2:6" ht="15.75" x14ac:dyDescent="0.25">
      <c r="B232" s="39">
        <v>236</v>
      </c>
      <c r="C232" s="39">
        <v>236</v>
      </c>
      <c r="D232" s="40" t="s">
        <v>267</v>
      </c>
      <c r="E232" s="41" t="s">
        <v>438</v>
      </c>
      <c r="F232" s="54" t="str">
        <f t="shared" si="3"/>
        <v>236|236|GREECE|f</v>
      </c>
    </row>
    <row r="233" spans="2:6" ht="15.75" x14ac:dyDescent="0.25">
      <c r="B233" s="39">
        <v>237</v>
      </c>
      <c r="C233" s="39">
        <v>237</v>
      </c>
      <c r="D233" s="40" t="s">
        <v>268</v>
      </c>
      <c r="E233" s="41" t="s">
        <v>438</v>
      </c>
      <c r="F233" s="54" t="str">
        <f t="shared" si="3"/>
        <v>237|237|GREENLAND|f</v>
      </c>
    </row>
    <row r="234" spans="2:6" ht="15.75" x14ac:dyDescent="0.25">
      <c r="B234" s="39">
        <v>238</v>
      </c>
      <c r="C234" s="39">
        <v>238</v>
      </c>
      <c r="D234" s="40" t="s">
        <v>269</v>
      </c>
      <c r="E234" s="41" t="s">
        <v>438</v>
      </c>
      <c r="F234" s="54" t="str">
        <f t="shared" si="3"/>
        <v>238|238|SOUTH ORKNEY IS.|f</v>
      </c>
    </row>
    <row r="235" spans="2:6" ht="15.75" x14ac:dyDescent="0.25">
      <c r="B235" s="39">
        <v>239</v>
      </c>
      <c r="C235" s="39">
        <v>239</v>
      </c>
      <c r="D235" s="40" t="s">
        <v>270</v>
      </c>
      <c r="E235" s="41" t="s">
        <v>438</v>
      </c>
      <c r="F235" s="54" t="str">
        <f t="shared" si="3"/>
        <v>239|239|HUNGARY|f</v>
      </c>
    </row>
    <row r="236" spans="2:6" ht="15.75" x14ac:dyDescent="0.25">
      <c r="B236" s="39">
        <v>240</v>
      </c>
      <c r="C236" s="39">
        <v>240</v>
      </c>
      <c r="D236" s="40" t="s">
        <v>271</v>
      </c>
      <c r="E236" s="41" t="s">
        <v>438</v>
      </c>
      <c r="F236" s="54" t="str">
        <f t="shared" si="3"/>
        <v>240|240|SOUTH SANDWICH IS.|f</v>
      </c>
    </row>
    <row r="237" spans="2:6" ht="15.75" x14ac:dyDescent="0.25">
      <c r="B237" s="39">
        <v>241</v>
      </c>
      <c r="C237" s="39">
        <v>241</v>
      </c>
      <c r="D237" s="40" t="s">
        <v>272</v>
      </c>
      <c r="E237" s="41" t="s">
        <v>438</v>
      </c>
      <c r="F237" s="54" t="str">
        <f t="shared" si="3"/>
        <v>241|241|SOUTH SHETLAND IS.|f</v>
      </c>
    </row>
    <row r="238" spans="2:6" ht="15.75" x14ac:dyDescent="0.25">
      <c r="B238" s="39">
        <v>242</v>
      </c>
      <c r="C238" s="39">
        <v>242</v>
      </c>
      <c r="D238" s="40" t="s">
        <v>273</v>
      </c>
      <c r="E238" s="41" t="s">
        <v>438</v>
      </c>
      <c r="F238" s="54" t="str">
        <f t="shared" si="3"/>
        <v>242|242|ICELAND|f</v>
      </c>
    </row>
    <row r="239" spans="2:6" ht="15.75" x14ac:dyDescent="0.25">
      <c r="B239" s="39">
        <v>243</v>
      </c>
      <c r="C239" s="39">
        <v>243</v>
      </c>
      <c r="D239" s="40" t="s">
        <v>274</v>
      </c>
      <c r="E239" s="41" t="s">
        <v>438</v>
      </c>
      <c r="F239" s="54" t="str">
        <f t="shared" si="3"/>
        <v>243|243|PEOPLE'S DEMOCRATIC REP. OF YEMEN|f</v>
      </c>
    </row>
    <row r="240" spans="2:6" ht="15.75" x14ac:dyDescent="0.25">
      <c r="B240" s="39">
        <v>244</v>
      </c>
      <c r="C240" s="39">
        <v>244</v>
      </c>
      <c r="D240" s="40" t="s">
        <v>275</v>
      </c>
      <c r="E240" s="41" t="s">
        <v>438</v>
      </c>
      <c r="F240" s="54" t="str">
        <f t="shared" si="3"/>
        <v>244|244|SOUTHERN SUDAN|f</v>
      </c>
    </row>
    <row r="241" spans="2:6" ht="15.75" x14ac:dyDescent="0.25">
      <c r="B241" s="39">
        <v>245</v>
      </c>
      <c r="C241" s="39">
        <v>245</v>
      </c>
      <c r="D241" s="40" t="s">
        <v>276</v>
      </c>
      <c r="E241" s="41" t="s">
        <v>29</v>
      </c>
      <c r="F241" s="54" t="str">
        <f t="shared" si="3"/>
        <v>245|245|IRELAND|t</v>
      </c>
    </row>
    <row r="242" spans="2:6" ht="15.75" x14ac:dyDescent="0.25">
      <c r="B242" s="39">
        <v>246</v>
      </c>
      <c r="C242" s="39">
        <v>246</v>
      </c>
      <c r="D242" s="40" t="s">
        <v>277</v>
      </c>
      <c r="E242" s="41" t="s">
        <v>438</v>
      </c>
      <c r="F242" s="54" t="str">
        <f t="shared" si="3"/>
        <v>246|246|SOVEREIGN MILITARY ORDER OF MALTA|f</v>
      </c>
    </row>
    <row r="243" spans="2:6" ht="15.75" x14ac:dyDescent="0.25">
      <c r="B243" s="39">
        <v>247</v>
      </c>
      <c r="C243" s="39">
        <v>247</v>
      </c>
      <c r="D243" s="40" t="s">
        <v>278</v>
      </c>
      <c r="E243" s="41" t="s">
        <v>438</v>
      </c>
      <c r="F243" s="54" t="str">
        <f t="shared" si="3"/>
        <v>247|247|SPRATLY IS.|f</v>
      </c>
    </row>
    <row r="244" spans="2:6" ht="15.75" x14ac:dyDescent="0.25">
      <c r="B244" s="39">
        <v>248</v>
      </c>
      <c r="C244" s="39">
        <v>248</v>
      </c>
      <c r="D244" s="40" t="s">
        <v>279</v>
      </c>
      <c r="E244" s="41" t="s">
        <v>438</v>
      </c>
      <c r="F244" s="54" t="str">
        <f t="shared" si="3"/>
        <v>248|248|ITALY|f</v>
      </c>
    </row>
    <row r="245" spans="2:6" ht="15.75" x14ac:dyDescent="0.25">
      <c r="B245" s="39">
        <v>249</v>
      </c>
      <c r="C245" s="39">
        <v>249</v>
      </c>
      <c r="D245" s="40" t="s">
        <v>280</v>
      </c>
      <c r="E245" s="41" t="s">
        <v>438</v>
      </c>
      <c r="F245" s="54" t="str">
        <f t="shared" si="3"/>
        <v>249|249|ST. KITTS &amp; NEVIS|f</v>
      </c>
    </row>
    <row r="246" spans="2:6" ht="15.75" x14ac:dyDescent="0.25">
      <c r="B246" s="39">
        <v>250</v>
      </c>
      <c r="C246" s="39">
        <v>250</v>
      </c>
      <c r="D246" s="40" t="s">
        <v>281</v>
      </c>
      <c r="E246" s="41" t="s">
        <v>438</v>
      </c>
      <c r="F246" s="54" t="str">
        <f t="shared" si="3"/>
        <v>250|250|ST. HELENA|f</v>
      </c>
    </row>
    <row r="247" spans="2:6" ht="15.75" x14ac:dyDescent="0.25">
      <c r="B247" s="39">
        <v>251</v>
      </c>
      <c r="C247" s="39">
        <v>251</v>
      </c>
      <c r="D247" s="40" t="s">
        <v>282</v>
      </c>
      <c r="E247" s="41" t="s">
        <v>438</v>
      </c>
      <c r="F247" s="54" t="str">
        <f t="shared" si="3"/>
        <v>251|251|LIECHTENSTEIN|f</v>
      </c>
    </row>
    <row r="248" spans="2:6" ht="15.75" x14ac:dyDescent="0.25">
      <c r="B248" s="39">
        <v>252</v>
      </c>
      <c r="C248" s="39">
        <v>252</v>
      </c>
      <c r="D248" s="40" t="s">
        <v>283</v>
      </c>
      <c r="E248" s="41" t="s">
        <v>438</v>
      </c>
      <c r="F248" s="54" t="str">
        <f t="shared" si="3"/>
        <v>252|252|ST. PAUL I.|f</v>
      </c>
    </row>
    <row r="249" spans="2:6" ht="15.75" x14ac:dyDescent="0.25">
      <c r="B249" s="39">
        <v>253</v>
      </c>
      <c r="C249" s="39">
        <v>253</v>
      </c>
      <c r="D249" s="40" t="s">
        <v>284</v>
      </c>
      <c r="E249" s="41" t="s">
        <v>438</v>
      </c>
      <c r="F249" s="54" t="str">
        <f t="shared" si="3"/>
        <v>253|253|ST. PETER &amp; ST. PAUL ROCKS|f</v>
      </c>
    </row>
    <row r="250" spans="2:6" ht="15.75" x14ac:dyDescent="0.25">
      <c r="B250" s="39">
        <v>254</v>
      </c>
      <c r="C250" s="39">
        <v>254</v>
      </c>
      <c r="D250" s="40" t="s">
        <v>285</v>
      </c>
      <c r="E250" s="41" t="s">
        <v>438</v>
      </c>
      <c r="F250" s="54" t="str">
        <f t="shared" si="3"/>
        <v>254|254|LUXEMBOURG|f</v>
      </c>
    </row>
    <row r="251" spans="2:6" ht="15.75" x14ac:dyDescent="0.25">
      <c r="B251" s="39">
        <v>255</v>
      </c>
      <c r="C251" s="39">
        <v>255</v>
      </c>
      <c r="D251" s="40" t="s">
        <v>286</v>
      </c>
      <c r="E251" s="41" t="s">
        <v>438</v>
      </c>
      <c r="F251" s="54" t="str">
        <f t="shared" si="3"/>
        <v>255|255|ST. MAARTEN, SABA ST. EUSTATIUS|f</v>
      </c>
    </row>
    <row r="252" spans="2:6" ht="15.75" x14ac:dyDescent="0.25">
      <c r="B252" s="39">
        <v>256</v>
      </c>
      <c r="C252" s="39">
        <v>256</v>
      </c>
      <c r="D252" s="40" t="s">
        <v>287</v>
      </c>
      <c r="E252" s="41" t="s">
        <v>29</v>
      </c>
      <c r="F252" s="54" t="str">
        <f t="shared" si="3"/>
        <v>256|256|MADEIRA IS.|t</v>
      </c>
    </row>
    <row r="253" spans="2:6" ht="15.75" x14ac:dyDescent="0.25">
      <c r="B253" s="39">
        <v>257</v>
      </c>
      <c r="C253" s="39">
        <v>257</v>
      </c>
      <c r="D253" s="40" t="s">
        <v>288</v>
      </c>
      <c r="E253" s="41" t="s">
        <v>438</v>
      </c>
      <c r="F253" s="54" t="str">
        <f t="shared" si="3"/>
        <v>257|257|MALTA|f</v>
      </c>
    </row>
    <row r="254" spans="2:6" ht="15.75" x14ac:dyDescent="0.25">
      <c r="B254" s="39">
        <v>258</v>
      </c>
      <c r="C254" s="39">
        <v>258</v>
      </c>
      <c r="D254" s="40" t="s">
        <v>289</v>
      </c>
      <c r="E254" s="41" t="s">
        <v>438</v>
      </c>
      <c r="F254" s="54" t="str">
        <f t="shared" si="3"/>
        <v>258|258|SUMATRA|f</v>
      </c>
    </row>
    <row r="255" spans="2:6" ht="15.75" x14ac:dyDescent="0.25">
      <c r="B255" s="39">
        <v>259</v>
      </c>
      <c r="C255" s="39">
        <v>259</v>
      </c>
      <c r="D255" s="40" t="s">
        <v>290</v>
      </c>
      <c r="E255" s="41" t="s">
        <v>29</v>
      </c>
      <c r="F255" s="54" t="str">
        <f t="shared" si="3"/>
        <v>259|259|SVALBARD|t</v>
      </c>
    </row>
    <row r="256" spans="2:6" ht="15.75" x14ac:dyDescent="0.25">
      <c r="B256" s="39">
        <v>260</v>
      </c>
      <c r="C256" s="39">
        <v>260</v>
      </c>
      <c r="D256" s="40" t="s">
        <v>291</v>
      </c>
      <c r="E256" s="41" t="s">
        <v>438</v>
      </c>
      <c r="F256" s="54" t="str">
        <f t="shared" si="3"/>
        <v>260|260|MONACO|f</v>
      </c>
    </row>
    <row r="257" spans="2:6" ht="15.75" x14ac:dyDescent="0.25">
      <c r="B257" s="39">
        <v>261</v>
      </c>
      <c r="C257" s="39">
        <v>261</v>
      </c>
      <c r="D257" s="40" t="s">
        <v>292</v>
      </c>
      <c r="E257" s="41" t="s">
        <v>438</v>
      </c>
      <c r="F257" s="54" t="str">
        <f t="shared" si="3"/>
        <v>261|261|SWAN IS.|f</v>
      </c>
    </row>
    <row r="258" spans="2:6" ht="15.75" x14ac:dyDescent="0.25">
      <c r="B258" s="39">
        <v>262</v>
      </c>
      <c r="C258" s="39">
        <v>262</v>
      </c>
      <c r="D258" s="40" t="s">
        <v>293</v>
      </c>
      <c r="E258" s="41" t="s">
        <v>29</v>
      </c>
      <c r="F258" s="54" t="str">
        <f t="shared" ref="F258:F321" si="4">B258&amp;"|"&amp;C258&amp;"|"&amp;D258&amp;"|"&amp;E258</f>
        <v>262|262|TAJIKISTAN|t</v>
      </c>
    </row>
    <row r="259" spans="2:6" ht="15.75" x14ac:dyDescent="0.25">
      <c r="B259" s="39">
        <v>263</v>
      </c>
      <c r="C259" s="39">
        <v>263</v>
      </c>
      <c r="D259" s="40" t="s">
        <v>294</v>
      </c>
      <c r="E259" s="41" t="s">
        <v>438</v>
      </c>
      <c r="F259" s="54" t="str">
        <f t="shared" si="4"/>
        <v>263|263|NETHERLANDS|f</v>
      </c>
    </row>
    <row r="260" spans="2:6" ht="15.75" x14ac:dyDescent="0.25">
      <c r="B260" s="39">
        <v>264</v>
      </c>
      <c r="C260" s="39">
        <v>264</v>
      </c>
      <c r="D260" s="40" t="s">
        <v>295</v>
      </c>
      <c r="E260" s="41" t="s">
        <v>438</v>
      </c>
      <c r="F260" s="54" t="str">
        <f t="shared" si="4"/>
        <v>264|264|TANGIER|f</v>
      </c>
    </row>
    <row r="261" spans="2:6" ht="15.75" x14ac:dyDescent="0.25">
      <c r="B261" s="39">
        <v>265</v>
      </c>
      <c r="C261" s="39">
        <v>265</v>
      </c>
      <c r="D261" s="40" t="s">
        <v>296</v>
      </c>
      <c r="E261" s="41" t="s">
        <v>29</v>
      </c>
      <c r="F261" s="54" t="str">
        <f t="shared" si="4"/>
        <v>265|265|NORTHERN IRELAND|t</v>
      </c>
    </row>
    <row r="262" spans="2:6" ht="15.75" x14ac:dyDescent="0.25">
      <c r="B262" s="39">
        <v>266</v>
      </c>
      <c r="C262" s="39">
        <v>266</v>
      </c>
      <c r="D262" s="40" t="s">
        <v>297</v>
      </c>
      <c r="E262" s="41" t="s">
        <v>438</v>
      </c>
      <c r="F262" s="54" t="str">
        <f t="shared" si="4"/>
        <v>266|266|NORWAY|f</v>
      </c>
    </row>
    <row r="263" spans="2:6" ht="15.75" x14ac:dyDescent="0.25">
      <c r="B263" s="39">
        <v>267</v>
      </c>
      <c r="C263" s="39">
        <v>267</v>
      </c>
      <c r="D263" s="40" t="s">
        <v>298</v>
      </c>
      <c r="E263" s="41" t="s">
        <v>438</v>
      </c>
      <c r="F263" s="54" t="str">
        <f t="shared" si="4"/>
        <v>267|267|TERRITORY OF NEW GUINEA|f</v>
      </c>
    </row>
    <row r="264" spans="2:6" ht="15.75" x14ac:dyDescent="0.25">
      <c r="B264" s="39">
        <v>268</v>
      </c>
      <c r="C264" s="39">
        <v>268</v>
      </c>
      <c r="D264" s="40" t="s">
        <v>299</v>
      </c>
      <c r="E264" s="41" t="s">
        <v>29</v>
      </c>
      <c r="F264" s="54" t="str">
        <f t="shared" si="4"/>
        <v>268|268|TIBET|t</v>
      </c>
    </row>
    <row r="265" spans="2:6" ht="15.75" x14ac:dyDescent="0.25">
      <c r="B265" s="39">
        <v>269</v>
      </c>
      <c r="C265" s="39">
        <v>269</v>
      </c>
      <c r="D265" s="40" t="s">
        <v>300</v>
      </c>
      <c r="E265" s="41" t="s">
        <v>29</v>
      </c>
      <c r="F265" s="54" t="str">
        <f t="shared" si="4"/>
        <v>269|269|POLAND|t</v>
      </c>
    </row>
    <row r="266" spans="2:6" ht="15.75" x14ac:dyDescent="0.25">
      <c r="B266" s="39">
        <v>270</v>
      </c>
      <c r="C266" s="39">
        <v>270</v>
      </c>
      <c r="D266" s="40" t="s">
        <v>301</v>
      </c>
      <c r="E266" s="41" t="s">
        <v>438</v>
      </c>
      <c r="F266" s="54" t="str">
        <f t="shared" si="4"/>
        <v>270|270|TOKELAU IS.|f</v>
      </c>
    </row>
    <row r="267" spans="2:6" ht="15.75" x14ac:dyDescent="0.25">
      <c r="B267" s="39">
        <v>271</v>
      </c>
      <c r="C267" s="39">
        <v>271</v>
      </c>
      <c r="D267" s="40" t="s">
        <v>302</v>
      </c>
      <c r="E267" s="41" t="s">
        <v>438</v>
      </c>
      <c r="F267" s="54" t="str">
        <f t="shared" si="4"/>
        <v>271|271|TRIESTE|f</v>
      </c>
    </row>
    <row r="268" spans="2:6" ht="15.75" x14ac:dyDescent="0.25">
      <c r="B268" s="39">
        <v>272</v>
      </c>
      <c r="C268" s="39">
        <v>272</v>
      </c>
      <c r="D268" s="40" t="s">
        <v>303</v>
      </c>
      <c r="E268" s="41" t="s">
        <v>29</v>
      </c>
      <c r="F268" s="54" t="str">
        <f t="shared" si="4"/>
        <v>272|272|PORTUGAL|t</v>
      </c>
    </row>
    <row r="269" spans="2:6" ht="15.75" x14ac:dyDescent="0.25">
      <c r="B269" s="39">
        <v>273</v>
      </c>
      <c r="C269" s="39">
        <v>273</v>
      </c>
      <c r="D269" s="40" t="s">
        <v>304</v>
      </c>
      <c r="E269" s="41" t="s">
        <v>438</v>
      </c>
      <c r="F269" s="54" t="str">
        <f t="shared" si="4"/>
        <v>273|273|TRINDADE &amp; MARTIM VAZ IS.|f</v>
      </c>
    </row>
    <row r="270" spans="2:6" ht="15.75" x14ac:dyDescent="0.25">
      <c r="B270" s="39">
        <v>274</v>
      </c>
      <c r="C270" s="39">
        <v>274</v>
      </c>
      <c r="D270" s="40" t="s">
        <v>305</v>
      </c>
      <c r="E270" s="41" t="s">
        <v>438</v>
      </c>
      <c r="F270" s="54" t="str">
        <f t="shared" si="4"/>
        <v>274|274|TRISTAN DA CUNHA &amp; GOUGH I.|f</v>
      </c>
    </row>
    <row r="271" spans="2:6" ht="15.75" x14ac:dyDescent="0.25">
      <c r="B271" s="39">
        <v>275</v>
      </c>
      <c r="C271" s="39">
        <v>275</v>
      </c>
      <c r="D271" s="40" t="s">
        <v>306</v>
      </c>
      <c r="E271" s="41" t="s">
        <v>438</v>
      </c>
      <c r="F271" s="54" t="str">
        <f t="shared" si="4"/>
        <v>275|275|ROMANIA|f</v>
      </c>
    </row>
    <row r="272" spans="2:6" ht="15.75" x14ac:dyDescent="0.25">
      <c r="B272" s="39">
        <v>276</v>
      </c>
      <c r="C272" s="39">
        <v>276</v>
      </c>
      <c r="D272" s="40" t="s">
        <v>307</v>
      </c>
      <c r="E272" s="41" t="s">
        <v>438</v>
      </c>
      <c r="F272" s="54" t="str">
        <f t="shared" si="4"/>
        <v>276|276|TROMELIN I.|f</v>
      </c>
    </row>
    <row r="273" spans="2:6" ht="15.75" x14ac:dyDescent="0.25">
      <c r="B273" s="39">
        <v>277</v>
      </c>
      <c r="C273" s="39">
        <v>277</v>
      </c>
      <c r="D273" s="40" t="s">
        <v>308</v>
      </c>
      <c r="E273" s="41" t="s">
        <v>438</v>
      </c>
      <c r="F273" s="54" t="str">
        <f t="shared" si="4"/>
        <v>277|277|ST. PIERRE &amp; MIQUELON|f</v>
      </c>
    </row>
    <row r="274" spans="2:6" ht="15.75" x14ac:dyDescent="0.25">
      <c r="B274" s="39">
        <v>278</v>
      </c>
      <c r="C274" s="39">
        <v>278</v>
      </c>
      <c r="D274" s="40" t="s">
        <v>309</v>
      </c>
      <c r="E274" s="41" t="s">
        <v>438</v>
      </c>
      <c r="F274" s="54" t="str">
        <f t="shared" si="4"/>
        <v>278|278|SAN MARINO|f</v>
      </c>
    </row>
    <row r="275" spans="2:6" ht="15.75" x14ac:dyDescent="0.25">
      <c r="B275" s="39">
        <v>279</v>
      </c>
      <c r="C275" s="39">
        <v>279</v>
      </c>
      <c r="D275" s="40" t="s">
        <v>310</v>
      </c>
      <c r="E275" s="41" t="s">
        <v>438</v>
      </c>
      <c r="F275" s="54" t="str">
        <f t="shared" si="4"/>
        <v>279|279|SCOTLAND|f</v>
      </c>
    </row>
    <row r="276" spans="2:6" ht="15.75" x14ac:dyDescent="0.25">
      <c r="B276" s="39">
        <v>280</v>
      </c>
      <c r="C276" s="39">
        <v>280</v>
      </c>
      <c r="D276" s="40" t="s">
        <v>311</v>
      </c>
      <c r="E276" s="41" t="s">
        <v>438</v>
      </c>
      <c r="F276" s="54" t="str">
        <f t="shared" si="4"/>
        <v>280|280|TURKMENISTAN|f</v>
      </c>
    </row>
    <row r="277" spans="2:6" ht="15.75" x14ac:dyDescent="0.25">
      <c r="B277" s="39">
        <v>281</v>
      </c>
      <c r="C277" s="39">
        <v>281</v>
      </c>
      <c r="D277" s="40" t="s">
        <v>312</v>
      </c>
      <c r="E277" s="41" t="s">
        <v>438</v>
      </c>
      <c r="F277" s="54" t="str">
        <f t="shared" si="4"/>
        <v>281|281|SPAIN|f</v>
      </c>
    </row>
    <row r="278" spans="2:6" ht="15.75" x14ac:dyDescent="0.25">
      <c r="B278" s="39">
        <v>282</v>
      </c>
      <c r="C278" s="39">
        <v>282</v>
      </c>
      <c r="D278" s="40" t="s">
        <v>313</v>
      </c>
      <c r="E278" s="41" t="s">
        <v>438</v>
      </c>
      <c r="F278" s="54" t="str">
        <f t="shared" si="4"/>
        <v>282|282|TUVALU|f</v>
      </c>
    </row>
    <row r="279" spans="2:6" ht="15.75" x14ac:dyDescent="0.25">
      <c r="B279" s="39">
        <v>283</v>
      </c>
      <c r="C279" s="39">
        <v>283</v>
      </c>
      <c r="D279" s="40" t="s">
        <v>314</v>
      </c>
      <c r="E279" s="41" t="s">
        <v>438</v>
      </c>
      <c r="F279" s="54" t="str">
        <f t="shared" si="4"/>
        <v>283|283|UK SOVEREIGN BASE AREAS ON CYPRUS|f</v>
      </c>
    </row>
    <row r="280" spans="2:6" ht="15.75" x14ac:dyDescent="0.25">
      <c r="B280" s="39">
        <v>284</v>
      </c>
      <c r="C280" s="39">
        <v>284</v>
      </c>
      <c r="D280" s="40" t="s">
        <v>315</v>
      </c>
      <c r="E280" s="41" t="s">
        <v>438</v>
      </c>
      <c r="F280" s="54" t="str">
        <f t="shared" si="4"/>
        <v>284|284|SWEDEN|f</v>
      </c>
    </row>
    <row r="281" spans="2:6" ht="15.75" x14ac:dyDescent="0.25">
      <c r="B281" s="39">
        <v>285</v>
      </c>
      <c r="C281" s="39">
        <v>285</v>
      </c>
      <c r="D281" s="40" t="s">
        <v>316</v>
      </c>
      <c r="E281" s="41" t="s">
        <v>438</v>
      </c>
      <c r="F281" s="54" t="str">
        <f t="shared" si="4"/>
        <v>285|285|VIRGIN IS.|f</v>
      </c>
    </row>
    <row r="282" spans="2:6" ht="15.75" x14ac:dyDescent="0.25">
      <c r="B282" s="39">
        <v>286</v>
      </c>
      <c r="C282" s="39">
        <v>286</v>
      </c>
      <c r="D282" s="40" t="s">
        <v>317</v>
      </c>
      <c r="E282" s="41" t="s">
        <v>438</v>
      </c>
      <c r="F282" s="54" t="str">
        <f t="shared" si="4"/>
        <v>286|286|UGANDA|f</v>
      </c>
    </row>
    <row r="283" spans="2:6" ht="15.75" x14ac:dyDescent="0.25">
      <c r="B283" s="39">
        <v>287</v>
      </c>
      <c r="C283" s="39">
        <v>287</v>
      </c>
      <c r="D283" s="40" t="s">
        <v>318</v>
      </c>
      <c r="E283" s="41" t="s">
        <v>438</v>
      </c>
      <c r="F283" s="54" t="str">
        <f t="shared" si="4"/>
        <v>287|287|SWITZERLAND|f</v>
      </c>
    </row>
    <row r="284" spans="2:6" ht="15.75" x14ac:dyDescent="0.25">
      <c r="B284" s="39">
        <v>288</v>
      </c>
      <c r="C284" s="39">
        <v>288</v>
      </c>
      <c r="D284" s="40" t="s">
        <v>319</v>
      </c>
      <c r="E284" s="41" t="s">
        <v>438</v>
      </c>
      <c r="F284" s="54" t="str">
        <f t="shared" si="4"/>
        <v>288|288|UKRAINE|f</v>
      </c>
    </row>
    <row r="285" spans="2:6" ht="15.75" x14ac:dyDescent="0.25">
      <c r="B285" s="39">
        <v>289</v>
      </c>
      <c r="C285" s="39">
        <v>289</v>
      </c>
      <c r="D285" s="40" t="s">
        <v>320</v>
      </c>
      <c r="E285" s="41" t="s">
        <v>438</v>
      </c>
      <c r="F285" s="54" t="str">
        <f t="shared" si="4"/>
        <v>289|289|UNITED NATIONS HQ|f</v>
      </c>
    </row>
    <row r="286" spans="2:6" ht="15.75" x14ac:dyDescent="0.25">
      <c r="B286" s="39">
        <v>291</v>
      </c>
      <c r="C286" s="39">
        <v>291</v>
      </c>
      <c r="D286" s="40" t="s">
        <v>321</v>
      </c>
      <c r="E286" s="41" t="s">
        <v>438</v>
      </c>
      <c r="F286" s="54" t="str">
        <f t="shared" si="4"/>
        <v>291|291|UNITED STATES OF AMERICA|f</v>
      </c>
    </row>
    <row r="287" spans="2:6" ht="15.75" x14ac:dyDescent="0.25">
      <c r="B287" s="39">
        <v>292</v>
      </c>
      <c r="C287" s="39">
        <v>292</v>
      </c>
      <c r="D287" s="40" t="s">
        <v>322</v>
      </c>
      <c r="E287" s="41" t="s">
        <v>438</v>
      </c>
      <c r="F287" s="54" t="str">
        <f t="shared" si="4"/>
        <v>292|292|UZBEKISTAN|f</v>
      </c>
    </row>
    <row r="288" spans="2:6" ht="15.75" x14ac:dyDescent="0.25">
      <c r="B288" s="39">
        <v>293</v>
      </c>
      <c r="C288" s="39">
        <v>293</v>
      </c>
      <c r="D288" s="40" t="s">
        <v>323</v>
      </c>
      <c r="E288" s="41" t="s">
        <v>438</v>
      </c>
      <c r="F288" s="54" t="str">
        <f t="shared" si="4"/>
        <v>293|293|VIET NAM|f</v>
      </c>
    </row>
    <row r="289" spans="2:6" ht="15.75" x14ac:dyDescent="0.25">
      <c r="B289" s="39">
        <v>294</v>
      </c>
      <c r="C289" s="39">
        <v>294</v>
      </c>
      <c r="D289" s="40" t="s">
        <v>324</v>
      </c>
      <c r="E289" s="41" t="s">
        <v>438</v>
      </c>
      <c r="F289" s="54" t="str">
        <f t="shared" si="4"/>
        <v>294|294|WALES|f</v>
      </c>
    </row>
    <row r="290" spans="2:6" ht="15.75" x14ac:dyDescent="0.25">
      <c r="B290" s="39">
        <v>295</v>
      </c>
      <c r="C290" s="39">
        <v>295</v>
      </c>
      <c r="D290" s="40" t="s">
        <v>325</v>
      </c>
      <c r="E290" s="41" t="s">
        <v>438</v>
      </c>
      <c r="F290" s="54" t="str">
        <f t="shared" si="4"/>
        <v>295|295|VATICAN|f</v>
      </c>
    </row>
    <row r="291" spans="2:6" ht="15.75" x14ac:dyDescent="0.25">
      <c r="B291" s="39">
        <v>296</v>
      </c>
      <c r="C291" s="39">
        <v>296</v>
      </c>
      <c r="D291" s="40" t="s">
        <v>326</v>
      </c>
      <c r="E291" s="41" t="s">
        <v>438</v>
      </c>
      <c r="F291" s="54" t="str">
        <f t="shared" si="4"/>
        <v>296|296|SERBIA|f</v>
      </c>
    </row>
    <row r="292" spans="2:6" ht="15.75" x14ac:dyDescent="0.25">
      <c r="B292" s="39">
        <v>297</v>
      </c>
      <c r="C292" s="39">
        <v>297</v>
      </c>
      <c r="D292" s="40" t="s">
        <v>327</v>
      </c>
      <c r="E292" s="41" t="s">
        <v>438</v>
      </c>
      <c r="F292" s="54" t="str">
        <f t="shared" si="4"/>
        <v>297|297|WAKE I.|f</v>
      </c>
    </row>
    <row r="293" spans="2:6" ht="15.75" x14ac:dyDescent="0.25">
      <c r="B293" s="39">
        <v>298</v>
      </c>
      <c r="C293" s="39">
        <v>298</v>
      </c>
      <c r="D293" s="40" t="s">
        <v>328</v>
      </c>
      <c r="E293" s="41" t="s">
        <v>438</v>
      </c>
      <c r="F293" s="54" t="str">
        <f t="shared" si="4"/>
        <v>298|298|WALLIS &amp; FUTUNA IS.|f</v>
      </c>
    </row>
    <row r="294" spans="2:6" ht="15.75" x14ac:dyDescent="0.25">
      <c r="B294" s="39">
        <v>299</v>
      </c>
      <c r="C294" s="39">
        <v>299</v>
      </c>
      <c r="D294" s="40" t="s">
        <v>329</v>
      </c>
      <c r="E294" s="41" t="s">
        <v>438</v>
      </c>
      <c r="F294" s="54" t="str">
        <f t="shared" si="4"/>
        <v>299|299|WEST MALAYSIA|f</v>
      </c>
    </row>
    <row r="295" spans="2:6" ht="15.75" x14ac:dyDescent="0.25">
      <c r="B295" s="39">
        <v>301</v>
      </c>
      <c r="C295" s="39">
        <v>301</v>
      </c>
      <c r="D295" s="40" t="s">
        <v>330</v>
      </c>
      <c r="E295" s="41" t="s">
        <v>438</v>
      </c>
      <c r="F295" s="54" t="str">
        <f t="shared" si="4"/>
        <v>301|301|W. KIRIBATI (GILBERT IS. )|f</v>
      </c>
    </row>
    <row r="296" spans="2:6" ht="15.75" x14ac:dyDescent="0.25">
      <c r="B296" s="39">
        <v>302</v>
      </c>
      <c r="C296" s="39">
        <v>302</v>
      </c>
      <c r="D296" s="40" t="s">
        <v>331</v>
      </c>
      <c r="E296" s="41" t="s">
        <v>438</v>
      </c>
      <c r="F296" s="54" t="str">
        <f t="shared" si="4"/>
        <v>302|302|WESTERN SAHARA|f</v>
      </c>
    </row>
    <row r="297" spans="2:6" ht="15.75" x14ac:dyDescent="0.25">
      <c r="B297" s="39">
        <v>303</v>
      </c>
      <c r="C297" s="39">
        <v>303</v>
      </c>
      <c r="D297" s="40" t="s">
        <v>332</v>
      </c>
      <c r="E297" s="41" t="s">
        <v>438</v>
      </c>
      <c r="F297" s="54" t="str">
        <f t="shared" si="4"/>
        <v>303|303|WILLIS I.|f</v>
      </c>
    </row>
    <row r="298" spans="2:6" ht="15.75" x14ac:dyDescent="0.25">
      <c r="B298" s="39">
        <v>304</v>
      </c>
      <c r="C298" s="39">
        <v>304</v>
      </c>
      <c r="D298" s="40" t="s">
        <v>333</v>
      </c>
      <c r="E298" s="41" t="s">
        <v>438</v>
      </c>
      <c r="F298" s="54" t="str">
        <f t="shared" si="4"/>
        <v>304|304|BAHRAIN|f</v>
      </c>
    </row>
    <row r="299" spans="2:6" ht="15.75" x14ac:dyDescent="0.25">
      <c r="B299" s="39">
        <v>305</v>
      </c>
      <c r="C299" s="39">
        <v>305</v>
      </c>
      <c r="D299" s="40" t="s">
        <v>334</v>
      </c>
      <c r="E299" s="41" t="s">
        <v>438</v>
      </c>
      <c r="F299" s="54" t="str">
        <f t="shared" si="4"/>
        <v>305|305|BANGLADESH|f</v>
      </c>
    </row>
    <row r="300" spans="2:6" ht="15.75" x14ac:dyDescent="0.25">
      <c r="B300" s="39">
        <v>306</v>
      </c>
      <c r="C300" s="39">
        <v>306</v>
      </c>
      <c r="D300" s="40" t="s">
        <v>335</v>
      </c>
      <c r="E300" s="41" t="s">
        <v>438</v>
      </c>
      <c r="F300" s="54" t="str">
        <f t="shared" si="4"/>
        <v>306|306|BHUTAN|f</v>
      </c>
    </row>
    <row r="301" spans="2:6" ht="15.75" x14ac:dyDescent="0.25">
      <c r="B301" s="39">
        <v>307</v>
      </c>
      <c r="C301" s="39">
        <v>307</v>
      </c>
      <c r="D301" s="40" t="s">
        <v>336</v>
      </c>
      <c r="E301" s="41" t="s">
        <v>438</v>
      </c>
      <c r="F301" s="54" t="str">
        <f t="shared" si="4"/>
        <v>307|307|ZANZIBAR|f</v>
      </c>
    </row>
    <row r="302" spans="2:6" ht="15.75" x14ac:dyDescent="0.25">
      <c r="B302" s="39">
        <v>308</v>
      </c>
      <c r="C302" s="39">
        <v>308</v>
      </c>
      <c r="D302" s="40" t="s">
        <v>337</v>
      </c>
      <c r="E302" s="41" t="s">
        <v>29</v>
      </c>
      <c r="F302" s="54" t="str">
        <f t="shared" si="4"/>
        <v>308|308|COSTA RICA|t</v>
      </c>
    </row>
    <row r="303" spans="2:6" ht="15.75" x14ac:dyDescent="0.25">
      <c r="B303" s="39">
        <v>309</v>
      </c>
      <c r="C303" s="39">
        <v>309</v>
      </c>
      <c r="D303" s="40" t="s">
        <v>338</v>
      </c>
      <c r="E303" s="41" t="s">
        <v>438</v>
      </c>
      <c r="F303" s="54" t="str">
        <f t="shared" si="4"/>
        <v>309|309|MYANMAR|f</v>
      </c>
    </row>
    <row r="304" spans="2:6" ht="15.75" x14ac:dyDescent="0.25">
      <c r="B304" s="39">
        <v>312</v>
      </c>
      <c r="C304" s="39">
        <v>312</v>
      </c>
      <c r="D304" s="40" t="s">
        <v>339</v>
      </c>
      <c r="E304" s="41" t="s">
        <v>438</v>
      </c>
      <c r="F304" s="54" t="str">
        <f t="shared" si="4"/>
        <v>312|312|CAMBODIA|f</v>
      </c>
    </row>
    <row r="305" spans="2:6" ht="15.75" x14ac:dyDescent="0.25">
      <c r="B305" s="39">
        <v>315</v>
      </c>
      <c r="C305" s="39">
        <v>315</v>
      </c>
      <c r="D305" s="40" t="s">
        <v>340</v>
      </c>
      <c r="E305" s="41" t="s">
        <v>438</v>
      </c>
      <c r="F305" s="54" t="str">
        <f t="shared" si="4"/>
        <v>315|315|SRI LANKA|f</v>
      </c>
    </row>
    <row r="306" spans="2:6" ht="15.75" x14ac:dyDescent="0.25">
      <c r="B306" s="39">
        <v>318</v>
      </c>
      <c r="C306" s="39">
        <v>318</v>
      </c>
      <c r="D306" s="40" t="s">
        <v>341</v>
      </c>
      <c r="E306" s="41" t="s">
        <v>438</v>
      </c>
      <c r="F306" s="54" t="str">
        <f t="shared" si="4"/>
        <v>318|318|CHINA|f</v>
      </c>
    </row>
    <row r="307" spans="2:6" ht="15.75" x14ac:dyDescent="0.25">
      <c r="B307" s="39">
        <v>321</v>
      </c>
      <c r="C307" s="39">
        <v>321</v>
      </c>
      <c r="D307" s="40" t="s">
        <v>342</v>
      </c>
      <c r="E307" s="41" t="s">
        <v>438</v>
      </c>
      <c r="F307" s="54" t="str">
        <f t="shared" si="4"/>
        <v>321|321|HONG KONG|f</v>
      </c>
    </row>
    <row r="308" spans="2:6" ht="15.75" x14ac:dyDescent="0.25">
      <c r="B308" s="39">
        <v>324</v>
      </c>
      <c r="C308" s="39">
        <v>324</v>
      </c>
      <c r="D308" s="40" t="s">
        <v>343</v>
      </c>
      <c r="E308" s="41" t="s">
        <v>438</v>
      </c>
      <c r="F308" s="54" t="str">
        <f t="shared" si="4"/>
        <v>324|324|INDIA|f</v>
      </c>
    </row>
    <row r="309" spans="2:6" ht="15.75" x14ac:dyDescent="0.25">
      <c r="B309" s="39">
        <v>327</v>
      </c>
      <c r="C309" s="39">
        <v>327</v>
      </c>
      <c r="D309" s="40" t="s">
        <v>344</v>
      </c>
      <c r="E309" s="41" t="s">
        <v>438</v>
      </c>
      <c r="F309" s="54" t="str">
        <f t="shared" si="4"/>
        <v>327|327|INDONESIA|f</v>
      </c>
    </row>
    <row r="310" spans="2:6" ht="15.75" x14ac:dyDescent="0.25">
      <c r="B310" s="39">
        <v>330</v>
      </c>
      <c r="C310" s="39">
        <v>330</v>
      </c>
      <c r="D310" s="40" t="s">
        <v>345</v>
      </c>
      <c r="E310" s="41" t="s">
        <v>438</v>
      </c>
      <c r="F310" s="54" t="str">
        <f t="shared" si="4"/>
        <v>330|330|IRAN|f</v>
      </c>
    </row>
    <row r="311" spans="2:6" ht="15.75" x14ac:dyDescent="0.25">
      <c r="B311" s="39">
        <v>333</v>
      </c>
      <c r="C311" s="39">
        <v>333</v>
      </c>
      <c r="D311" s="40" t="s">
        <v>346</v>
      </c>
      <c r="E311" s="41" t="s">
        <v>438</v>
      </c>
      <c r="F311" s="54" t="str">
        <f t="shared" si="4"/>
        <v>333|333|IRAQ|f</v>
      </c>
    </row>
    <row r="312" spans="2:6" ht="15.75" x14ac:dyDescent="0.25">
      <c r="B312" s="39">
        <v>336</v>
      </c>
      <c r="C312" s="39">
        <v>336</v>
      </c>
      <c r="D312" s="40" t="s">
        <v>347</v>
      </c>
      <c r="E312" s="41" t="s">
        <v>438</v>
      </c>
      <c r="F312" s="54" t="str">
        <f t="shared" si="4"/>
        <v>336|336|ISRAEL|f</v>
      </c>
    </row>
    <row r="313" spans="2:6" ht="15.75" x14ac:dyDescent="0.25">
      <c r="B313" s="39">
        <v>339</v>
      </c>
      <c r="C313" s="39">
        <v>339</v>
      </c>
      <c r="D313" s="40" t="s">
        <v>348</v>
      </c>
      <c r="E313" s="41" t="s">
        <v>438</v>
      </c>
      <c r="F313" s="54" t="str">
        <f t="shared" si="4"/>
        <v>339|339|JAPAN|f</v>
      </c>
    </row>
    <row r="314" spans="2:6" ht="15.75" x14ac:dyDescent="0.25">
      <c r="B314" s="39">
        <v>342</v>
      </c>
      <c r="C314" s="39">
        <v>342</v>
      </c>
      <c r="D314" s="40" t="s">
        <v>349</v>
      </c>
      <c r="E314" s="41" t="s">
        <v>438</v>
      </c>
      <c r="F314" s="54" t="str">
        <f t="shared" si="4"/>
        <v>342|342|JORDAN|f</v>
      </c>
    </row>
    <row r="315" spans="2:6" ht="15.75" x14ac:dyDescent="0.25">
      <c r="B315" s="39">
        <v>344</v>
      </c>
      <c r="C315" s="39">
        <v>344</v>
      </c>
      <c r="D315" s="40" t="s">
        <v>350</v>
      </c>
      <c r="E315" s="41" t="s">
        <v>438</v>
      </c>
      <c r="F315" s="54" t="str">
        <f t="shared" si="4"/>
        <v>344|344|DEMOCRATIC PEOPLE'S REP. OF KOREA|f</v>
      </c>
    </row>
    <row r="316" spans="2:6" ht="15.75" x14ac:dyDescent="0.25">
      <c r="B316" s="39">
        <v>345</v>
      </c>
      <c r="C316" s="39">
        <v>345</v>
      </c>
      <c r="D316" s="40" t="s">
        <v>351</v>
      </c>
      <c r="E316" s="41" t="s">
        <v>438</v>
      </c>
      <c r="F316" s="54" t="str">
        <f t="shared" si="4"/>
        <v>345|345|BRUNEI DARUSSALAM|f</v>
      </c>
    </row>
    <row r="317" spans="2:6" ht="15.75" x14ac:dyDescent="0.25">
      <c r="B317" s="39">
        <v>348</v>
      </c>
      <c r="C317" s="39">
        <v>348</v>
      </c>
      <c r="D317" s="40" t="s">
        <v>352</v>
      </c>
      <c r="E317" s="41" t="s">
        <v>438</v>
      </c>
      <c r="F317" s="54" t="str">
        <f t="shared" si="4"/>
        <v>348|348|KUWAIT|f</v>
      </c>
    </row>
    <row r="318" spans="2:6" ht="15.75" x14ac:dyDescent="0.25">
      <c r="B318" s="39">
        <v>354</v>
      </c>
      <c r="C318" s="39">
        <v>354</v>
      </c>
      <c r="D318" s="40" t="s">
        <v>353</v>
      </c>
      <c r="E318" s="41" t="s">
        <v>438</v>
      </c>
      <c r="F318" s="54" t="str">
        <f t="shared" si="4"/>
        <v>354|354|LEBANON|f</v>
      </c>
    </row>
    <row r="319" spans="2:6" ht="15.75" x14ac:dyDescent="0.25">
      <c r="B319" s="39">
        <v>363</v>
      </c>
      <c r="C319" s="39">
        <v>363</v>
      </c>
      <c r="D319" s="40" t="s">
        <v>354</v>
      </c>
      <c r="E319" s="41" t="s">
        <v>438</v>
      </c>
      <c r="F319" s="54" t="str">
        <f t="shared" si="4"/>
        <v>363|363|MONGOLIA|f</v>
      </c>
    </row>
    <row r="320" spans="2:6" ht="15.75" x14ac:dyDescent="0.25">
      <c r="B320" s="39">
        <v>369</v>
      </c>
      <c r="C320" s="39">
        <v>369</v>
      </c>
      <c r="D320" s="40" t="s">
        <v>355</v>
      </c>
      <c r="E320" s="41" t="s">
        <v>438</v>
      </c>
      <c r="F320" s="54" t="str">
        <f t="shared" si="4"/>
        <v>369|369|NEPAL|f</v>
      </c>
    </row>
    <row r="321" spans="2:6" ht="15.75" x14ac:dyDescent="0.25">
      <c r="B321" s="39">
        <v>370</v>
      </c>
      <c r="C321" s="39">
        <v>370</v>
      </c>
      <c r="D321" s="40" t="s">
        <v>356</v>
      </c>
      <c r="E321" s="41" t="s">
        <v>438</v>
      </c>
      <c r="F321" s="54" t="str">
        <f t="shared" si="4"/>
        <v>370|370|OMAN|f</v>
      </c>
    </row>
    <row r="322" spans="2:6" ht="15.75" x14ac:dyDescent="0.25">
      <c r="B322" s="39">
        <v>372</v>
      </c>
      <c r="C322" s="39">
        <v>372</v>
      </c>
      <c r="D322" s="40" t="s">
        <v>357</v>
      </c>
      <c r="E322" s="41" t="s">
        <v>438</v>
      </c>
      <c r="F322" s="54" t="str">
        <f t="shared" ref="F322:F385" si="5">B322&amp;"|"&amp;C322&amp;"|"&amp;D322&amp;"|"&amp;E322</f>
        <v>372|372|PAKISTAN|f</v>
      </c>
    </row>
    <row r="323" spans="2:6" ht="15.75" x14ac:dyDescent="0.25">
      <c r="B323" s="39">
        <v>375</v>
      </c>
      <c r="C323" s="39">
        <v>375</v>
      </c>
      <c r="D323" s="40" t="s">
        <v>358</v>
      </c>
      <c r="E323" s="41" t="s">
        <v>438</v>
      </c>
      <c r="F323" s="54" t="str">
        <f t="shared" si="5"/>
        <v>375|375|PHILIPPINES|f</v>
      </c>
    </row>
    <row r="324" spans="2:6" ht="15.75" x14ac:dyDescent="0.25">
      <c r="B324" s="39">
        <v>376</v>
      </c>
      <c r="C324" s="39">
        <v>376</v>
      </c>
      <c r="D324" s="40" t="s">
        <v>359</v>
      </c>
      <c r="E324" s="41" t="s">
        <v>438</v>
      </c>
      <c r="F324" s="54" t="str">
        <f t="shared" si="5"/>
        <v>376|376|QATAR|f</v>
      </c>
    </row>
    <row r="325" spans="2:6" ht="15.75" x14ac:dyDescent="0.25">
      <c r="B325" s="39">
        <v>378</v>
      </c>
      <c r="C325" s="39">
        <v>378</v>
      </c>
      <c r="D325" s="40" t="s">
        <v>360</v>
      </c>
      <c r="E325" s="41" t="s">
        <v>438</v>
      </c>
      <c r="F325" s="54" t="str">
        <f t="shared" si="5"/>
        <v>378|378|SAUDI ARABIA|f</v>
      </c>
    </row>
    <row r="326" spans="2:6" ht="15.75" x14ac:dyDescent="0.25">
      <c r="B326" s="39">
        <v>379</v>
      </c>
      <c r="C326" s="39">
        <v>379</v>
      </c>
      <c r="D326" s="40" t="s">
        <v>361</v>
      </c>
      <c r="E326" s="41" t="s">
        <v>438</v>
      </c>
      <c r="F326" s="54" t="str">
        <f t="shared" si="5"/>
        <v>379|379|SEYCHELLES|f</v>
      </c>
    </row>
    <row r="327" spans="2:6" ht="15.75" x14ac:dyDescent="0.25">
      <c r="B327" s="39">
        <v>381</v>
      </c>
      <c r="C327" s="39">
        <v>381</v>
      </c>
      <c r="D327" s="40" t="s">
        <v>362</v>
      </c>
      <c r="E327" s="41" t="s">
        <v>438</v>
      </c>
      <c r="F327" s="54" t="str">
        <f t="shared" si="5"/>
        <v>381|381|SINGAPORE|f</v>
      </c>
    </row>
    <row r="328" spans="2:6" ht="15.75" x14ac:dyDescent="0.25">
      <c r="B328" s="39">
        <v>382</v>
      </c>
      <c r="C328" s="39">
        <v>382</v>
      </c>
      <c r="D328" s="40" t="s">
        <v>363</v>
      </c>
      <c r="E328" s="41" t="s">
        <v>438</v>
      </c>
      <c r="F328" s="54" t="str">
        <f t="shared" si="5"/>
        <v>382|382|DJIBOUTI|f</v>
      </c>
    </row>
    <row r="329" spans="2:6" ht="15.75" x14ac:dyDescent="0.25">
      <c r="B329" s="39">
        <v>384</v>
      </c>
      <c r="C329" s="39">
        <v>384</v>
      </c>
      <c r="D329" s="40" t="s">
        <v>364</v>
      </c>
      <c r="E329" s="41" t="s">
        <v>438</v>
      </c>
      <c r="F329" s="54" t="str">
        <f t="shared" si="5"/>
        <v>384|384|SYRIA|f</v>
      </c>
    </row>
    <row r="330" spans="2:6" ht="15.75" x14ac:dyDescent="0.25">
      <c r="B330" s="39">
        <v>386</v>
      </c>
      <c r="C330" s="39">
        <v>386</v>
      </c>
      <c r="D330" s="40" t="s">
        <v>365</v>
      </c>
      <c r="E330" s="41" t="s">
        <v>438</v>
      </c>
      <c r="F330" s="54" t="str">
        <f t="shared" si="5"/>
        <v>386|386|TAIWAN|f</v>
      </c>
    </row>
    <row r="331" spans="2:6" ht="15.75" x14ac:dyDescent="0.25">
      <c r="B331" s="39">
        <v>387</v>
      </c>
      <c r="C331" s="39">
        <v>387</v>
      </c>
      <c r="D331" s="40" t="s">
        <v>366</v>
      </c>
      <c r="E331" s="41" t="s">
        <v>438</v>
      </c>
      <c r="F331" s="54" t="str">
        <f t="shared" si="5"/>
        <v>387|387|THAILAND|f</v>
      </c>
    </row>
    <row r="332" spans="2:6" ht="15.75" x14ac:dyDescent="0.25">
      <c r="B332" s="39">
        <v>390</v>
      </c>
      <c r="C332" s="39">
        <v>390</v>
      </c>
      <c r="D332" s="40" t="s">
        <v>367</v>
      </c>
      <c r="E332" s="41" t="s">
        <v>438</v>
      </c>
      <c r="F332" s="54" t="str">
        <f t="shared" si="5"/>
        <v>390|390|TURKEY|f</v>
      </c>
    </row>
    <row r="333" spans="2:6" ht="15.75" x14ac:dyDescent="0.25">
      <c r="B333" s="39">
        <v>391</v>
      </c>
      <c r="C333" s="39">
        <v>391</v>
      </c>
      <c r="D333" s="40" t="s">
        <v>368</v>
      </c>
      <c r="E333" s="41" t="s">
        <v>438</v>
      </c>
      <c r="F333" s="54" t="str">
        <f t="shared" si="5"/>
        <v>391|391|UNITED ARAB EMIRATES|f</v>
      </c>
    </row>
    <row r="334" spans="2:6" ht="15.75" x14ac:dyDescent="0.25">
      <c r="B334" s="39">
        <v>400</v>
      </c>
      <c r="C334" s="39">
        <v>400</v>
      </c>
      <c r="D334" s="40" t="s">
        <v>369</v>
      </c>
      <c r="E334" s="41" t="s">
        <v>438</v>
      </c>
      <c r="F334" s="54" t="str">
        <f t="shared" si="5"/>
        <v>400|400|ALGERIA|f</v>
      </c>
    </row>
    <row r="335" spans="2:6" ht="15.75" x14ac:dyDescent="0.25">
      <c r="B335" s="39">
        <v>401</v>
      </c>
      <c r="C335" s="39">
        <v>401</v>
      </c>
      <c r="D335" s="40" t="s">
        <v>370</v>
      </c>
      <c r="E335" s="41" t="s">
        <v>438</v>
      </c>
      <c r="F335" s="54" t="str">
        <f t="shared" si="5"/>
        <v>401|401|ANGOLA|f</v>
      </c>
    </row>
    <row r="336" spans="2:6" ht="15.75" x14ac:dyDescent="0.25">
      <c r="B336" s="39">
        <v>402</v>
      </c>
      <c r="C336" s="39">
        <v>402</v>
      </c>
      <c r="D336" s="40" t="s">
        <v>371</v>
      </c>
      <c r="E336" s="41" t="s">
        <v>438</v>
      </c>
      <c r="F336" s="54" t="str">
        <f t="shared" si="5"/>
        <v>402|402|BOTSWANA|f</v>
      </c>
    </row>
    <row r="337" spans="2:6" ht="15.75" x14ac:dyDescent="0.25">
      <c r="B337" s="39">
        <v>404</v>
      </c>
      <c r="C337" s="39">
        <v>404</v>
      </c>
      <c r="D337" s="40" t="s">
        <v>372</v>
      </c>
      <c r="E337" s="41" t="s">
        <v>438</v>
      </c>
      <c r="F337" s="54" t="str">
        <f t="shared" si="5"/>
        <v>404|404|BURUNDI|f</v>
      </c>
    </row>
    <row r="338" spans="2:6" ht="15.75" x14ac:dyDescent="0.25">
      <c r="B338" s="39">
        <v>406</v>
      </c>
      <c r="C338" s="39">
        <v>406</v>
      </c>
      <c r="D338" s="40" t="s">
        <v>373</v>
      </c>
      <c r="E338" s="41" t="s">
        <v>438</v>
      </c>
      <c r="F338" s="54" t="str">
        <f t="shared" si="5"/>
        <v>406|406|CAMEROON|f</v>
      </c>
    </row>
    <row r="339" spans="2:6" ht="15.75" x14ac:dyDescent="0.25">
      <c r="B339" s="39">
        <v>408</v>
      </c>
      <c r="C339" s="39">
        <v>408</v>
      </c>
      <c r="D339" s="40" t="s">
        <v>374</v>
      </c>
      <c r="E339" s="41" t="s">
        <v>438</v>
      </c>
      <c r="F339" s="54" t="str">
        <f t="shared" si="5"/>
        <v>408|408|CENTRAL AFRICA|f</v>
      </c>
    </row>
    <row r="340" spans="2:6" ht="15.75" x14ac:dyDescent="0.25">
      <c r="B340" s="39">
        <v>409</v>
      </c>
      <c r="C340" s="39">
        <v>409</v>
      </c>
      <c r="D340" s="40" t="s">
        <v>375</v>
      </c>
      <c r="E340" s="41" t="s">
        <v>438</v>
      </c>
      <c r="F340" s="54" t="str">
        <f t="shared" si="5"/>
        <v>409|409|CAPE VERDE|f</v>
      </c>
    </row>
    <row r="341" spans="2:6" ht="15.75" x14ac:dyDescent="0.25">
      <c r="B341" s="39">
        <v>410</v>
      </c>
      <c r="C341" s="39">
        <v>410</v>
      </c>
      <c r="D341" s="40" t="s">
        <v>376</v>
      </c>
      <c r="E341" s="41" t="s">
        <v>438</v>
      </c>
      <c r="F341" s="54" t="str">
        <f t="shared" si="5"/>
        <v>410|410|CHAD|f</v>
      </c>
    </row>
    <row r="342" spans="2:6" ht="15.75" x14ac:dyDescent="0.25">
      <c r="B342" s="39">
        <v>411</v>
      </c>
      <c r="C342" s="39">
        <v>411</v>
      </c>
      <c r="D342" s="40" t="s">
        <v>76</v>
      </c>
      <c r="E342" s="41" t="s">
        <v>438</v>
      </c>
      <c r="F342" s="54" t="str">
        <f t="shared" si="5"/>
        <v>411|411|COMOROS|f</v>
      </c>
    </row>
    <row r="343" spans="2:6" ht="15.75" x14ac:dyDescent="0.25">
      <c r="B343" s="39">
        <v>412</v>
      </c>
      <c r="C343" s="39">
        <v>412</v>
      </c>
      <c r="D343" s="40" t="s">
        <v>377</v>
      </c>
      <c r="E343" s="41" t="s">
        <v>438</v>
      </c>
      <c r="F343" s="54" t="str">
        <f t="shared" si="5"/>
        <v>412|412|REPUBLIC OF THE CONGO|f</v>
      </c>
    </row>
    <row r="344" spans="2:6" ht="15.75" x14ac:dyDescent="0.25">
      <c r="B344" s="39">
        <v>414</v>
      </c>
      <c r="C344" s="39">
        <v>414</v>
      </c>
      <c r="D344" s="40" t="s">
        <v>378</v>
      </c>
      <c r="E344" s="41" t="s">
        <v>438</v>
      </c>
      <c r="F344" s="54" t="str">
        <f t="shared" si="5"/>
        <v>414|414|DEMOCRATIC REPUBLIC OF THE CONGO|f</v>
      </c>
    </row>
    <row r="345" spans="2:6" ht="15.75" x14ac:dyDescent="0.25">
      <c r="B345" s="39">
        <v>416</v>
      </c>
      <c r="C345" s="39">
        <v>416</v>
      </c>
      <c r="D345" s="40" t="s">
        <v>379</v>
      </c>
      <c r="E345" s="41" t="s">
        <v>438</v>
      </c>
      <c r="F345" s="54" t="str">
        <f t="shared" si="5"/>
        <v>416|416|BENIN|f</v>
      </c>
    </row>
    <row r="346" spans="2:6" ht="15.75" x14ac:dyDescent="0.25">
      <c r="B346" s="39">
        <v>420</v>
      </c>
      <c r="C346" s="39">
        <v>420</v>
      </c>
      <c r="D346" s="40" t="s">
        <v>380</v>
      </c>
      <c r="E346" s="41" t="s">
        <v>438</v>
      </c>
      <c r="F346" s="54" t="str">
        <f t="shared" si="5"/>
        <v>420|420|GABON|f</v>
      </c>
    </row>
    <row r="347" spans="2:6" ht="15.75" x14ac:dyDescent="0.25">
      <c r="B347" s="39">
        <v>422</v>
      </c>
      <c r="C347" s="39">
        <v>422</v>
      </c>
      <c r="D347" s="40" t="s">
        <v>381</v>
      </c>
      <c r="E347" s="41" t="s">
        <v>438</v>
      </c>
      <c r="F347" s="54" t="str">
        <f t="shared" si="5"/>
        <v>422|422|THE GAMBIA|f</v>
      </c>
    </row>
    <row r="348" spans="2:6" ht="15.75" x14ac:dyDescent="0.25">
      <c r="B348" s="39">
        <v>424</v>
      </c>
      <c r="C348" s="39">
        <v>424</v>
      </c>
      <c r="D348" s="40" t="s">
        <v>382</v>
      </c>
      <c r="E348" s="41" t="s">
        <v>438</v>
      </c>
      <c r="F348" s="54" t="str">
        <f t="shared" si="5"/>
        <v>424|424|GHANA|f</v>
      </c>
    </row>
    <row r="349" spans="2:6" ht="15.75" x14ac:dyDescent="0.25">
      <c r="B349" s="39">
        <v>428</v>
      </c>
      <c r="C349" s="39">
        <v>428</v>
      </c>
      <c r="D349" s="40" t="s">
        <v>383</v>
      </c>
      <c r="E349" s="41" t="s">
        <v>438</v>
      </c>
      <c r="F349" s="54" t="str">
        <f t="shared" si="5"/>
        <v>428|428|COTE D'IVOIRE|f</v>
      </c>
    </row>
    <row r="350" spans="2:6" ht="15.75" x14ac:dyDescent="0.25">
      <c r="B350" s="39">
        <v>430</v>
      </c>
      <c r="C350" s="39">
        <v>430</v>
      </c>
      <c r="D350" s="40" t="s">
        <v>384</v>
      </c>
      <c r="E350" s="41" t="s">
        <v>438</v>
      </c>
      <c r="F350" s="54" t="str">
        <f t="shared" si="5"/>
        <v>430|430|KENYA|f</v>
      </c>
    </row>
    <row r="351" spans="2:6" ht="15.75" x14ac:dyDescent="0.25">
      <c r="B351" s="39">
        <v>432</v>
      </c>
      <c r="C351" s="39">
        <v>432</v>
      </c>
      <c r="D351" s="40" t="s">
        <v>385</v>
      </c>
      <c r="E351" s="41" t="s">
        <v>438</v>
      </c>
      <c r="F351" s="54" t="str">
        <f t="shared" si="5"/>
        <v>432|432|LESOTHO|f</v>
      </c>
    </row>
    <row r="352" spans="2:6" ht="15.75" x14ac:dyDescent="0.25">
      <c r="B352" s="39">
        <v>434</v>
      </c>
      <c r="C352" s="39">
        <v>434</v>
      </c>
      <c r="D352" s="40" t="s">
        <v>386</v>
      </c>
      <c r="E352" s="41" t="s">
        <v>438</v>
      </c>
      <c r="F352" s="54" t="str">
        <f t="shared" si="5"/>
        <v>434|434|LIBERIA|f</v>
      </c>
    </row>
    <row r="353" spans="2:6" ht="15.75" x14ac:dyDescent="0.25">
      <c r="B353" s="39">
        <v>436</v>
      </c>
      <c r="C353" s="39">
        <v>436</v>
      </c>
      <c r="D353" s="40" t="s">
        <v>387</v>
      </c>
      <c r="E353" s="41" t="s">
        <v>438</v>
      </c>
      <c r="F353" s="54" t="str">
        <f t="shared" si="5"/>
        <v>436|436|LIBYA|f</v>
      </c>
    </row>
    <row r="354" spans="2:6" ht="15.75" x14ac:dyDescent="0.25">
      <c r="B354" s="39">
        <v>438</v>
      </c>
      <c r="C354" s="39">
        <v>438</v>
      </c>
      <c r="D354" s="40" t="s">
        <v>388</v>
      </c>
      <c r="E354" s="41" t="s">
        <v>438</v>
      </c>
      <c r="F354" s="54" t="str">
        <f t="shared" si="5"/>
        <v>438|438|MADAGASCAR|f</v>
      </c>
    </row>
    <row r="355" spans="2:6" ht="15.75" x14ac:dyDescent="0.25">
      <c r="B355" s="39">
        <v>440</v>
      </c>
      <c r="C355" s="39">
        <v>440</v>
      </c>
      <c r="D355" s="40" t="s">
        <v>389</v>
      </c>
      <c r="E355" s="41" t="s">
        <v>438</v>
      </c>
      <c r="F355" s="54" t="str">
        <f t="shared" si="5"/>
        <v>440|440|MALAWI|f</v>
      </c>
    </row>
    <row r="356" spans="2:6" ht="15.75" x14ac:dyDescent="0.25">
      <c r="B356" s="39">
        <v>442</v>
      </c>
      <c r="C356" s="39">
        <v>442</v>
      </c>
      <c r="D356" s="40" t="s">
        <v>390</v>
      </c>
      <c r="E356" s="41" t="s">
        <v>438</v>
      </c>
      <c r="F356" s="54" t="str">
        <f t="shared" si="5"/>
        <v>442|442|MALI|f</v>
      </c>
    </row>
    <row r="357" spans="2:6" ht="15.75" x14ac:dyDescent="0.25">
      <c r="B357" s="39">
        <v>444</v>
      </c>
      <c r="C357" s="39">
        <v>444</v>
      </c>
      <c r="D357" s="40" t="s">
        <v>391</v>
      </c>
      <c r="E357" s="41" t="s">
        <v>438</v>
      </c>
      <c r="F357" s="54" t="str">
        <f t="shared" si="5"/>
        <v>444|444|MAURITANIA|f</v>
      </c>
    </row>
    <row r="358" spans="2:6" ht="15.75" x14ac:dyDescent="0.25">
      <c r="B358" s="39">
        <v>446</v>
      </c>
      <c r="C358" s="39">
        <v>446</v>
      </c>
      <c r="D358" s="40" t="s">
        <v>392</v>
      </c>
      <c r="E358" s="41" t="s">
        <v>438</v>
      </c>
      <c r="F358" s="54" t="str">
        <f t="shared" si="5"/>
        <v>446|446|MOROCCO|f</v>
      </c>
    </row>
    <row r="359" spans="2:6" ht="15.75" x14ac:dyDescent="0.25">
      <c r="B359" s="39">
        <v>450</v>
      </c>
      <c r="C359" s="39">
        <v>450</v>
      </c>
      <c r="D359" s="40" t="s">
        <v>393</v>
      </c>
      <c r="E359" s="41" t="s">
        <v>438</v>
      </c>
      <c r="F359" s="54" t="str">
        <f t="shared" si="5"/>
        <v>450|450|NIGERIA|f</v>
      </c>
    </row>
    <row r="360" spans="2:6" ht="15.75" x14ac:dyDescent="0.25">
      <c r="B360" s="39">
        <v>452</v>
      </c>
      <c r="C360" s="39">
        <v>452</v>
      </c>
      <c r="D360" s="40" t="s">
        <v>394</v>
      </c>
      <c r="E360" s="41" t="s">
        <v>438</v>
      </c>
      <c r="F360" s="54" t="str">
        <f t="shared" si="5"/>
        <v>452|452|ZIMBABWE|f</v>
      </c>
    </row>
    <row r="361" spans="2:6" ht="15.75" x14ac:dyDescent="0.25">
      <c r="B361" s="39">
        <v>453</v>
      </c>
      <c r="C361" s="39">
        <v>453</v>
      </c>
      <c r="D361" s="40" t="s">
        <v>395</v>
      </c>
      <c r="E361" s="41" t="s">
        <v>438</v>
      </c>
      <c r="F361" s="54" t="str">
        <f t="shared" si="5"/>
        <v>453|453|REUNION I.|f</v>
      </c>
    </row>
    <row r="362" spans="2:6" ht="15.75" x14ac:dyDescent="0.25">
      <c r="B362" s="39">
        <v>454</v>
      </c>
      <c r="C362" s="39">
        <v>454</v>
      </c>
      <c r="D362" s="40" t="s">
        <v>396</v>
      </c>
      <c r="E362" s="41" t="s">
        <v>438</v>
      </c>
      <c r="F362" s="54" t="str">
        <f t="shared" si="5"/>
        <v>454|454|RWANDA|f</v>
      </c>
    </row>
    <row r="363" spans="2:6" ht="15.75" x14ac:dyDescent="0.25">
      <c r="B363" s="39">
        <v>456</v>
      </c>
      <c r="C363" s="39">
        <v>456</v>
      </c>
      <c r="D363" s="40" t="s">
        <v>397</v>
      </c>
      <c r="E363" s="41" t="s">
        <v>438</v>
      </c>
      <c r="F363" s="54" t="str">
        <f t="shared" si="5"/>
        <v>456|456|SENEGAL|f</v>
      </c>
    </row>
    <row r="364" spans="2:6" ht="15.75" x14ac:dyDescent="0.25">
      <c r="B364" s="39">
        <v>458</v>
      </c>
      <c r="C364" s="39">
        <v>458</v>
      </c>
      <c r="D364" s="40" t="s">
        <v>398</v>
      </c>
      <c r="E364" s="41" t="s">
        <v>438</v>
      </c>
      <c r="F364" s="54" t="str">
        <f t="shared" si="5"/>
        <v>458|458|SIERRA LEONE|f</v>
      </c>
    </row>
    <row r="365" spans="2:6" ht="15.75" x14ac:dyDescent="0.25">
      <c r="B365" s="39">
        <v>460</v>
      </c>
      <c r="C365" s="39">
        <v>460</v>
      </c>
      <c r="D365" s="40" t="s">
        <v>399</v>
      </c>
      <c r="E365" s="41" t="s">
        <v>438</v>
      </c>
      <c r="F365" s="54" t="str">
        <f t="shared" si="5"/>
        <v>460|460|ROTUMA I.|f</v>
      </c>
    </row>
    <row r="366" spans="2:6" ht="15.75" x14ac:dyDescent="0.25">
      <c r="B366" s="39">
        <v>462</v>
      </c>
      <c r="C366" s="39">
        <v>462</v>
      </c>
      <c r="D366" s="40" t="s">
        <v>400</v>
      </c>
      <c r="E366" s="41" t="s">
        <v>438</v>
      </c>
      <c r="F366" s="54" t="str">
        <f t="shared" si="5"/>
        <v>462|462|SOUTH AFRICA|f</v>
      </c>
    </row>
    <row r="367" spans="2:6" ht="15.75" x14ac:dyDescent="0.25">
      <c r="B367" s="39">
        <v>464</v>
      </c>
      <c r="C367" s="39">
        <v>464</v>
      </c>
      <c r="D367" s="40" t="s">
        <v>401</v>
      </c>
      <c r="E367" s="41" t="s">
        <v>438</v>
      </c>
      <c r="F367" s="54" t="str">
        <f t="shared" si="5"/>
        <v>464|464|NAMIBIA|f</v>
      </c>
    </row>
    <row r="368" spans="2:6" ht="15.75" x14ac:dyDescent="0.25">
      <c r="B368" s="39">
        <v>466</v>
      </c>
      <c r="C368" s="39">
        <v>466</v>
      </c>
      <c r="D368" s="40" t="s">
        <v>402</v>
      </c>
      <c r="E368" s="41" t="s">
        <v>438</v>
      </c>
      <c r="F368" s="54" t="str">
        <f t="shared" si="5"/>
        <v>466|466|SUDAN|f</v>
      </c>
    </row>
    <row r="369" spans="2:6" ht="15.75" x14ac:dyDescent="0.25">
      <c r="B369" s="39">
        <v>468</v>
      </c>
      <c r="C369" s="39">
        <v>468</v>
      </c>
      <c r="D369" s="40" t="s">
        <v>403</v>
      </c>
      <c r="E369" s="41" t="s">
        <v>438</v>
      </c>
      <c r="F369" s="54" t="str">
        <f t="shared" si="5"/>
        <v>468|468|SWAZILAND|f</v>
      </c>
    </row>
    <row r="370" spans="2:6" ht="15.75" x14ac:dyDescent="0.25">
      <c r="B370" s="39">
        <v>470</v>
      </c>
      <c r="C370" s="39">
        <v>470</v>
      </c>
      <c r="D370" s="40" t="s">
        <v>404</v>
      </c>
      <c r="E370" s="41" t="s">
        <v>438</v>
      </c>
      <c r="F370" s="54" t="str">
        <f t="shared" si="5"/>
        <v>470|470|TANZANIA|f</v>
      </c>
    </row>
    <row r="371" spans="2:6" ht="15.75" x14ac:dyDescent="0.25">
      <c r="B371" s="39">
        <v>474</v>
      </c>
      <c r="C371" s="39">
        <v>474</v>
      </c>
      <c r="D371" s="40" t="s">
        <v>405</v>
      </c>
      <c r="E371" s="41" t="s">
        <v>438</v>
      </c>
      <c r="F371" s="54" t="str">
        <f t="shared" si="5"/>
        <v>474|474|TUNISIA|f</v>
      </c>
    </row>
    <row r="372" spans="2:6" ht="15.75" x14ac:dyDescent="0.25">
      <c r="B372" s="39">
        <v>478</v>
      </c>
      <c r="C372" s="39">
        <v>478</v>
      </c>
      <c r="D372" s="40" t="s">
        <v>406</v>
      </c>
      <c r="E372" s="41" t="s">
        <v>438</v>
      </c>
      <c r="F372" s="54" t="str">
        <f t="shared" si="5"/>
        <v>478|478|EGYPT|f</v>
      </c>
    </row>
    <row r="373" spans="2:6" ht="15.75" x14ac:dyDescent="0.25">
      <c r="B373" s="39">
        <v>480</v>
      </c>
      <c r="C373" s="39">
        <v>480</v>
      </c>
      <c r="D373" s="40" t="s">
        <v>407</v>
      </c>
      <c r="E373" s="41" t="s">
        <v>438</v>
      </c>
      <c r="F373" s="54" t="str">
        <f t="shared" si="5"/>
        <v>480|480|BURKINA FASO|f</v>
      </c>
    </row>
    <row r="374" spans="2:6" ht="15.75" x14ac:dyDescent="0.25">
      <c r="B374" s="39">
        <v>482</v>
      </c>
      <c r="C374" s="39">
        <v>482</v>
      </c>
      <c r="D374" s="40" t="s">
        <v>408</v>
      </c>
      <c r="E374" s="41" t="s">
        <v>438</v>
      </c>
      <c r="F374" s="54" t="str">
        <f t="shared" si="5"/>
        <v>482|482|ZAMBIA|f</v>
      </c>
    </row>
    <row r="375" spans="2:6" ht="15.75" x14ac:dyDescent="0.25">
      <c r="B375" s="39">
        <v>483</v>
      </c>
      <c r="C375" s="39">
        <v>483</v>
      </c>
      <c r="D375" s="40" t="s">
        <v>409</v>
      </c>
      <c r="E375" s="41" t="s">
        <v>438</v>
      </c>
      <c r="F375" s="54" t="str">
        <f t="shared" si="5"/>
        <v>483|483|TOGO|f</v>
      </c>
    </row>
    <row r="376" spans="2:6" ht="15.75" x14ac:dyDescent="0.25">
      <c r="B376" s="39">
        <v>488</v>
      </c>
      <c r="C376" s="39">
        <v>488</v>
      </c>
      <c r="D376" s="40" t="s">
        <v>410</v>
      </c>
      <c r="E376" s="41" t="s">
        <v>438</v>
      </c>
      <c r="F376" s="54" t="str">
        <f t="shared" si="5"/>
        <v>488|488|WALVIS BAY|f</v>
      </c>
    </row>
    <row r="377" spans="2:6" ht="15.75" x14ac:dyDescent="0.25">
      <c r="B377" s="39">
        <v>489</v>
      </c>
      <c r="C377" s="39">
        <v>489</v>
      </c>
      <c r="D377" s="40" t="s">
        <v>411</v>
      </c>
      <c r="E377" s="41" t="s">
        <v>29</v>
      </c>
      <c r="F377" s="54" t="str">
        <f t="shared" si="5"/>
        <v>489|489|CONWAY REEF|t</v>
      </c>
    </row>
    <row r="378" spans="2:6" ht="15.75" x14ac:dyDescent="0.25">
      <c r="B378" s="39">
        <v>490</v>
      </c>
      <c r="C378" s="39">
        <v>490</v>
      </c>
      <c r="D378" s="40" t="s">
        <v>412</v>
      </c>
      <c r="E378" s="41" t="s">
        <v>438</v>
      </c>
      <c r="F378" s="54" t="str">
        <f t="shared" si="5"/>
        <v>490|490|BANABA I. (OCEAN I.)|f</v>
      </c>
    </row>
    <row r="379" spans="2:6" ht="15.75" x14ac:dyDescent="0.25">
      <c r="B379" s="39">
        <v>492</v>
      </c>
      <c r="C379" s="39">
        <v>492</v>
      </c>
      <c r="D379" s="40" t="s">
        <v>413</v>
      </c>
      <c r="E379" s="41" t="s">
        <v>438</v>
      </c>
      <c r="F379" s="54" t="str">
        <f t="shared" si="5"/>
        <v>492|492|YEMEN|f</v>
      </c>
    </row>
    <row r="380" spans="2:6" ht="15.75" x14ac:dyDescent="0.25">
      <c r="B380" s="39">
        <v>493</v>
      </c>
      <c r="C380" s="39">
        <v>493</v>
      </c>
      <c r="D380" s="40" t="s">
        <v>414</v>
      </c>
      <c r="E380" s="41" t="s">
        <v>438</v>
      </c>
      <c r="F380" s="54" t="str">
        <f t="shared" si="5"/>
        <v>493|493|PENGUIN IS.|f</v>
      </c>
    </row>
    <row r="381" spans="2:6" ht="15.75" x14ac:dyDescent="0.25">
      <c r="B381" s="39">
        <v>497</v>
      </c>
      <c r="C381" s="39">
        <v>497</v>
      </c>
      <c r="D381" s="40" t="s">
        <v>415</v>
      </c>
      <c r="E381" s="41" t="s">
        <v>29</v>
      </c>
      <c r="F381" s="54" t="str">
        <f t="shared" si="5"/>
        <v>497|497|CROATIA|t</v>
      </c>
    </row>
    <row r="382" spans="2:6" ht="15.75" x14ac:dyDescent="0.25">
      <c r="B382" s="39">
        <v>499</v>
      </c>
      <c r="C382" s="39">
        <v>499</v>
      </c>
      <c r="D382" s="40" t="s">
        <v>416</v>
      </c>
      <c r="E382" s="41" t="s">
        <v>438</v>
      </c>
      <c r="F382" s="54" t="str">
        <f t="shared" si="5"/>
        <v>499|499|SLOVENIA|f</v>
      </c>
    </row>
    <row r="383" spans="2:6" ht="15.75" x14ac:dyDescent="0.25">
      <c r="B383" s="39">
        <v>501</v>
      </c>
      <c r="C383" s="39">
        <v>501</v>
      </c>
      <c r="D383" s="40" t="s">
        <v>417</v>
      </c>
      <c r="E383" s="41" t="s">
        <v>438</v>
      </c>
      <c r="F383" s="54" t="str">
        <f t="shared" si="5"/>
        <v>501|501|BOSNIA-HERZEGOVINA|f</v>
      </c>
    </row>
    <row r="384" spans="2:6" ht="15.75" x14ac:dyDescent="0.25">
      <c r="B384" s="39">
        <v>502</v>
      </c>
      <c r="C384" s="39">
        <v>502</v>
      </c>
      <c r="D384" s="40" t="s">
        <v>418</v>
      </c>
      <c r="E384" s="41" t="s">
        <v>438</v>
      </c>
      <c r="F384" s="54" t="str">
        <f t="shared" si="5"/>
        <v>502|502|MACEDONIA|f</v>
      </c>
    </row>
    <row r="385" spans="2:6" ht="15.75" x14ac:dyDescent="0.25">
      <c r="B385" s="39">
        <v>503</v>
      </c>
      <c r="C385" s="39">
        <v>503</v>
      </c>
      <c r="D385" s="40" t="s">
        <v>419</v>
      </c>
      <c r="E385" s="41" t="s">
        <v>438</v>
      </c>
      <c r="F385" s="54" t="str">
        <f t="shared" si="5"/>
        <v>503|503|CZECH REPUBLIC|f</v>
      </c>
    </row>
    <row r="386" spans="2:6" ht="15.75" x14ac:dyDescent="0.25">
      <c r="B386" s="39">
        <v>504</v>
      </c>
      <c r="C386" s="39">
        <v>504</v>
      </c>
      <c r="D386" s="40" t="s">
        <v>420</v>
      </c>
      <c r="E386" s="41" t="s">
        <v>438</v>
      </c>
      <c r="F386" s="54" t="str">
        <f t="shared" ref="F386:F404" si="6">B386&amp;"|"&amp;C386&amp;"|"&amp;D386&amp;"|"&amp;E386</f>
        <v>504|504|SLOVAK REPUBLIC|f</v>
      </c>
    </row>
    <row r="387" spans="2:6" ht="15.75" x14ac:dyDescent="0.25">
      <c r="B387" s="39">
        <v>505</v>
      </c>
      <c r="C387" s="39">
        <v>505</v>
      </c>
      <c r="D387" s="40" t="s">
        <v>421</v>
      </c>
      <c r="E387" s="41" t="s">
        <v>438</v>
      </c>
      <c r="F387" s="54" t="str">
        <f t="shared" si="6"/>
        <v>505|505|PRATAS I.|f</v>
      </c>
    </row>
    <row r="388" spans="2:6" ht="15.75" x14ac:dyDescent="0.25">
      <c r="B388" s="39">
        <v>506</v>
      </c>
      <c r="C388" s="39">
        <v>506</v>
      </c>
      <c r="D388" s="40" t="s">
        <v>422</v>
      </c>
      <c r="E388" s="41" t="s">
        <v>438</v>
      </c>
      <c r="F388" s="54" t="str">
        <f t="shared" si="6"/>
        <v>506|506|SCARBOROUGH REEF|f</v>
      </c>
    </row>
    <row r="389" spans="2:6" ht="15.75" x14ac:dyDescent="0.25">
      <c r="B389" s="39">
        <v>507</v>
      </c>
      <c r="C389" s="39">
        <v>507</v>
      </c>
      <c r="D389" s="40" t="s">
        <v>423</v>
      </c>
      <c r="E389" s="41" t="s">
        <v>438</v>
      </c>
      <c r="F389" s="54" t="str">
        <f t="shared" si="6"/>
        <v>507|507|TEMOTU PROVINCE|f</v>
      </c>
    </row>
    <row r="390" spans="2:6" ht="15.75" x14ac:dyDescent="0.25">
      <c r="B390" s="39">
        <v>508</v>
      </c>
      <c r="C390" s="39">
        <v>508</v>
      </c>
      <c r="D390" s="40" t="s">
        <v>424</v>
      </c>
      <c r="E390" s="41" t="s">
        <v>438</v>
      </c>
      <c r="F390" s="54" t="str">
        <f t="shared" si="6"/>
        <v>508|508|AUSTRAL I.|f</v>
      </c>
    </row>
    <row r="391" spans="2:6" ht="15.75" x14ac:dyDescent="0.25">
      <c r="B391" s="39">
        <v>509</v>
      </c>
      <c r="C391" s="39">
        <v>509</v>
      </c>
      <c r="D391" s="40" t="s">
        <v>425</v>
      </c>
      <c r="E391" s="41" t="s">
        <v>438</v>
      </c>
      <c r="F391" s="54" t="str">
        <f t="shared" si="6"/>
        <v>509|509|MARQUESAS IS.|f</v>
      </c>
    </row>
    <row r="392" spans="2:6" ht="15.75" x14ac:dyDescent="0.25">
      <c r="B392" s="39">
        <v>510</v>
      </c>
      <c r="C392" s="39">
        <v>510</v>
      </c>
      <c r="D392" s="40" t="s">
        <v>227</v>
      </c>
      <c r="E392" s="41" t="s">
        <v>438</v>
      </c>
      <c r="F392" s="54" t="str">
        <f t="shared" si="6"/>
        <v>510|510|PALESTINE|f</v>
      </c>
    </row>
    <row r="393" spans="2:6" ht="15.75" x14ac:dyDescent="0.25">
      <c r="B393" s="39">
        <v>511</v>
      </c>
      <c r="C393" s="39">
        <v>511</v>
      </c>
      <c r="D393" s="40" t="s">
        <v>426</v>
      </c>
      <c r="E393" s="41" t="s">
        <v>438</v>
      </c>
      <c r="F393" s="54" t="str">
        <f t="shared" si="6"/>
        <v>511|511|TIMOR-LESTE|f</v>
      </c>
    </row>
    <row r="394" spans="2:6" ht="15.75" x14ac:dyDescent="0.25">
      <c r="B394" s="39">
        <v>512</v>
      </c>
      <c r="C394" s="39">
        <v>512</v>
      </c>
      <c r="D394" s="40" t="s">
        <v>427</v>
      </c>
      <c r="E394" s="41" t="s">
        <v>438</v>
      </c>
      <c r="F394" s="54" t="str">
        <f t="shared" si="6"/>
        <v>512|512|CHESTERFIELD IS.|f</v>
      </c>
    </row>
    <row r="395" spans="2:6" ht="15.75" x14ac:dyDescent="0.25">
      <c r="B395" s="39">
        <v>513</v>
      </c>
      <c r="C395" s="39">
        <v>513</v>
      </c>
      <c r="D395" s="40" t="s">
        <v>428</v>
      </c>
      <c r="E395" s="41" t="s">
        <v>438</v>
      </c>
      <c r="F395" s="54" t="str">
        <f t="shared" si="6"/>
        <v>513|513|DUCIE I.|f</v>
      </c>
    </row>
    <row r="396" spans="2:6" ht="15.75" x14ac:dyDescent="0.25">
      <c r="B396" s="39">
        <v>514</v>
      </c>
      <c r="C396" s="39">
        <v>514</v>
      </c>
      <c r="D396" s="40" t="s">
        <v>429</v>
      </c>
      <c r="E396" s="41" t="s">
        <v>438</v>
      </c>
      <c r="F396" s="54" t="str">
        <f t="shared" si="6"/>
        <v>514|514|MONTENEGRO|f</v>
      </c>
    </row>
    <row r="397" spans="2:6" ht="15.75" x14ac:dyDescent="0.25">
      <c r="B397" s="39">
        <v>515</v>
      </c>
      <c r="C397" s="39">
        <v>515</v>
      </c>
      <c r="D397" s="40" t="s">
        <v>430</v>
      </c>
      <c r="E397" s="41" t="s">
        <v>438</v>
      </c>
      <c r="F397" s="54" t="str">
        <f t="shared" si="6"/>
        <v>515|515|SWAINS I.|f</v>
      </c>
    </row>
    <row r="398" spans="2:6" ht="15.75" x14ac:dyDescent="0.25">
      <c r="B398" s="39">
        <v>516</v>
      </c>
      <c r="C398" s="39">
        <v>516</v>
      </c>
      <c r="D398" s="40" t="s">
        <v>431</v>
      </c>
      <c r="E398" s="41" t="s">
        <v>438</v>
      </c>
      <c r="F398" s="54" t="str">
        <f t="shared" si="6"/>
        <v>516|516|SAINT BARTHELEMY|f</v>
      </c>
    </row>
    <row r="399" spans="2:6" ht="15.75" x14ac:dyDescent="0.25">
      <c r="B399" s="39">
        <v>517</v>
      </c>
      <c r="C399" s="39">
        <v>517</v>
      </c>
      <c r="D399" s="40" t="s">
        <v>432</v>
      </c>
      <c r="E399" s="41" t="s">
        <v>438</v>
      </c>
      <c r="F399" s="54" t="str">
        <f t="shared" si="6"/>
        <v>517|517|CURACAO|f</v>
      </c>
    </row>
    <row r="400" spans="2:6" ht="15.75" x14ac:dyDescent="0.25">
      <c r="B400" s="39">
        <v>518</v>
      </c>
      <c r="C400" s="39">
        <v>518</v>
      </c>
      <c r="D400" s="40" t="s">
        <v>433</v>
      </c>
      <c r="E400" s="41" t="s">
        <v>438</v>
      </c>
      <c r="F400" s="54" t="str">
        <f t="shared" si="6"/>
        <v>518|518|ST MAARTEN|f</v>
      </c>
    </row>
    <row r="401" spans="2:6" ht="15.75" x14ac:dyDescent="0.25">
      <c r="B401" s="39">
        <v>519</v>
      </c>
      <c r="C401" s="39">
        <v>519</v>
      </c>
      <c r="D401" s="40" t="s">
        <v>434</v>
      </c>
      <c r="E401" s="41" t="s">
        <v>438</v>
      </c>
      <c r="F401" s="54" t="str">
        <f t="shared" si="6"/>
        <v>519|519|SABA &amp; ST. EUSTATIUS|f</v>
      </c>
    </row>
    <row r="402" spans="2:6" ht="15.75" x14ac:dyDescent="0.25">
      <c r="B402" s="39">
        <v>520</v>
      </c>
      <c r="C402" s="39">
        <v>520</v>
      </c>
      <c r="D402" s="40" t="s">
        <v>435</v>
      </c>
      <c r="E402" s="41" t="s">
        <v>438</v>
      </c>
      <c r="F402" s="54" t="str">
        <f t="shared" si="6"/>
        <v>520|520|BONAIRE|f</v>
      </c>
    </row>
    <row r="403" spans="2:6" ht="15.75" x14ac:dyDescent="0.25">
      <c r="B403" s="39">
        <v>521</v>
      </c>
      <c r="C403" s="39">
        <v>521</v>
      </c>
      <c r="D403" s="40" t="s">
        <v>436</v>
      </c>
      <c r="E403" s="41" t="s">
        <v>438</v>
      </c>
      <c r="F403" s="54" t="str">
        <f t="shared" si="6"/>
        <v>521|521|SOUTH SUDAN (REPUBLIC OF)|f</v>
      </c>
    </row>
    <row r="404" spans="2:6" ht="15.75" x14ac:dyDescent="0.25">
      <c r="B404" s="39">
        <v>522</v>
      </c>
      <c r="C404" s="39">
        <v>522</v>
      </c>
      <c r="D404" s="40" t="s">
        <v>437</v>
      </c>
      <c r="E404" s="41" t="s">
        <v>438</v>
      </c>
      <c r="F404" s="54" t="str">
        <f t="shared" si="6"/>
        <v>522|522|REPUBLIC OF KOSOVO|f</v>
      </c>
    </row>
    <row r="406" spans="2:6" x14ac:dyDescent="0.25">
      <c r="F406" s="55" t="s">
        <v>6833</v>
      </c>
    </row>
  </sheetData>
  <hyperlinks>
    <hyperlink ref="A1" location="'ADIF-SPEC-SUMMARY'!A1" display="Home" xr:uid="{AB4C07E1-7A25-45D1-AC3E-D8B8EA0122CE}"/>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91"/>
  <sheetViews>
    <sheetView workbookViewId="0"/>
  </sheetViews>
  <sheetFormatPr defaultRowHeight="15" x14ac:dyDescent="0.25"/>
  <cols>
    <col min="2" max="2" width="3" hidden="1" customWidth="1"/>
    <col min="3" max="3" width="13.42578125" hidden="1" customWidth="1"/>
    <col min="4" max="4" width="20.140625" hidden="1" customWidth="1"/>
    <col min="5" max="5" width="11.85546875" hidden="1" customWidth="1"/>
    <col min="6" max="6" width="60.5703125" bestFit="1" customWidth="1"/>
    <col min="8" max="8" width="47" bestFit="1" customWidth="1"/>
    <col min="10" max="10" width="9.140625" hidden="1" customWidth="1"/>
    <col min="11" max="11" width="24.42578125" hidden="1" customWidth="1"/>
    <col min="12" max="12" width="152.42578125" hidden="1" customWidth="1"/>
    <col min="13" max="13" width="0" hidden="1" customWidth="1"/>
  </cols>
  <sheetData>
    <row r="1" spans="1:13" x14ac:dyDescent="0.25">
      <c r="A1" s="93" t="s">
        <v>7389</v>
      </c>
      <c r="B1" s="28" t="s">
        <v>6510</v>
      </c>
      <c r="C1" s="28" t="s">
        <v>6511</v>
      </c>
      <c r="D1" s="28" t="s">
        <v>6415</v>
      </c>
      <c r="E1" s="28" t="s">
        <v>6516</v>
      </c>
      <c r="F1" s="2" t="str">
        <f>B1&amp;"|"&amp;C1&amp;"|"&amp;D1&amp;"|"&amp;E1</f>
        <v>id|name|mode_description_id|import_only</v>
      </c>
      <c r="H1" s="47" t="s">
        <v>7217</v>
      </c>
      <c r="K1" t="s">
        <v>1076</v>
      </c>
      <c r="L1" t="s">
        <v>6302</v>
      </c>
      <c r="M1" t="s">
        <v>6303</v>
      </c>
    </row>
    <row r="2" spans="1:13" x14ac:dyDescent="0.25">
      <c r="B2" s="1">
        <v>1</v>
      </c>
      <c r="C2" s="1" t="s">
        <v>6304</v>
      </c>
      <c r="D2" s="1"/>
      <c r="E2" s="1" t="s">
        <v>438</v>
      </c>
      <c r="F2" s="50" t="str">
        <f t="shared" ref="F2:F65" si="0">B2&amp;"|"&amp;C2&amp;"|"&amp;D2&amp;"|"&amp;E2</f>
        <v>1|AM||f</v>
      </c>
      <c r="H2" s="47" t="s">
        <v>6774</v>
      </c>
      <c r="K2" t="s">
        <v>6304</v>
      </c>
      <c r="L2" t="s">
        <v>6305</v>
      </c>
      <c r="M2" t="s">
        <v>6305</v>
      </c>
    </row>
    <row r="3" spans="1:13" x14ac:dyDescent="0.25">
      <c r="B3" s="1">
        <v>2</v>
      </c>
      <c r="C3" s="1" t="s">
        <v>6306</v>
      </c>
      <c r="D3" s="1"/>
      <c r="E3" s="1" t="s">
        <v>438</v>
      </c>
      <c r="F3" s="50" t="str">
        <f t="shared" si="0"/>
        <v>2|ARDOP||f</v>
      </c>
      <c r="H3" s="49" t="s">
        <v>6775</v>
      </c>
      <c r="K3" t="s">
        <v>6306</v>
      </c>
      <c r="L3" t="s">
        <v>6305</v>
      </c>
      <c r="M3" t="s">
        <v>6307</v>
      </c>
    </row>
    <row r="4" spans="1:13" x14ac:dyDescent="0.25">
      <c r="B4" s="1">
        <v>3</v>
      </c>
      <c r="C4" s="1" t="s">
        <v>6308</v>
      </c>
      <c r="D4" s="1"/>
      <c r="E4" s="1" t="s">
        <v>438</v>
      </c>
      <c r="F4" s="50" t="str">
        <f t="shared" si="0"/>
        <v>3|ATV||f</v>
      </c>
      <c r="H4" s="49" t="s">
        <v>7218</v>
      </c>
      <c r="K4" t="s">
        <v>6308</v>
      </c>
      <c r="L4" t="s">
        <v>6305</v>
      </c>
      <c r="M4" t="s">
        <v>6305</v>
      </c>
    </row>
    <row r="5" spans="1:13" x14ac:dyDescent="0.25">
      <c r="B5" s="1">
        <v>4</v>
      </c>
      <c r="C5" s="1" t="s">
        <v>6309</v>
      </c>
      <c r="D5" s="1"/>
      <c r="E5" s="1" t="s">
        <v>438</v>
      </c>
      <c r="F5" s="50" t="str">
        <f t="shared" si="0"/>
        <v>4|C4FM||f</v>
      </c>
      <c r="H5" s="49" t="s">
        <v>7219</v>
      </c>
      <c r="K5" t="s">
        <v>6309</v>
      </c>
      <c r="L5" t="s">
        <v>6305</v>
      </c>
      <c r="M5" t="s">
        <v>6310</v>
      </c>
    </row>
    <row r="6" spans="1:13" x14ac:dyDescent="0.25">
      <c r="B6" s="1">
        <v>5</v>
      </c>
      <c r="C6" s="1" t="s">
        <v>6311</v>
      </c>
      <c r="D6" s="1"/>
      <c r="E6" s="1" t="s">
        <v>438</v>
      </c>
      <c r="F6" s="50" t="str">
        <f t="shared" si="0"/>
        <v>5|CHIP||f</v>
      </c>
      <c r="H6" s="49" t="s">
        <v>6801</v>
      </c>
      <c r="K6" t="s">
        <v>6311</v>
      </c>
      <c r="L6" t="s">
        <v>6312</v>
      </c>
      <c r="M6" t="s">
        <v>6305</v>
      </c>
    </row>
    <row r="7" spans="1:13" x14ac:dyDescent="0.25">
      <c r="B7" s="1">
        <v>6</v>
      </c>
      <c r="C7" s="1" t="s">
        <v>6313</v>
      </c>
      <c r="D7" s="1"/>
      <c r="E7" s="1" t="s">
        <v>438</v>
      </c>
      <c r="F7" s="50" t="str">
        <f t="shared" si="0"/>
        <v>6|CLO||f</v>
      </c>
      <c r="H7" s="49" t="s">
        <v>7220</v>
      </c>
      <c r="K7" t="s">
        <v>6313</v>
      </c>
      <c r="L7" t="s">
        <v>6305</v>
      </c>
      <c r="M7" t="s">
        <v>6305</v>
      </c>
    </row>
    <row r="8" spans="1:13" x14ac:dyDescent="0.25">
      <c r="B8" s="1">
        <v>7</v>
      </c>
      <c r="C8" s="1" t="s">
        <v>6314</v>
      </c>
      <c r="D8" s="1"/>
      <c r="E8" s="1" t="s">
        <v>438</v>
      </c>
      <c r="F8" s="50" t="str">
        <f t="shared" si="0"/>
        <v>7|CONTESTI||f</v>
      </c>
      <c r="H8" s="47" t="s">
        <v>6779</v>
      </c>
      <c r="K8" t="s">
        <v>6314</v>
      </c>
      <c r="L8" t="s">
        <v>6305</v>
      </c>
      <c r="M8" t="s">
        <v>6305</v>
      </c>
    </row>
    <row r="9" spans="1:13" x14ac:dyDescent="0.25">
      <c r="B9" s="1">
        <v>8</v>
      </c>
      <c r="C9" s="1" t="s">
        <v>6315</v>
      </c>
      <c r="D9" s="1"/>
      <c r="E9" s="1" t="s">
        <v>438</v>
      </c>
      <c r="F9" s="50" t="str">
        <f t="shared" si="0"/>
        <v>8|CW||f</v>
      </c>
      <c r="K9" t="s">
        <v>6315</v>
      </c>
      <c r="L9" t="s">
        <v>6316</v>
      </c>
      <c r="M9" t="s">
        <v>6305</v>
      </c>
    </row>
    <row r="10" spans="1:13" x14ac:dyDescent="0.25">
      <c r="B10" s="1">
        <v>9</v>
      </c>
      <c r="C10" s="1" t="s">
        <v>6317</v>
      </c>
      <c r="D10" s="1"/>
      <c r="E10" s="1" t="s">
        <v>438</v>
      </c>
      <c r="F10" s="50" t="str">
        <f t="shared" si="0"/>
        <v>9|DIGITALVOICE||f</v>
      </c>
      <c r="K10" t="s">
        <v>6317</v>
      </c>
      <c r="L10" t="s">
        <v>6305</v>
      </c>
      <c r="M10" t="s">
        <v>6305</v>
      </c>
    </row>
    <row r="11" spans="1:13" x14ac:dyDescent="0.25">
      <c r="B11" s="1">
        <v>10</v>
      </c>
      <c r="C11" s="1" t="s">
        <v>6318</v>
      </c>
      <c r="D11" s="1"/>
      <c r="E11" s="1" t="s">
        <v>438</v>
      </c>
      <c r="F11" s="50" t="str">
        <f t="shared" si="0"/>
        <v>10|DOMINO||f</v>
      </c>
      <c r="K11" t="s">
        <v>6318</v>
      </c>
      <c r="L11" t="s">
        <v>6319</v>
      </c>
      <c r="M11" t="s">
        <v>6305</v>
      </c>
    </row>
    <row r="12" spans="1:13" x14ac:dyDescent="0.25">
      <c r="B12" s="1">
        <v>11</v>
      </c>
      <c r="C12" s="1" t="s">
        <v>6320</v>
      </c>
      <c r="D12" s="1"/>
      <c r="E12" s="1" t="s">
        <v>438</v>
      </c>
      <c r="F12" s="50" t="str">
        <f t="shared" si="0"/>
        <v>11|DSTAR||f</v>
      </c>
      <c r="K12" t="s">
        <v>6320</v>
      </c>
      <c r="L12" t="s">
        <v>6305</v>
      </c>
      <c r="M12" t="s">
        <v>6305</v>
      </c>
    </row>
    <row r="13" spans="1:13" x14ac:dyDescent="0.25">
      <c r="B13" s="1">
        <v>12</v>
      </c>
      <c r="C13" s="1" t="s">
        <v>6321</v>
      </c>
      <c r="D13" s="1"/>
      <c r="E13" s="1" t="s">
        <v>438</v>
      </c>
      <c r="F13" s="50" t="str">
        <f t="shared" si="0"/>
        <v>12|FAX||f</v>
      </c>
      <c r="K13" t="s">
        <v>6321</v>
      </c>
      <c r="L13" t="s">
        <v>6305</v>
      </c>
      <c r="M13" t="s">
        <v>6305</v>
      </c>
    </row>
    <row r="14" spans="1:13" x14ac:dyDescent="0.25">
      <c r="B14" s="1">
        <v>13</v>
      </c>
      <c r="C14" s="1" t="s">
        <v>6322</v>
      </c>
      <c r="D14" s="1"/>
      <c r="E14" s="1" t="s">
        <v>438</v>
      </c>
      <c r="F14" s="50" t="str">
        <f t="shared" si="0"/>
        <v>13|FM||f</v>
      </c>
      <c r="K14" t="s">
        <v>6322</v>
      </c>
      <c r="L14" t="s">
        <v>6305</v>
      </c>
      <c r="M14" t="s">
        <v>6305</v>
      </c>
    </row>
    <row r="15" spans="1:13" x14ac:dyDescent="0.25">
      <c r="B15" s="1">
        <v>14</v>
      </c>
      <c r="C15" s="1" t="s">
        <v>6323</v>
      </c>
      <c r="D15" s="1"/>
      <c r="E15" s="1" t="s">
        <v>438</v>
      </c>
      <c r="F15" s="50" t="str">
        <f t="shared" si="0"/>
        <v>14|FSK441||f</v>
      </c>
      <c r="K15" t="s">
        <v>6323</v>
      </c>
      <c r="L15" t="s">
        <v>6305</v>
      </c>
      <c r="M15" t="s">
        <v>6305</v>
      </c>
    </row>
    <row r="16" spans="1:13" x14ac:dyDescent="0.25">
      <c r="B16" s="1">
        <v>15</v>
      </c>
      <c r="C16" s="1" t="s">
        <v>6324</v>
      </c>
      <c r="D16" s="1"/>
      <c r="E16" s="1" t="s">
        <v>438</v>
      </c>
      <c r="F16" s="50" t="str">
        <f t="shared" si="0"/>
        <v>15|FT8||f</v>
      </c>
      <c r="K16" t="s">
        <v>6324</v>
      </c>
      <c r="L16" t="s">
        <v>6305</v>
      </c>
      <c r="M16" t="s">
        <v>6325</v>
      </c>
    </row>
    <row r="17" spans="2:13" x14ac:dyDescent="0.25">
      <c r="B17" s="1">
        <v>16</v>
      </c>
      <c r="C17" s="1" t="s">
        <v>6326</v>
      </c>
      <c r="D17" s="1"/>
      <c r="E17" s="1" t="s">
        <v>438</v>
      </c>
      <c r="F17" s="50" t="str">
        <f t="shared" si="0"/>
        <v>16|HELL||f</v>
      </c>
      <c r="K17" t="s">
        <v>6326</v>
      </c>
      <c r="L17" t="s">
        <v>6327</v>
      </c>
      <c r="M17" t="s">
        <v>6305</v>
      </c>
    </row>
    <row r="18" spans="2:13" x14ac:dyDescent="0.25">
      <c r="B18" s="1">
        <v>17</v>
      </c>
      <c r="C18" s="1" t="s">
        <v>6328</v>
      </c>
      <c r="D18" s="1"/>
      <c r="E18" s="1" t="s">
        <v>438</v>
      </c>
      <c r="F18" s="50" t="str">
        <f t="shared" si="0"/>
        <v>17|ISCAT||f</v>
      </c>
      <c r="K18" t="s">
        <v>6328</v>
      </c>
      <c r="L18" t="s">
        <v>6329</v>
      </c>
      <c r="M18" t="s">
        <v>6305</v>
      </c>
    </row>
    <row r="19" spans="2:13" x14ac:dyDescent="0.25">
      <c r="B19" s="1">
        <v>18</v>
      </c>
      <c r="C19" s="1" t="s">
        <v>6330</v>
      </c>
      <c r="D19" s="1"/>
      <c r="E19" s="1" t="s">
        <v>438</v>
      </c>
      <c r="F19" s="50" t="str">
        <f t="shared" si="0"/>
        <v>18|JT4||f</v>
      </c>
      <c r="K19" t="s">
        <v>6330</v>
      </c>
      <c r="L19" t="s">
        <v>6331</v>
      </c>
      <c r="M19" t="s">
        <v>6305</v>
      </c>
    </row>
    <row r="20" spans="2:13" x14ac:dyDescent="0.25">
      <c r="B20" s="1">
        <v>19</v>
      </c>
      <c r="C20" s="1" t="s">
        <v>6332</v>
      </c>
      <c r="D20" s="1"/>
      <c r="E20" s="1" t="s">
        <v>438</v>
      </c>
      <c r="F20" s="50" t="str">
        <f t="shared" si="0"/>
        <v>19|JT6M||f</v>
      </c>
      <c r="K20" t="s">
        <v>6332</v>
      </c>
      <c r="L20" t="s">
        <v>6305</v>
      </c>
      <c r="M20" t="s">
        <v>6305</v>
      </c>
    </row>
    <row r="21" spans="2:13" x14ac:dyDescent="0.25">
      <c r="B21" s="1">
        <v>20</v>
      </c>
      <c r="C21" s="1" t="s">
        <v>6333</v>
      </c>
      <c r="D21" s="1"/>
      <c r="E21" s="1" t="s">
        <v>438</v>
      </c>
      <c r="F21" s="50" t="str">
        <f t="shared" si="0"/>
        <v>20|JT9||f</v>
      </c>
      <c r="K21" t="s">
        <v>6333</v>
      </c>
      <c r="L21" t="s">
        <v>6334</v>
      </c>
      <c r="M21" t="s">
        <v>6305</v>
      </c>
    </row>
    <row r="22" spans="2:13" x14ac:dyDescent="0.25">
      <c r="B22" s="1">
        <v>21</v>
      </c>
      <c r="C22" s="1" t="s">
        <v>6335</v>
      </c>
      <c r="D22" s="1"/>
      <c r="E22" s="1" t="s">
        <v>438</v>
      </c>
      <c r="F22" s="50" t="str">
        <f t="shared" si="0"/>
        <v>21|JT44||f</v>
      </c>
      <c r="K22" t="s">
        <v>6335</v>
      </c>
      <c r="L22" t="s">
        <v>6305</v>
      </c>
      <c r="M22" t="s">
        <v>6305</v>
      </c>
    </row>
    <row r="23" spans="2:13" x14ac:dyDescent="0.25">
      <c r="B23" s="1">
        <v>22</v>
      </c>
      <c r="C23" s="1" t="s">
        <v>6336</v>
      </c>
      <c r="D23" s="1"/>
      <c r="E23" s="1" t="s">
        <v>438</v>
      </c>
      <c r="F23" s="50" t="str">
        <f t="shared" si="0"/>
        <v>22|JT65||f</v>
      </c>
      <c r="K23" t="s">
        <v>6336</v>
      </c>
      <c r="L23" t="s">
        <v>6337</v>
      </c>
      <c r="M23" t="s">
        <v>6305</v>
      </c>
    </row>
    <row r="24" spans="2:13" x14ac:dyDescent="0.25">
      <c r="B24" s="1">
        <v>23</v>
      </c>
      <c r="C24" s="1" t="s">
        <v>6338</v>
      </c>
      <c r="D24" s="1"/>
      <c r="E24" s="1" t="s">
        <v>438</v>
      </c>
      <c r="F24" s="50" t="str">
        <f t="shared" si="0"/>
        <v>23|MFSK||f</v>
      </c>
      <c r="K24" t="s">
        <v>6338</v>
      </c>
      <c r="L24" t="s">
        <v>6339</v>
      </c>
      <c r="M24" t="s">
        <v>6305</v>
      </c>
    </row>
    <row r="25" spans="2:13" x14ac:dyDescent="0.25">
      <c r="B25" s="1">
        <v>24</v>
      </c>
      <c r="C25" s="1" t="s">
        <v>6340</v>
      </c>
      <c r="D25" s="1"/>
      <c r="E25" s="1" t="s">
        <v>438</v>
      </c>
      <c r="F25" s="50" t="str">
        <f t="shared" si="0"/>
        <v>24|MSK144||f</v>
      </c>
      <c r="K25" t="s">
        <v>6340</v>
      </c>
      <c r="L25" t="s">
        <v>6305</v>
      </c>
      <c r="M25" t="s">
        <v>6305</v>
      </c>
    </row>
    <row r="26" spans="2:13" x14ac:dyDescent="0.25">
      <c r="B26" s="1">
        <v>25</v>
      </c>
      <c r="C26" t="s">
        <v>6341</v>
      </c>
      <c r="E26" s="1" t="s">
        <v>438</v>
      </c>
      <c r="F26" s="50" t="str">
        <f t="shared" si="0"/>
        <v>25|MT63||f</v>
      </c>
      <c r="K26" t="s">
        <v>6341</v>
      </c>
      <c r="L26" t="s">
        <v>6305</v>
      </c>
      <c r="M26" t="s">
        <v>6305</v>
      </c>
    </row>
    <row r="27" spans="2:13" x14ac:dyDescent="0.25">
      <c r="B27" s="1">
        <v>26</v>
      </c>
      <c r="C27" t="s">
        <v>6342</v>
      </c>
      <c r="E27" s="1" t="s">
        <v>438</v>
      </c>
      <c r="F27" s="50" t="str">
        <f t="shared" si="0"/>
        <v>26|OLIVIA||f</v>
      </c>
      <c r="K27" t="s">
        <v>6342</v>
      </c>
      <c r="L27" t="s">
        <v>6343</v>
      </c>
      <c r="M27" t="s">
        <v>6305</v>
      </c>
    </row>
    <row r="28" spans="2:13" x14ac:dyDescent="0.25">
      <c r="B28" s="1">
        <v>27</v>
      </c>
      <c r="C28" t="s">
        <v>6344</v>
      </c>
      <c r="E28" s="1" t="s">
        <v>438</v>
      </c>
      <c r="F28" s="50" t="str">
        <f t="shared" si="0"/>
        <v>27|OPERA||f</v>
      </c>
      <c r="K28" t="s">
        <v>6344</v>
      </c>
      <c r="L28" t="s">
        <v>6345</v>
      </c>
      <c r="M28" t="s">
        <v>6305</v>
      </c>
    </row>
    <row r="29" spans="2:13" x14ac:dyDescent="0.25">
      <c r="B29" s="1">
        <v>28</v>
      </c>
      <c r="C29" t="s">
        <v>494</v>
      </c>
      <c r="E29" s="1" t="s">
        <v>438</v>
      </c>
      <c r="F29" s="50" t="str">
        <f t="shared" si="0"/>
        <v>28|PAC||f</v>
      </c>
      <c r="K29" t="s">
        <v>494</v>
      </c>
      <c r="L29" t="s">
        <v>6346</v>
      </c>
      <c r="M29" t="s">
        <v>6305</v>
      </c>
    </row>
    <row r="30" spans="2:13" x14ac:dyDescent="0.25">
      <c r="B30" s="1">
        <v>29</v>
      </c>
      <c r="C30" t="s">
        <v>6347</v>
      </c>
      <c r="E30" s="1" t="s">
        <v>438</v>
      </c>
      <c r="F30" s="50" t="str">
        <f t="shared" si="0"/>
        <v>29|PAX||f</v>
      </c>
      <c r="K30" t="s">
        <v>6347</v>
      </c>
      <c r="L30" t="s">
        <v>6348</v>
      </c>
      <c r="M30" t="s">
        <v>6305</v>
      </c>
    </row>
    <row r="31" spans="2:13" x14ac:dyDescent="0.25">
      <c r="B31" s="1">
        <v>30</v>
      </c>
      <c r="C31" t="s">
        <v>6349</v>
      </c>
      <c r="E31" s="1" t="s">
        <v>438</v>
      </c>
      <c r="F31" s="50" t="str">
        <f t="shared" si="0"/>
        <v>30|PKT||f</v>
      </c>
      <c r="K31" t="s">
        <v>6349</v>
      </c>
      <c r="L31" t="s">
        <v>6305</v>
      </c>
      <c r="M31" t="s">
        <v>6305</v>
      </c>
    </row>
    <row r="32" spans="2:13" x14ac:dyDescent="0.25">
      <c r="B32" s="1">
        <v>31</v>
      </c>
      <c r="C32" t="s">
        <v>6350</v>
      </c>
      <c r="E32" s="1" t="s">
        <v>438</v>
      </c>
      <c r="F32" s="50" t="str">
        <f t="shared" si="0"/>
        <v>31|PSK||f</v>
      </c>
      <c r="K32" t="s">
        <v>6350</v>
      </c>
      <c r="L32" t="s">
        <v>6351</v>
      </c>
      <c r="M32" t="s">
        <v>6305</v>
      </c>
    </row>
    <row r="33" spans="2:13" x14ac:dyDescent="0.25">
      <c r="B33" s="1">
        <v>32</v>
      </c>
      <c r="C33" t="s">
        <v>6352</v>
      </c>
      <c r="E33" s="1" t="s">
        <v>438</v>
      </c>
      <c r="F33" s="50" t="str">
        <f t="shared" si="0"/>
        <v>32|PSK2K||f</v>
      </c>
      <c r="K33" t="s">
        <v>6352</v>
      </c>
      <c r="L33" t="s">
        <v>6305</v>
      </c>
      <c r="M33" t="s">
        <v>6305</v>
      </c>
    </row>
    <row r="34" spans="2:13" x14ac:dyDescent="0.25">
      <c r="B34" s="1">
        <v>33</v>
      </c>
      <c r="C34" t="s">
        <v>6353</v>
      </c>
      <c r="E34" s="1" t="s">
        <v>438</v>
      </c>
      <c r="F34" s="50" t="str">
        <f t="shared" si="0"/>
        <v>33|Q15||f</v>
      </c>
      <c r="K34" t="s">
        <v>6353</v>
      </c>
      <c r="L34" t="s">
        <v>6305</v>
      </c>
      <c r="M34" t="s">
        <v>6305</v>
      </c>
    </row>
    <row r="35" spans="2:13" x14ac:dyDescent="0.25">
      <c r="B35" s="1">
        <v>34</v>
      </c>
      <c r="C35" t="s">
        <v>6354</v>
      </c>
      <c r="E35" s="1" t="s">
        <v>438</v>
      </c>
      <c r="F35" s="50" t="str">
        <f t="shared" si="0"/>
        <v>34|QRA64||f</v>
      </c>
      <c r="K35" t="s">
        <v>6354</v>
      </c>
      <c r="L35" t="s">
        <v>6355</v>
      </c>
      <c r="M35" t="s">
        <v>6305</v>
      </c>
    </row>
    <row r="36" spans="2:13" x14ac:dyDescent="0.25">
      <c r="B36" s="1">
        <v>35</v>
      </c>
      <c r="C36" t="s">
        <v>6356</v>
      </c>
      <c r="E36" s="1" t="s">
        <v>438</v>
      </c>
      <c r="F36" s="50" t="str">
        <f t="shared" si="0"/>
        <v>35|ROS||f</v>
      </c>
      <c r="K36" t="s">
        <v>6356</v>
      </c>
      <c r="L36" t="s">
        <v>6357</v>
      </c>
      <c r="M36" t="s">
        <v>6305</v>
      </c>
    </row>
    <row r="37" spans="2:13" x14ac:dyDescent="0.25">
      <c r="B37" s="1">
        <v>36</v>
      </c>
      <c r="C37" t="s">
        <v>6358</v>
      </c>
      <c r="E37" s="1" t="s">
        <v>438</v>
      </c>
      <c r="F37" s="50" t="str">
        <f t="shared" si="0"/>
        <v>36|RTTY||f</v>
      </c>
      <c r="K37" t="s">
        <v>6358</v>
      </c>
      <c r="L37" t="s">
        <v>6359</v>
      </c>
      <c r="M37" t="s">
        <v>6305</v>
      </c>
    </row>
    <row r="38" spans="2:13" x14ac:dyDescent="0.25">
      <c r="B38" s="1">
        <v>37</v>
      </c>
      <c r="C38" t="s">
        <v>6360</v>
      </c>
      <c r="E38" s="1" t="s">
        <v>438</v>
      </c>
      <c r="F38" s="50" t="str">
        <f t="shared" si="0"/>
        <v>37|RTTYM||f</v>
      </c>
      <c r="K38" t="s">
        <v>6360</v>
      </c>
      <c r="L38" t="s">
        <v>6305</v>
      </c>
      <c r="M38" t="s">
        <v>6305</v>
      </c>
    </row>
    <row r="39" spans="2:13" x14ac:dyDescent="0.25">
      <c r="B39" s="1">
        <v>38</v>
      </c>
      <c r="C39" t="s">
        <v>6361</v>
      </c>
      <c r="E39" s="1" t="s">
        <v>438</v>
      </c>
      <c r="F39" s="50" t="str">
        <f t="shared" si="0"/>
        <v>38|SSB||f</v>
      </c>
      <c r="K39" t="s">
        <v>6361</v>
      </c>
      <c r="L39" t="s">
        <v>6362</v>
      </c>
      <c r="M39" t="s">
        <v>6305</v>
      </c>
    </row>
    <row r="40" spans="2:13" x14ac:dyDescent="0.25">
      <c r="B40" s="1">
        <v>39</v>
      </c>
      <c r="C40" t="s">
        <v>6363</v>
      </c>
      <c r="E40" s="1" t="s">
        <v>438</v>
      </c>
      <c r="F40" s="50" t="str">
        <f t="shared" si="0"/>
        <v>39|SSTV||f</v>
      </c>
      <c r="K40" t="s">
        <v>6363</v>
      </c>
      <c r="L40" t="s">
        <v>6305</v>
      </c>
      <c r="M40" t="s">
        <v>6305</v>
      </c>
    </row>
    <row r="41" spans="2:13" x14ac:dyDescent="0.25">
      <c r="B41" s="1">
        <v>40</v>
      </c>
      <c r="C41" t="s">
        <v>6364</v>
      </c>
      <c r="E41" s="1" t="s">
        <v>438</v>
      </c>
      <c r="F41" s="50" t="str">
        <f t="shared" si="0"/>
        <v>40|T10||f</v>
      </c>
      <c r="K41" t="s">
        <v>6364</v>
      </c>
      <c r="L41" t="s">
        <v>6305</v>
      </c>
      <c r="M41" t="s">
        <v>6365</v>
      </c>
    </row>
    <row r="42" spans="2:13" x14ac:dyDescent="0.25">
      <c r="B42" s="1">
        <v>41</v>
      </c>
      <c r="C42" t="s">
        <v>6366</v>
      </c>
      <c r="E42" s="1" t="s">
        <v>438</v>
      </c>
      <c r="F42" s="50" t="str">
        <f t="shared" si="0"/>
        <v>41|THOR||f</v>
      </c>
      <c r="K42" t="s">
        <v>6366</v>
      </c>
      <c r="L42" t="s">
        <v>6305</v>
      </c>
      <c r="M42" t="s">
        <v>6305</v>
      </c>
    </row>
    <row r="43" spans="2:13" x14ac:dyDescent="0.25">
      <c r="B43" s="1">
        <v>42</v>
      </c>
      <c r="C43" t="s">
        <v>6367</v>
      </c>
      <c r="E43" s="1" t="s">
        <v>438</v>
      </c>
      <c r="F43" s="50" t="str">
        <f t="shared" si="0"/>
        <v>42|THRB||f</v>
      </c>
      <c r="K43" t="s">
        <v>6367</v>
      </c>
      <c r="L43" t="s">
        <v>6368</v>
      </c>
      <c r="M43" t="s">
        <v>6305</v>
      </c>
    </row>
    <row r="44" spans="2:13" x14ac:dyDescent="0.25">
      <c r="B44" s="1">
        <v>43</v>
      </c>
      <c r="C44" t="s">
        <v>6369</v>
      </c>
      <c r="E44" s="1" t="s">
        <v>438</v>
      </c>
      <c r="F44" s="50" t="str">
        <f t="shared" si="0"/>
        <v>43|TOR||f</v>
      </c>
      <c r="K44" t="s">
        <v>6369</v>
      </c>
      <c r="L44" t="s">
        <v>6370</v>
      </c>
      <c r="M44" t="s">
        <v>6305</v>
      </c>
    </row>
    <row r="45" spans="2:13" x14ac:dyDescent="0.25">
      <c r="B45" s="1">
        <v>44</v>
      </c>
      <c r="C45" t="s">
        <v>6371</v>
      </c>
      <c r="E45" s="1" t="s">
        <v>438</v>
      </c>
      <c r="F45" s="50" t="str">
        <f t="shared" si="0"/>
        <v>44|V4||f</v>
      </c>
      <c r="K45" t="s">
        <v>6371</v>
      </c>
      <c r="L45" t="s">
        <v>6305</v>
      </c>
      <c r="M45" t="s">
        <v>6305</v>
      </c>
    </row>
    <row r="46" spans="2:13" x14ac:dyDescent="0.25">
      <c r="B46" s="1">
        <v>45</v>
      </c>
      <c r="C46" t="s">
        <v>6372</v>
      </c>
      <c r="E46" s="1" t="s">
        <v>438</v>
      </c>
      <c r="F46" s="50" t="str">
        <f t="shared" si="0"/>
        <v>45|VOI||f</v>
      </c>
      <c r="K46" t="s">
        <v>6372</v>
      </c>
      <c r="L46" t="s">
        <v>6305</v>
      </c>
      <c r="M46" t="s">
        <v>6305</v>
      </c>
    </row>
    <row r="47" spans="2:13" x14ac:dyDescent="0.25">
      <c r="B47" s="1">
        <v>46</v>
      </c>
      <c r="C47" t="s">
        <v>6373</v>
      </c>
      <c r="E47" s="1" t="s">
        <v>438</v>
      </c>
      <c r="F47" s="50" t="str">
        <f t="shared" si="0"/>
        <v>46|WINMOR||f</v>
      </c>
      <c r="K47" t="s">
        <v>6373</v>
      </c>
      <c r="L47" t="s">
        <v>6305</v>
      </c>
      <c r="M47" t="s">
        <v>6305</v>
      </c>
    </row>
    <row r="48" spans="2:13" x14ac:dyDescent="0.25">
      <c r="B48" s="1">
        <v>47</v>
      </c>
      <c r="C48" t="s">
        <v>6374</v>
      </c>
      <c r="E48" s="1" t="s">
        <v>438</v>
      </c>
      <c r="F48" s="50" t="str">
        <f t="shared" si="0"/>
        <v>47|WSPR||f</v>
      </c>
      <c r="K48" t="s">
        <v>6374</v>
      </c>
      <c r="L48" t="s">
        <v>6305</v>
      </c>
      <c r="M48" t="s">
        <v>6305</v>
      </c>
    </row>
    <row r="49" spans="2:13" x14ac:dyDescent="0.25">
      <c r="B49" s="1">
        <v>48</v>
      </c>
      <c r="C49" t="str">
        <f t="shared" ref="C49:C88" si="1">LEFT(K49,LEN(K49)-16)</f>
        <v>AMTORFEC</v>
      </c>
      <c r="E49" s="1" t="s">
        <v>29</v>
      </c>
      <c r="F49" s="50" t="str">
        <f t="shared" si="0"/>
        <v>48|AMTORFEC||t</v>
      </c>
      <c r="K49" t="s">
        <v>6375</v>
      </c>
      <c r="L49" t="s">
        <v>6305</v>
      </c>
      <c r="M49" t="s">
        <v>6305</v>
      </c>
    </row>
    <row r="50" spans="2:13" x14ac:dyDescent="0.25">
      <c r="B50" s="1">
        <v>49</v>
      </c>
      <c r="C50" t="str">
        <f t="shared" si="1"/>
        <v>ASCI</v>
      </c>
      <c r="E50" s="1" t="s">
        <v>29</v>
      </c>
      <c r="F50" s="50" t="str">
        <f t="shared" si="0"/>
        <v>49|ASCI||t</v>
      </c>
      <c r="K50" t="s">
        <v>6376</v>
      </c>
      <c r="L50" t="s">
        <v>6305</v>
      </c>
      <c r="M50" t="s">
        <v>6305</v>
      </c>
    </row>
    <row r="51" spans="2:13" x14ac:dyDescent="0.25">
      <c r="B51" s="1">
        <v>50</v>
      </c>
      <c r="C51" t="str">
        <f t="shared" si="1"/>
        <v>CHIP64</v>
      </c>
      <c r="E51" s="1" t="s">
        <v>29</v>
      </c>
      <c r="F51" s="50" t="str">
        <f t="shared" si="0"/>
        <v>50|CHIP64||t</v>
      </c>
      <c r="K51" t="s">
        <v>6377</v>
      </c>
      <c r="L51" t="s">
        <v>6305</v>
      </c>
      <c r="M51" t="s">
        <v>6305</v>
      </c>
    </row>
    <row r="52" spans="2:13" x14ac:dyDescent="0.25">
      <c r="B52" s="1">
        <v>51</v>
      </c>
      <c r="C52" t="str">
        <f t="shared" si="1"/>
        <v>CHIP128</v>
      </c>
      <c r="E52" s="1" t="s">
        <v>29</v>
      </c>
      <c r="F52" s="50" t="str">
        <f t="shared" si="0"/>
        <v>51|CHIP128||t</v>
      </c>
      <c r="K52" t="s">
        <v>6378</v>
      </c>
      <c r="L52" t="s">
        <v>6305</v>
      </c>
      <c r="M52" t="s">
        <v>6305</v>
      </c>
    </row>
    <row r="53" spans="2:13" x14ac:dyDescent="0.25">
      <c r="B53" s="1">
        <v>52</v>
      </c>
      <c r="C53" t="str">
        <f t="shared" si="1"/>
        <v>DOMINOF</v>
      </c>
      <c r="E53" s="1" t="s">
        <v>29</v>
      </c>
      <c r="F53" s="50" t="str">
        <f t="shared" si="0"/>
        <v>52|DOMINOF||t</v>
      </c>
      <c r="K53" t="s">
        <v>6379</v>
      </c>
      <c r="L53" t="s">
        <v>6305</v>
      </c>
      <c r="M53" t="s">
        <v>6305</v>
      </c>
    </row>
    <row r="54" spans="2:13" x14ac:dyDescent="0.25">
      <c r="B54" s="1">
        <v>53</v>
      </c>
      <c r="C54" t="str">
        <f t="shared" si="1"/>
        <v>FMHELL</v>
      </c>
      <c r="E54" s="1" t="s">
        <v>29</v>
      </c>
      <c r="F54" s="50" t="str">
        <f t="shared" si="0"/>
        <v>53|FMHELL||t</v>
      </c>
      <c r="K54" t="s">
        <v>6380</v>
      </c>
      <c r="L54" t="s">
        <v>6305</v>
      </c>
      <c r="M54" t="s">
        <v>6305</v>
      </c>
    </row>
    <row r="55" spans="2:13" x14ac:dyDescent="0.25">
      <c r="B55" s="1">
        <v>54</v>
      </c>
      <c r="C55" t="str">
        <f t="shared" si="1"/>
        <v>FSK31</v>
      </c>
      <c r="E55" s="1" t="s">
        <v>29</v>
      </c>
      <c r="F55" s="50" t="str">
        <f t="shared" si="0"/>
        <v>54|FSK31||t</v>
      </c>
      <c r="K55" t="s">
        <v>6381</v>
      </c>
      <c r="L55" t="s">
        <v>6305</v>
      </c>
      <c r="M55" t="s">
        <v>6305</v>
      </c>
    </row>
    <row r="56" spans="2:13" x14ac:dyDescent="0.25">
      <c r="B56" s="1">
        <v>55</v>
      </c>
      <c r="C56" t="str">
        <f t="shared" si="1"/>
        <v>GTOR</v>
      </c>
      <c r="E56" s="1" t="s">
        <v>29</v>
      </c>
      <c r="F56" s="50" t="str">
        <f t="shared" si="0"/>
        <v>55|GTOR||t</v>
      </c>
      <c r="K56" t="s">
        <v>6382</v>
      </c>
      <c r="L56" t="s">
        <v>6305</v>
      </c>
      <c r="M56" t="s">
        <v>6305</v>
      </c>
    </row>
    <row r="57" spans="2:13" x14ac:dyDescent="0.25">
      <c r="B57" s="1">
        <v>56</v>
      </c>
      <c r="C57" t="str">
        <f t="shared" si="1"/>
        <v>HELL80</v>
      </c>
      <c r="E57" s="1" t="s">
        <v>29</v>
      </c>
      <c r="F57" s="50" t="str">
        <f t="shared" si="0"/>
        <v>56|HELL80||t</v>
      </c>
      <c r="K57" t="s">
        <v>6383</v>
      </c>
      <c r="L57" t="s">
        <v>6305</v>
      </c>
      <c r="M57" t="s">
        <v>6305</v>
      </c>
    </row>
    <row r="58" spans="2:13" x14ac:dyDescent="0.25">
      <c r="B58" s="1">
        <v>57</v>
      </c>
      <c r="C58" t="str">
        <f t="shared" si="1"/>
        <v>HFSK</v>
      </c>
      <c r="E58" s="1" t="s">
        <v>29</v>
      </c>
      <c r="F58" s="50" t="str">
        <f t="shared" si="0"/>
        <v>57|HFSK||t</v>
      </c>
      <c r="K58" t="s">
        <v>6384</v>
      </c>
      <c r="L58" t="s">
        <v>6305</v>
      </c>
      <c r="M58" t="s">
        <v>6305</v>
      </c>
    </row>
    <row r="59" spans="2:13" x14ac:dyDescent="0.25">
      <c r="B59" s="1">
        <v>58</v>
      </c>
      <c r="C59" t="str">
        <f t="shared" si="1"/>
        <v>JT4A</v>
      </c>
      <c r="E59" s="1" t="s">
        <v>29</v>
      </c>
      <c r="F59" s="50" t="str">
        <f t="shared" si="0"/>
        <v>58|JT4A||t</v>
      </c>
      <c r="K59" t="s">
        <v>6385</v>
      </c>
      <c r="L59" t="s">
        <v>6305</v>
      </c>
      <c r="M59" t="s">
        <v>6305</v>
      </c>
    </row>
    <row r="60" spans="2:13" x14ac:dyDescent="0.25">
      <c r="B60" s="1">
        <v>59</v>
      </c>
      <c r="C60" t="str">
        <f t="shared" si="1"/>
        <v>JT4B</v>
      </c>
      <c r="E60" s="1" t="s">
        <v>29</v>
      </c>
      <c r="F60" s="50" t="str">
        <f t="shared" si="0"/>
        <v>59|JT4B||t</v>
      </c>
      <c r="K60" t="s">
        <v>6386</v>
      </c>
      <c r="L60" t="s">
        <v>6305</v>
      </c>
      <c r="M60" t="s">
        <v>6305</v>
      </c>
    </row>
    <row r="61" spans="2:13" x14ac:dyDescent="0.25">
      <c r="B61" s="1">
        <v>60</v>
      </c>
      <c r="C61" t="str">
        <f t="shared" si="1"/>
        <v>JT4C</v>
      </c>
      <c r="E61" s="1" t="s">
        <v>29</v>
      </c>
      <c r="F61" s="50" t="str">
        <f t="shared" si="0"/>
        <v>60|JT4C||t</v>
      </c>
      <c r="K61" t="s">
        <v>6387</v>
      </c>
      <c r="L61" t="s">
        <v>6305</v>
      </c>
      <c r="M61" t="s">
        <v>6305</v>
      </c>
    </row>
    <row r="62" spans="2:13" x14ac:dyDescent="0.25">
      <c r="B62" s="1">
        <v>61</v>
      </c>
      <c r="C62" t="str">
        <f t="shared" si="1"/>
        <v>JT4D</v>
      </c>
      <c r="E62" s="1" t="s">
        <v>29</v>
      </c>
      <c r="F62" s="50" t="str">
        <f t="shared" si="0"/>
        <v>61|JT4D||t</v>
      </c>
      <c r="K62" t="s">
        <v>6388</v>
      </c>
      <c r="L62" t="s">
        <v>6305</v>
      </c>
      <c r="M62" t="s">
        <v>6305</v>
      </c>
    </row>
    <row r="63" spans="2:13" x14ac:dyDescent="0.25">
      <c r="B63" s="1">
        <v>62</v>
      </c>
      <c r="C63" t="str">
        <f t="shared" si="1"/>
        <v>JT4E</v>
      </c>
      <c r="E63" s="1" t="s">
        <v>29</v>
      </c>
      <c r="F63" s="50" t="str">
        <f t="shared" si="0"/>
        <v>62|JT4E||t</v>
      </c>
      <c r="K63" t="s">
        <v>6389</v>
      </c>
      <c r="L63" t="s">
        <v>6305</v>
      </c>
      <c r="M63" t="s">
        <v>6305</v>
      </c>
    </row>
    <row r="64" spans="2:13" x14ac:dyDescent="0.25">
      <c r="B64" s="1">
        <v>63</v>
      </c>
      <c r="C64" t="str">
        <f t="shared" si="1"/>
        <v>JT4F</v>
      </c>
      <c r="E64" s="1" t="s">
        <v>29</v>
      </c>
      <c r="F64" s="50" t="str">
        <f t="shared" si="0"/>
        <v>63|JT4F||t</v>
      </c>
      <c r="K64" t="s">
        <v>6390</v>
      </c>
      <c r="L64" t="s">
        <v>6305</v>
      </c>
      <c r="M64" t="s">
        <v>6305</v>
      </c>
    </row>
    <row r="65" spans="2:13" x14ac:dyDescent="0.25">
      <c r="B65" s="1">
        <v>64</v>
      </c>
      <c r="C65" t="str">
        <f t="shared" si="1"/>
        <v>JT4G</v>
      </c>
      <c r="E65" s="1" t="s">
        <v>29</v>
      </c>
      <c r="F65" s="50" t="str">
        <f t="shared" si="0"/>
        <v>64|JT4G||t</v>
      </c>
      <c r="K65" t="s">
        <v>6391</v>
      </c>
      <c r="L65" t="s">
        <v>6305</v>
      </c>
      <c r="M65" t="s">
        <v>6305</v>
      </c>
    </row>
    <row r="66" spans="2:13" x14ac:dyDescent="0.25">
      <c r="B66" s="1">
        <v>65</v>
      </c>
      <c r="C66" t="str">
        <f t="shared" si="1"/>
        <v>JT65A</v>
      </c>
      <c r="E66" s="1" t="s">
        <v>29</v>
      </c>
      <c r="F66" s="50" t="str">
        <f t="shared" ref="F66:F88" si="2">B66&amp;"|"&amp;C66&amp;"|"&amp;D66&amp;"|"&amp;E66</f>
        <v>65|JT65A||t</v>
      </c>
      <c r="K66" t="s">
        <v>6392</v>
      </c>
      <c r="L66" t="s">
        <v>6305</v>
      </c>
      <c r="M66" t="s">
        <v>6305</v>
      </c>
    </row>
    <row r="67" spans="2:13" x14ac:dyDescent="0.25">
      <c r="B67" s="1">
        <v>66</v>
      </c>
      <c r="C67" t="str">
        <f t="shared" si="1"/>
        <v>JT65B</v>
      </c>
      <c r="E67" s="1" t="s">
        <v>29</v>
      </c>
      <c r="F67" s="50" t="str">
        <f t="shared" si="2"/>
        <v>66|JT65B||t</v>
      </c>
      <c r="K67" t="s">
        <v>6393</v>
      </c>
      <c r="L67" t="s">
        <v>6305</v>
      </c>
      <c r="M67" t="s">
        <v>6305</v>
      </c>
    </row>
    <row r="68" spans="2:13" x14ac:dyDescent="0.25">
      <c r="B68" s="1">
        <v>67</v>
      </c>
      <c r="C68" t="str">
        <f t="shared" si="1"/>
        <v>JT65C</v>
      </c>
      <c r="E68" s="1" t="s">
        <v>29</v>
      </c>
      <c r="F68" s="50" t="str">
        <f t="shared" si="2"/>
        <v>67|JT65C||t</v>
      </c>
      <c r="K68" t="s">
        <v>6394</v>
      </c>
      <c r="L68" t="s">
        <v>6305</v>
      </c>
      <c r="M68" t="s">
        <v>6305</v>
      </c>
    </row>
    <row r="69" spans="2:13" x14ac:dyDescent="0.25">
      <c r="B69" s="1">
        <v>68</v>
      </c>
      <c r="C69" t="str">
        <f t="shared" si="1"/>
        <v>MFSK8</v>
      </c>
      <c r="E69" s="1" t="s">
        <v>29</v>
      </c>
      <c r="F69" s="50" t="str">
        <f t="shared" si="2"/>
        <v>68|MFSK8||t</v>
      </c>
      <c r="K69" t="s">
        <v>6395</v>
      </c>
      <c r="L69" t="s">
        <v>6305</v>
      </c>
      <c r="M69" t="s">
        <v>6305</v>
      </c>
    </row>
    <row r="70" spans="2:13" x14ac:dyDescent="0.25">
      <c r="B70" s="1">
        <v>69</v>
      </c>
      <c r="C70" t="str">
        <f t="shared" si="1"/>
        <v>MFSK16</v>
      </c>
      <c r="E70" s="1" t="s">
        <v>29</v>
      </c>
      <c r="F70" s="50" t="str">
        <f t="shared" si="2"/>
        <v>69|MFSK16||t</v>
      </c>
      <c r="K70" t="s">
        <v>6396</v>
      </c>
      <c r="L70" t="s">
        <v>6305</v>
      </c>
      <c r="M70" t="s">
        <v>6305</v>
      </c>
    </row>
    <row r="71" spans="2:13" x14ac:dyDescent="0.25">
      <c r="B71" s="1">
        <v>70</v>
      </c>
      <c r="C71" t="str">
        <f t="shared" si="1"/>
        <v>PAC2</v>
      </c>
      <c r="E71" s="1" t="s">
        <v>29</v>
      </c>
      <c r="F71" s="50" t="str">
        <f t="shared" si="2"/>
        <v>70|PAC2||t</v>
      </c>
      <c r="K71" t="s">
        <v>6397</v>
      </c>
      <c r="L71" t="s">
        <v>6305</v>
      </c>
      <c r="M71" t="s">
        <v>6305</v>
      </c>
    </row>
    <row r="72" spans="2:13" x14ac:dyDescent="0.25">
      <c r="B72" s="1">
        <v>71</v>
      </c>
      <c r="C72" t="str">
        <f t="shared" si="1"/>
        <v>PAC3</v>
      </c>
      <c r="E72" s="1" t="s">
        <v>29</v>
      </c>
      <c r="F72" s="50" t="str">
        <f t="shared" si="2"/>
        <v>71|PAC3||t</v>
      </c>
      <c r="K72" t="s">
        <v>6398</v>
      </c>
      <c r="L72" t="s">
        <v>6305</v>
      </c>
      <c r="M72" t="s">
        <v>6305</v>
      </c>
    </row>
    <row r="73" spans="2:13" x14ac:dyDescent="0.25">
      <c r="B73" s="1">
        <v>72</v>
      </c>
      <c r="C73" t="str">
        <f t="shared" si="1"/>
        <v>PAX2</v>
      </c>
      <c r="E73" s="1" t="s">
        <v>29</v>
      </c>
      <c r="F73" s="50" t="str">
        <f t="shared" si="2"/>
        <v>72|PAX2||t</v>
      </c>
      <c r="K73" t="s">
        <v>6399</v>
      </c>
      <c r="L73" t="s">
        <v>6305</v>
      </c>
      <c r="M73" t="s">
        <v>6305</v>
      </c>
    </row>
    <row r="74" spans="2:13" x14ac:dyDescent="0.25">
      <c r="B74" s="1">
        <v>73</v>
      </c>
      <c r="C74" t="str">
        <f t="shared" si="1"/>
        <v>PCW</v>
      </c>
      <c r="E74" s="1" t="s">
        <v>29</v>
      </c>
      <c r="F74" s="50" t="str">
        <f t="shared" si="2"/>
        <v>73|PCW||t</v>
      </c>
      <c r="K74" t="s">
        <v>6400</v>
      </c>
      <c r="L74" t="s">
        <v>6305</v>
      </c>
      <c r="M74" t="s">
        <v>6305</v>
      </c>
    </row>
    <row r="75" spans="2:13" x14ac:dyDescent="0.25">
      <c r="B75" s="1">
        <v>74</v>
      </c>
      <c r="C75" t="str">
        <f t="shared" si="1"/>
        <v>PSK10</v>
      </c>
      <c r="E75" s="1" t="s">
        <v>29</v>
      </c>
      <c r="F75" s="50" t="str">
        <f t="shared" si="2"/>
        <v>74|PSK10||t</v>
      </c>
      <c r="K75" t="s">
        <v>6401</v>
      </c>
      <c r="L75" t="s">
        <v>6305</v>
      </c>
      <c r="M75" t="s">
        <v>6305</v>
      </c>
    </row>
    <row r="76" spans="2:13" x14ac:dyDescent="0.25">
      <c r="B76" s="1">
        <v>75</v>
      </c>
      <c r="C76" t="str">
        <f t="shared" si="1"/>
        <v>PSK31</v>
      </c>
      <c r="E76" s="1" t="s">
        <v>29</v>
      </c>
      <c r="F76" s="50" t="str">
        <f t="shared" si="2"/>
        <v>75|PSK31||t</v>
      </c>
      <c r="K76" t="s">
        <v>6402</v>
      </c>
      <c r="L76" t="s">
        <v>6305</v>
      </c>
      <c r="M76" t="s">
        <v>6305</v>
      </c>
    </row>
    <row r="77" spans="2:13" x14ac:dyDescent="0.25">
      <c r="B77" s="1">
        <v>76</v>
      </c>
      <c r="C77" t="str">
        <f t="shared" si="1"/>
        <v>PSK63</v>
      </c>
      <c r="E77" s="1" t="s">
        <v>29</v>
      </c>
      <c r="F77" s="50" t="str">
        <f t="shared" si="2"/>
        <v>76|PSK63||t</v>
      </c>
      <c r="K77" t="s">
        <v>6403</v>
      </c>
      <c r="L77" t="s">
        <v>6305</v>
      </c>
      <c r="M77" t="s">
        <v>6305</v>
      </c>
    </row>
    <row r="78" spans="2:13" x14ac:dyDescent="0.25">
      <c r="B78" s="1">
        <v>77</v>
      </c>
      <c r="C78" t="str">
        <f t="shared" si="1"/>
        <v>PSK63F</v>
      </c>
      <c r="E78" s="1" t="s">
        <v>29</v>
      </c>
      <c r="F78" s="50" t="str">
        <f t="shared" si="2"/>
        <v>77|PSK63F||t</v>
      </c>
      <c r="K78" t="s">
        <v>6404</v>
      </c>
      <c r="L78" t="s">
        <v>6305</v>
      </c>
      <c r="M78" t="s">
        <v>6305</v>
      </c>
    </row>
    <row r="79" spans="2:13" x14ac:dyDescent="0.25">
      <c r="B79" s="1">
        <v>78</v>
      </c>
      <c r="C79" t="str">
        <f t="shared" si="1"/>
        <v>PSK125</v>
      </c>
      <c r="E79" s="1" t="s">
        <v>29</v>
      </c>
      <c r="F79" s="50" t="str">
        <f t="shared" si="2"/>
        <v>78|PSK125||t</v>
      </c>
      <c r="K79" t="s">
        <v>6405</v>
      </c>
      <c r="L79" t="s">
        <v>6305</v>
      </c>
      <c r="M79" t="s">
        <v>6305</v>
      </c>
    </row>
    <row r="80" spans="2:13" x14ac:dyDescent="0.25">
      <c r="B80" s="1">
        <v>79</v>
      </c>
      <c r="C80" t="str">
        <f t="shared" si="1"/>
        <v>PSKAM10</v>
      </c>
      <c r="E80" s="1" t="s">
        <v>29</v>
      </c>
      <c r="F80" s="50" t="str">
        <f t="shared" si="2"/>
        <v>79|PSKAM10||t</v>
      </c>
      <c r="K80" t="s">
        <v>6406</v>
      </c>
      <c r="L80" t="s">
        <v>6305</v>
      </c>
      <c r="M80" t="s">
        <v>6305</v>
      </c>
    </row>
    <row r="81" spans="2:13" x14ac:dyDescent="0.25">
      <c r="B81" s="1">
        <v>80</v>
      </c>
      <c r="C81" t="str">
        <f t="shared" si="1"/>
        <v>PSKAM31</v>
      </c>
      <c r="E81" s="1" t="s">
        <v>29</v>
      </c>
      <c r="F81" s="50" t="str">
        <f t="shared" si="2"/>
        <v>80|PSKAM31||t</v>
      </c>
      <c r="K81" t="s">
        <v>6407</v>
      </c>
      <c r="L81" t="s">
        <v>6305</v>
      </c>
      <c r="M81" t="s">
        <v>6305</v>
      </c>
    </row>
    <row r="82" spans="2:13" x14ac:dyDescent="0.25">
      <c r="B82" s="1">
        <v>81</v>
      </c>
      <c r="C82" t="str">
        <f t="shared" si="1"/>
        <v>PSKAM50</v>
      </c>
      <c r="E82" s="1" t="s">
        <v>29</v>
      </c>
      <c r="F82" s="50" t="str">
        <f t="shared" si="2"/>
        <v>81|PSKAM50||t</v>
      </c>
      <c r="K82" t="s">
        <v>6408</v>
      </c>
      <c r="L82" t="s">
        <v>6305</v>
      </c>
      <c r="M82" t="s">
        <v>6305</v>
      </c>
    </row>
    <row r="83" spans="2:13" x14ac:dyDescent="0.25">
      <c r="B83" s="1">
        <v>82</v>
      </c>
      <c r="C83" t="str">
        <f t="shared" si="1"/>
        <v>PSKFEC31</v>
      </c>
      <c r="E83" s="1" t="s">
        <v>29</v>
      </c>
      <c r="F83" s="50" t="str">
        <f t="shared" si="2"/>
        <v>82|PSKFEC31||t</v>
      </c>
      <c r="K83" t="s">
        <v>6409</v>
      </c>
      <c r="L83" t="s">
        <v>6305</v>
      </c>
      <c r="M83" t="s">
        <v>6305</v>
      </c>
    </row>
    <row r="84" spans="2:13" x14ac:dyDescent="0.25">
      <c r="B84" s="1">
        <v>83</v>
      </c>
      <c r="C84" t="str">
        <f t="shared" si="1"/>
        <v>PSKHELL</v>
      </c>
      <c r="E84" s="1" t="s">
        <v>29</v>
      </c>
      <c r="F84" s="50" t="str">
        <f t="shared" si="2"/>
        <v>83|PSKHELL||t</v>
      </c>
      <c r="K84" t="s">
        <v>6410</v>
      </c>
      <c r="L84" t="s">
        <v>6305</v>
      </c>
      <c r="M84" t="s">
        <v>6305</v>
      </c>
    </row>
    <row r="85" spans="2:13" x14ac:dyDescent="0.25">
      <c r="B85" s="1">
        <v>84</v>
      </c>
      <c r="C85" t="str">
        <f t="shared" si="1"/>
        <v>QPSK31</v>
      </c>
      <c r="E85" s="1" t="s">
        <v>29</v>
      </c>
      <c r="F85" s="50" t="str">
        <f t="shared" si="2"/>
        <v>84|QPSK31||t</v>
      </c>
      <c r="K85" t="s">
        <v>6411</v>
      </c>
      <c r="L85" t="s">
        <v>6305</v>
      </c>
      <c r="M85" t="s">
        <v>6305</v>
      </c>
    </row>
    <row r="86" spans="2:13" x14ac:dyDescent="0.25">
      <c r="B86" s="1">
        <v>85</v>
      </c>
      <c r="C86" t="str">
        <f t="shared" si="1"/>
        <v>QPSK63</v>
      </c>
      <c r="E86" s="1" t="s">
        <v>29</v>
      </c>
      <c r="F86" s="50" t="str">
        <f t="shared" si="2"/>
        <v>85|QPSK63||t</v>
      </c>
      <c r="K86" t="s">
        <v>6412</v>
      </c>
      <c r="L86" t="s">
        <v>6305</v>
      </c>
      <c r="M86" t="s">
        <v>6305</v>
      </c>
    </row>
    <row r="87" spans="2:13" x14ac:dyDescent="0.25">
      <c r="B87" s="1">
        <v>86</v>
      </c>
      <c r="C87" t="str">
        <f t="shared" si="1"/>
        <v>QPSK125</v>
      </c>
      <c r="E87" s="1" t="s">
        <v>29</v>
      </c>
      <c r="F87" s="50" t="str">
        <f t="shared" si="2"/>
        <v>86|QPSK125||t</v>
      </c>
      <c r="K87" t="s">
        <v>6413</v>
      </c>
      <c r="L87" t="s">
        <v>6305</v>
      </c>
      <c r="M87" t="s">
        <v>6305</v>
      </c>
    </row>
    <row r="88" spans="2:13" x14ac:dyDescent="0.25">
      <c r="B88" s="1">
        <v>87</v>
      </c>
      <c r="C88" t="str">
        <f t="shared" si="1"/>
        <v>THRBX</v>
      </c>
      <c r="E88" s="1" t="s">
        <v>29</v>
      </c>
      <c r="F88" s="50" t="str">
        <f t="shared" si="2"/>
        <v>87|THRBX||t</v>
      </c>
      <c r="K88" t="s">
        <v>6414</v>
      </c>
      <c r="L88" t="s">
        <v>6305</v>
      </c>
      <c r="M88" t="s">
        <v>6305</v>
      </c>
    </row>
    <row r="90" spans="2:13" x14ac:dyDescent="0.25">
      <c r="F90" s="42" t="s">
        <v>7216</v>
      </c>
    </row>
    <row r="91" spans="2:13" x14ac:dyDescent="0.25">
      <c r="F91" s="42"/>
    </row>
  </sheetData>
  <hyperlinks>
    <hyperlink ref="A1" location="'ADIF-SPEC-SUMMARY'!A1" display="Home" xr:uid="{0C8B592A-EB8E-4C9D-B137-320149D1A42B}"/>
  </hyperlinks>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1"/>
  <sheetViews>
    <sheetView zoomScaleNormal="100" workbookViewId="0"/>
  </sheetViews>
  <sheetFormatPr defaultRowHeight="15" x14ac:dyDescent="0.25"/>
  <cols>
    <col min="2" max="2" width="3" style="1" hidden="1" customWidth="1"/>
    <col min="3" max="3" width="8.85546875" style="1" hidden="1" customWidth="1"/>
    <col min="4" max="4" width="15.28515625" style="1" hidden="1" customWidth="1"/>
    <col min="5" max="5" width="11" style="1" hidden="1" customWidth="1"/>
    <col min="6" max="6" width="29.140625" bestFit="1" customWidth="1"/>
    <col min="7" max="7" width="12.28515625" style="30" customWidth="1"/>
    <col min="8" max="8" width="50.140625" style="30" bestFit="1" customWidth="1"/>
    <col min="9" max="9" width="14" style="30" customWidth="1"/>
    <col min="10" max="10" width="15.28515625" hidden="1" customWidth="1"/>
    <col min="11" max="11" width="8.85546875" hidden="1" customWidth="1"/>
    <col min="12" max="12" width="0" hidden="1" customWidth="1"/>
    <col min="13" max="13" width="13.42578125" hidden="1" customWidth="1"/>
    <col min="14" max="14" width="8.85546875" hidden="1" customWidth="1"/>
  </cols>
  <sheetData>
    <row r="1" spans="1:14" x14ac:dyDescent="0.25">
      <c r="A1" s="93" t="s">
        <v>7389</v>
      </c>
      <c r="B1" s="12" t="s">
        <v>6510</v>
      </c>
      <c r="C1" s="12" t="s">
        <v>6301</v>
      </c>
      <c r="D1" s="12" t="s">
        <v>6511</v>
      </c>
      <c r="E1" s="27" t="s">
        <v>6519</v>
      </c>
      <c r="F1" s="9" t="str">
        <f>B1&amp;"|"&amp;C1&amp;"|"&amp;D1&amp;"|"&amp;E1</f>
        <v>id|mode_id|name|description</v>
      </c>
      <c r="G1" s="29"/>
      <c r="H1" s="62" t="s">
        <v>7222</v>
      </c>
      <c r="I1" s="29"/>
      <c r="J1" t="s">
        <v>6416</v>
      </c>
      <c r="K1" t="s">
        <v>1076</v>
      </c>
      <c r="M1" s="12" t="s">
        <v>6511</v>
      </c>
      <c r="N1" s="12" t="s">
        <v>6510</v>
      </c>
    </row>
    <row r="2" spans="1:14" x14ac:dyDescent="0.25">
      <c r="B2" s="1">
        <v>1</v>
      </c>
      <c r="C2" s="1">
        <f>VLOOKUP(K2,$M$2:$N$88,2,FALSE)</f>
        <v>43</v>
      </c>
      <c r="D2" s="1" t="str">
        <f>J2</f>
        <v>AMTORFEC</v>
      </c>
      <c r="F2" s="50" t="str">
        <f t="shared" ref="F2:F65" si="0">B2&amp;"|"&amp;C2&amp;"|"&amp;D2&amp;"|"&amp;E2</f>
        <v>1|43|AMTORFEC|</v>
      </c>
      <c r="G2" s="29"/>
      <c r="H2" s="62" t="s">
        <v>6774</v>
      </c>
      <c r="I2" s="29"/>
      <c r="J2" t="s">
        <v>6417</v>
      </c>
      <c r="K2" t="s">
        <v>6369</v>
      </c>
      <c r="M2" s="1" t="str">
        <f>mode!C2</f>
        <v>AM</v>
      </c>
      <c r="N2" s="1">
        <f>mode!B2</f>
        <v>1</v>
      </c>
    </row>
    <row r="3" spans="1:14" x14ac:dyDescent="0.25">
      <c r="B3" s="1">
        <v>2</v>
      </c>
      <c r="C3" s="1">
        <f t="shared" ref="C3:C66" si="1">VLOOKUP(K3,$M$2:$N$88,2,FALSE)</f>
        <v>36</v>
      </c>
      <c r="D3" s="1" t="str">
        <f t="shared" ref="D3:D66" si="2">J3</f>
        <v>ASCI</v>
      </c>
      <c r="F3" s="50" t="str">
        <f t="shared" si="0"/>
        <v>2|36|ASCI|</v>
      </c>
      <c r="G3" s="29"/>
      <c r="H3" s="63" t="s">
        <v>6775</v>
      </c>
      <c r="I3" s="29"/>
      <c r="J3" t="s">
        <v>6359</v>
      </c>
      <c r="K3" t="s">
        <v>6358</v>
      </c>
      <c r="M3" s="1" t="str">
        <f>mode!C3</f>
        <v>ARDOP</v>
      </c>
      <c r="N3" s="1">
        <f>mode!B3</f>
        <v>2</v>
      </c>
    </row>
    <row r="4" spans="1:14" x14ac:dyDescent="0.25">
      <c r="B4" s="1">
        <v>3</v>
      </c>
      <c r="C4" s="1">
        <f t="shared" si="1"/>
        <v>5</v>
      </c>
      <c r="D4" s="1" t="str">
        <f t="shared" si="2"/>
        <v>CHIP64</v>
      </c>
      <c r="F4" s="50" t="str">
        <f t="shared" si="0"/>
        <v>3|5|CHIP64|</v>
      </c>
      <c r="G4" s="29"/>
      <c r="H4" s="63" t="s">
        <v>7223</v>
      </c>
      <c r="I4" s="29"/>
      <c r="J4" t="s">
        <v>6418</v>
      </c>
      <c r="K4" t="s">
        <v>6311</v>
      </c>
      <c r="M4" s="1" t="str">
        <f>mode!C4</f>
        <v>ATV</v>
      </c>
      <c r="N4" s="1">
        <f>mode!B4</f>
        <v>3</v>
      </c>
    </row>
    <row r="5" spans="1:14" x14ac:dyDescent="0.25">
      <c r="B5" s="1">
        <v>4</v>
      </c>
      <c r="C5" s="1">
        <f t="shared" si="1"/>
        <v>5</v>
      </c>
      <c r="D5" s="1" t="str">
        <f t="shared" si="2"/>
        <v>CHIP128</v>
      </c>
      <c r="F5" s="50" t="str">
        <f t="shared" si="0"/>
        <v>4|5|CHIP128|</v>
      </c>
      <c r="G5" s="29"/>
      <c r="H5" s="63" t="s">
        <v>7218</v>
      </c>
      <c r="I5" s="29"/>
      <c r="J5" t="s">
        <v>6419</v>
      </c>
      <c r="K5" t="s">
        <v>6311</v>
      </c>
      <c r="M5" s="1" t="str">
        <f>mode!C5</f>
        <v>C4FM</v>
      </c>
      <c r="N5" s="1">
        <f>mode!B5</f>
        <v>4</v>
      </c>
    </row>
    <row r="6" spans="1:14" x14ac:dyDescent="0.25">
      <c r="B6" s="1">
        <v>5</v>
      </c>
      <c r="C6" s="1">
        <f t="shared" si="1"/>
        <v>10</v>
      </c>
      <c r="D6" s="1" t="str">
        <f t="shared" si="2"/>
        <v>DOMINOEX</v>
      </c>
      <c r="F6" s="50" t="str">
        <f t="shared" si="0"/>
        <v>5|10|DOMINOEX|</v>
      </c>
      <c r="G6" s="29"/>
      <c r="H6" s="63" t="s">
        <v>7219</v>
      </c>
      <c r="I6" s="29"/>
      <c r="J6" t="s">
        <v>6420</v>
      </c>
      <c r="K6" t="s">
        <v>6318</v>
      </c>
      <c r="M6" s="1" t="str">
        <f>mode!C6</f>
        <v>CHIP</v>
      </c>
      <c r="N6" s="1">
        <f>mode!B6</f>
        <v>5</v>
      </c>
    </row>
    <row r="7" spans="1:14" x14ac:dyDescent="0.25">
      <c r="B7" s="1">
        <v>6</v>
      </c>
      <c r="C7" s="1">
        <f t="shared" si="1"/>
        <v>10</v>
      </c>
      <c r="D7" s="1" t="str">
        <f t="shared" si="2"/>
        <v>DOMINOF</v>
      </c>
      <c r="F7" s="50" t="str">
        <f t="shared" si="0"/>
        <v>6|10|DOMINOF|</v>
      </c>
      <c r="G7" s="29"/>
      <c r="H7" s="63" t="s">
        <v>7224</v>
      </c>
      <c r="I7" s="29"/>
      <c r="J7" t="s">
        <v>6421</v>
      </c>
      <c r="K7" t="s">
        <v>6318</v>
      </c>
      <c r="M7" s="1" t="str">
        <f>mode!C7</f>
        <v>CLO</v>
      </c>
      <c r="N7" s="1">
        <f>mode!B7</f>
        <v>6</v>
      </c>
    </row>
    <row r="8" spans="1:14" x14ac:dyDescent="0.25">
      <c r="B8" s="1">
        <v>7</v>
      </c>
      <c r="C8" s="1">
        <f t="shared" si="1"/>
        <v>16</v>
      </c>
      <c r="D8" s="1" t="str">
        <f t="shared" si="2"/>
        <v>FMHELL</v>
      </c>
      <c r="F8" s="50" t="str">
        <f t="shared" si="0"/>
        <v>7|16|FMHELL|</v>
      </c>
      <c r="G8" s="29"/>
      <c r="H8" s="62" t="s">
        <v>6779</v>
      </c>
      <c r="I8" s="29"/>
      <c r="J8" t="s">
        <v>6422</v>
      </c>
      <c r="K8" t="s">
        <v>6326</v>
      </c>
      <c r="M8" s="1" t="str">
        <f>mode!C8</f>
        <v>CONTESTI</v>
      </c>
      <c r="N8" s="1">
        <f>mode!B8</f>
        <v>7</v>
      </c>
    </row>
    <row r="9" spans="1:14" x14ac:dyDescent="0.25">
      <c r="B9" s="1">
        <v>8</v>
      </c>
      <c r="C9" s="1">
        <f t="shared" si="1"/>
        <v>31</v>
      </c>
      <c r="D9" s="1" t="str">
        <f t="shared" si="2"/>
        <v>FSK31</v>
      </c>
      <c r="F9" s="50" t="str">
        <f t="shared" si="0"/>
        <v>8|31|FSK31|</v>
      </c>
      <c r="G9" s="29"/>
      <c r="H9" s="29"/>
      <c r="I9" s="29"/>
      <c r="J9" t="s">
        <v>6423</v>
      </c>
      <c r="K9" t="s">
        <v>6350</v>
      </c>
      <c r="M9" s="1" t="str">
        <f>mode!C9</f>
        <v>CW</v>
      </c>
      <c r="N9" s="1">
        <f>mode!B9</f>
        <v>8</v>
      </c>
    </row>
    <row r="10" spans="1:14" x14ac:dyDescent="0.25">
      <c r="B10" s="1">
        <v>9</v>
      </c>
      <c r="C10" s="1">
        <f t="shared" si="1"/>
        <v>16</v>
      </c>
      <c r="D10" s="1" t="str">
        <f t="shared" si="2"/>
        <v>FSKHELL</v>
      </c>
      <c r="F10" s="50" t="str">
        <f t="shared" si="0"/>
        <v>9|16|FSKHELL|</v>
      </c>
      <c r="G10" s="29"/>
      <c r="H10" s="29"/>
      <c r="I10" s="29"/>
      <c r="J10" t="s">
        <v>6424</v>
      </c>
      <c r="K10" t="s">
        <v>6326</v>
      </c>
      <c r="M10" s="1" t="str">
        <f>mode!C10</f>
        <v>DIGITALVOICE</v>
      </c>
      <c r="N10" s="1">
        <f>mode!B10</f>
        <v>9</v>
      </c>
    </row>
    <row r="11" spans="1:14" x14ac:dyDescent="0.25">
      <c r="B11" s="1">
        <v>10</v>
      </c>
      <c r="C11" s="1">
        <f t="shared" si="1"/>
        <v>23</v>
      </c>
      <c r="D11" s="1" t="str">
        <f t="shared" si="2"/>
        <v>FSQCALL</v>
      </c>
      <c r="F11" s="50" t="str">
        <f t="shared" si="0"/>
        <v>10|23|FSQCALL|</v>
      </c>
      <c r="G11" s="29"/>
      <c r="H11" s="29"/>
      <c r="I11" s="29"/>
      <c r="J11" t="s">
        <v>6425</v>
      </c>
      <c r="K11" t="s">
        <v>6338</v>
      </c>
      <c r="M11" s="1" t="str">
        <f>mode!C11</f>
        <v>DOMINO</v>
      </c>
      <c r="N11" s="1">
        <f>mode!B11</f>
        <v>10</v>
      </c>
    </row>
    <row r="12" spans="1:14" x14ac:dyDescent="0.25">
      <c r="B12" s="1">
        <v>11</v>
      </c>
      <c r="C12" s="1">
        <f t="shared" si="1"/>
        <v>43</v>
      </c>
      <c r="D12" s="1" t="str">
        <f t="shared" si="2"/>
        <v>GTOR</v>
      </c>
      <c r="F12" s="50" t="str">
        <f t="shared" si="0"/>
        <v>11|43|GTOR|</v>
      </c>
      <c r="G12" s="29"/>
      <c r="H12" s="29"/>
      <c r="I12" s="29"/>
      <c r="J12" t="s">
        <v>6426</v>
      </c>
      <c r="K12" t="s">
        <v>6369</v>
      </c>
      <c r="M12" s="1" t="str">
        <f>mode!C12</f>
        <v>DSTAR</v>
      </c>
      <c r="N12" s="1">
        <f>mode!B12</f>
        <v>11</v>
      </c>
    </row>
    <row r="13" spans="1:14" x14ac:dyDescent="0.25">
      <c r="B13" s="1">
        <v>12</v>
      </c>
      <c r="C13" s="1">
        <f t="shared" si="1"/>
        <v>16</v>
      </c>
      <c r="D13" s="1" t="str">
        <f t="shared" si="2"/>
        <v>HELL80</v>
      </c>
      <c r="F13" s="50" t="str">
        <f t="shared" si="0"/>
        <v>12|16|HELL80|</v>
      </c>
      <c r="G13" s="29"/>
      <c r="H13" s="29"/>
      <c r="I13" s="29"/>
      <c r="J13" t="s">
        <v>6427</v>
      </c>
      <c r="K13" t="s">
        <v>6326</v>
      </c>
      <c r="M13" s="1" t="str">
        <f>mode!C13</f>
        <v>FAX</v>
      </c>
      <c r="N13" s="1">
        <f>mode!B13</f>
        <v>12</v>
      </c>
    </row>
    <row r="14" spans="1:14" x14ac:dyDescent="0.25">
      <c r="B14" s="1">
        <v>13</v>
      </c>
      <c r="C14" s="1">
        <f t="shared" si="1"/>
        <v>16</v>
      </c>
      <c r="D14" s="1" t="str">
        <f t="shared" si="2"/>
        <v>HFSK</v>
      </c>
      <c r="F14" s="50" t="str">
        <f t="shared" si="0"/>
        <v>13|16|HFSK|</v>
      </c>
      <c r="G14" s="29"/>
      <c r="H14" s="29"/>
      <c r="I14" s="29"/>
      <c r="J14" t="s">
        <v>6428</v>
      </c>
      <c r="K14" t="s">
        <v>6326</v>
      </c>
      <c r="M14" s="1" t="str">
        <f>mode!C14</f>
        <v>FM</v>
      </c>
      <c r="N14" s="1">
        <f>mode!B14</f>
        <v>13</v>
      </c>
    </row>
    <row r="15" spans="1:14" x14ac:dyDescent="0.25">
      <c r="B15" s="1">
        <v>14</v>
      </c>
      <c r="C15" s="1">
        <f t="shared" si="1"/>
        <v>17</v>
      </c>
      <c r="D15" s="1" t="str">
        <f t="shared" si="2"/>
        <v>ISCAT-A</v>
      </c>
      <c r="F15" s="50" t="str">
        <f t="shared" si="0"/>
        <v>14|17|ISCAT-A|</v>
      </c>
      <c r="G15" s="29"/>
      <c r="H15" s="29"/>
      <c r="I15" s="29"/>
      <c r="J15" t="s">
        <v>6429</v>
      </c>
      <c r="K15" t="s">
        <v>6328</v>
      </c>
      <c r="M15" s="1" t="str">
        <f>mode!C15</f>
        <v>FSK441</v>
      </c>
      <c r="N15" s="1">
        <f>mode!B15</f>
        <v>14</v>
      </c>
    </row>
    <row r="16" spans="1:14" x14ac:dyDescent="0.25">
      <c r="B16" s="1">
        <v>15</v>
      </c>
      <c r="C16" s="1">
        <f t="shared" si="1"/>
        <v>17</v>
      </c>
      <c r="D16" s="1" t="str">
        <f t="shared" si="2"/>
        <v>ISCAT-B</v>
      </c>
      <c r="F16" s="50" t="str">
        <f t="shared" si="0"/>
        <v>15|17|ISCAT-B|</v>
      </c>
      <c r="G16" s="29"/>
      <c r="H16" s="29"/>
      <c r="I16" s="29"/>
      <c r="J16" t="s">
        <v>6430</v>
      </c>
      <c r="K16" t="s">
        <v>6328</v>
      </c>
      <c r="M16" s="1" t="str">
        <f>mode!C16</f>
        <v>FT8</v>
      </c>
      <c r="N16" s="1">
        <f>mode!B16</f>
        <v>15</v>
      </c>
    </row>
    <row r="17" spans="2:14" x14ac:dyDescent="0.25">
      <c r="B17" s="1">
        <v>16</v>
      </c>
      <c r="C17" s="1">
        <f t="shared" si="1"/>
        <v>18</v>
      </c>
      <c r="D17" s="1" t="str">
        <f t="shared" si="2"/>
        <v>JT4A</v>
      </c>
      <c r="F17" s="50" t="str">
        <f t="shared" si="0"/>
        <v>16|18|JT4A|</v>
      </c>
      <c r="G17" s="29"/>
      <c r="H17" s="29"/>
      <c r="I17" s="29"/>
      <c r="J17" t="s">
        <v>6431</v>
      </c>
      <c r="K17" t="s">
        <v>6330</v>
      </c>
      <c r="M17" s="1" t="str">
        <f>mode!C17</f>
        <v>HELL</v>
      </c>
      <c r="N17" s="1">
        <f>mode!B17</f>
        <v>16</v>
      </c>
    </row>
    <row r="18" spans="2:14" x14ac:dyDescent="0.25">
      <c r="B18" s="1">
        <v>17</v>
      </c>
      <c r="C18" s="1">
        <f t="shared" si="1"/>
        <v>18</v>
      </c>
      <c r="D18" s="1" t="str">
        <f t="shared" si="2"/>
        <v>JT4B</v>
      </c>
      <c r="F18" s="50" t="str">
        <f t="shared" si="0"/>
        <v>17|18|JT4B|</v>
      </c>
      <c r="G18" s="29"/>
      <c r="H18" s="29"/>
      <c r="I18" s="29"/>
      <c r="J18" t="s">
        <v>6432</v>
      </c>
      <c r="K18" t="s">
        <v>6330</v>
      </c>
      <c r="M18" s="1" t="str">
        <f>mode!C18</f>
        <v>ISCAT</v>
      </c>
      <c r="N18" s="1">
        <f>mode!B18</f>
        <v>17</v>
      </c>
    </row>
    <row r="19" spans="2:14" x14ac:dyDescent="0.25">
      <c r="B19" s="1">
        <v>18</v>
      </c>
      <c r="C19" s="1">
        <f t="shared" si="1"/>
        <v>18</v>
      </c>
      <c r="D19" s="1" t="str">
        <f t="shared" si="2"/>
        <v>JT4C</v>
      </c>
      <c r="F19" s="50" t="str">
        <f t="shared" si="0"/>
        <v>18|18|JT4C|</v>
      </c>
      <c r="G19" s="29"/>
      <c r="H19" s="29"/>
      <c r="I19" s="29"/>
      <c r="J19" t="s">
        <v>6433</v>
      </c>
      <c r="K19" t="s">
        <v>6330</v>
      </c>
      <c r="M19" s="1" t="str">
        <f>mode!C19</f>
        <v>JT4</v>
      </c>
      <c r="N19" s="1">
        <f>mode!B19</f>
        <v>18</v>
      </c>
    </row>
    <row r="20" spans="2:14" x14ac:dyDescent="0.25">
      <c r="B20" s="1">
        <v>19</v>
      </c>
      <c r="C20" s="1">
        <f t="shared" si="1"/>
        <v>18</v>
      </c>
      <c r="D20" s="1" t="str">
        <f t="shared" si="2"/>
        <v>JT4D</v>
      </c>
      <c r="F20" s="50" t="str">
        <f t="shared" si="0"/>
        <v>19|18|JT4D|</v>
      </c>
      <c r="G20" s="29"/>
      <c r="H20" s="29"/>
      <c r="I20" s="29"/>
      <c r="J20" t="s">
        <v>6434</v>
      </c>
      <c r="K20" t="s">
        <v>6330</v>
      </c>
      <c r="M20" s="1" t="str">
        <f>mode!C20</f>
        <v>JT6M</v>
      </c>
      <c r="N20" s="1">
        <f>mode!B20</f>
        <v>19</v>
      </c>
    </row>
    <row r="21" spans="2:14" x14ac:dyDescent="0.25">
      <c r="B21" s="1">
        <v>20</v>
      </c>
      <c r="C21" s="1">
        <f t="shared" si="1"/>
        <v>18</v>
      </c>
      <c r="D21" s="1" t="str">
        <f t="shared" si="2"/>
        <v>JT4E</v>
      </c>
      <c r="F21" s="50" t="str">
        <f t="shared" si="0"/>
        <v>20|18|JT4E|</v>
      </c>
      <c r="G21" s="29"/>
      <c r="H21" s="29"/>
      <c r="I21" s="29"/>
      <c r="J21" t="s">
        <v>6435</v>
      </c>
      <c r="K21" t="s">
        <v>6330</v>
      </c>
      <c r="M21" s="1" t="str">
        <f>mode!C21</f>
        <v>JT9</v>
      </c>
      <c r="N21" s="1">
        <f>mode!B21</f>
        <v>20</v>
      </c>
    </row>
    <row r="22" spans="2:14" x14ac:dyDescent="0.25">
      <c r="B22" s="1">
        <v>21</v>
      </c>
      <c r="C22" s="1">
        <f t="shared" si="1"/>
        <v>18</v>
      </c>
      <c r="D22" s="1" t="str">
        <f t="shared" si="2"/>
        <v>JT4F</v>
      </c>
      <c r="F22" s="50" t="str">
        <f t="shared" si="0"/>
        <v>21|18|JT4F|</v>
      </c>
      <c r="G22" s="29"/>
      <c r="H22" s="29"/>
      <c r="I22" s="29"/>
      <c r="J22" t="s">
        <v>6436</v>
      </c>
      <c r="K22" t="s">
        <v>6330</v>
      </c>
      <c r="M22" s="1" t="str">
        <f>mode!C22</f>
        <v>JT44</v>
      </c>
      <c r="N22" s="1">
        <f>mode!B22</f>
        <v>21</v>
      </c>
    </row>
    <row r="23" spans="2:14" x14ac:dyDescent="0.25">
      <c r="B23" s="1">
        <v>22</v>
      </c>
      <c r="C23" s="1">
        <f t="shared" si="1"/>
        <v>18</v>
      </c>
      <c r="D23" s="1" t="str">
        <f t="shared" si="2"/>
        <v>JT4G</v>
      </c>
      <c r="F23" s="50" t="str">
        <f t="shared" si="0"/>
        <v>22|18|JT4G|</v>
      </c>
      <c r="G23" s="29"/>
      <c r="H23" s="29"/>
      <c r="I23" s="29"/>
      <c r="J23" t="s">
        <v>6437</v>
      </c>
      <c r="K23" t="s">
        <v>6330</v>
      </c>
      <c r="M23" s="1" t="str">
        <f>mode!C23</f>
        <v>JT65</v>
      </c>
      <c r="N23" s="1">
        <f>mode!B23</f>
        <v>22</v>
      </c>
    </row>
    <row r="24" spans="2:14" x14ac:dyDescent="0.25">
      <c r="B24" s="1">
        <v>23</v>
      </c>
      <c r="C24" s="1">
        <f t="shared" si="1"/>
        <v>20</v>
      </c>
      <c r="D24" s="1" t="str">
        <f t="shared" si="2"/>
        <v>JT9-1</v>
      </c>
      <c r="F24" s="50" t="str">
        <f t="shared" si="0"/>
        <v>23|20|JT9-1|</v>
      </c>
      <c r="G24" s="29"/>
      <c r="H24" s="29"/>
      <c r="I24" s="29"/>
      <c r="J24" t="s">
        <v>6438</v>
      </c>
      <c r="K24" t="s">
        <v>6333</v>
      </c>
      <c r="M24" s="1" t="str">
        <f>mode!C24</f>
        <v>MFSK</v>
      </c>
      <c r="N24" s="1">
        <f>mode!B24</f>
        <v>23</v>
      </c>
    </row>
    <row r="25" spans="2:14" x14ac:dyDescent="0.25">
      <c r="B25" s="1">
        <v>24</v>
      </c>
      <c r="C25" s="1">
        <f t="shared" si="1"/>
        <v>20</v>
      </c>
      <c r="D25" s="1" t="str">
        <f t="shared" si="2"/>
        <v>JT9-2</v>
      </c>
      <c r="F25" s="50" t="str">
        <f t="shared" si="0"/>
        <v>24|20|JT9-2|</v>
      </c>
      <c r="G25" s="29"/>
      <c r="H25" s="29"/>
      <c r="I25" s="29"/>
      <c r="J25" t="s">
        <v>6439</v>
      </c>
      <c r="K25" t="s">
        <v>6333</v>
      </c>
      <c r="M25" s="1" t="str">
        <f>mode!C25</f>
        <v>MSK144</v>
      </c>
      <c r="N25" s="1">
        <f>mode!B25</f>
        <v>24</v>
      </c>
    </row>
    <row r="26" spans="2:14" x14ac:dyDescent="0.25">
      <c r="B26" s="1">
        <v>25</v>
      </c>
      <c r="C26" s="1">
        <f t="shared" si="1"/>
        <v>20</v>
      </c>
      <c r="D26" s="1" t="str">
        <f t="shared" si="2"/>
        <v>JT9-5</v>
      </c>
      <c r="F26" s="50" t="str">
        <f t="shared" si="0"/>
        <v>25|20|JT9-5|</v>
      </c>
      <c r="G26" s="29"/>
      <c r="H26" s="29"/>
      <c r="I26" s="29"/>
      <c r="J26" t="s">
        <v>6440</v>
      </c>
      <c r="K26" t="s">
        <v>6333</v>
      </c>
      <c r="M26" s="1" t="str">
        <f>mode!C26</f>
        <v>MT63</v>
      </c>
      <c r="N26" s="1">
        <f>mode!B26</f>
        <v>25</v>
      </c>
    </row>
    <row r="27" spans="2:14" x14ac:dyDescent="0.25">
      <c r="B27" s="1">
        <v>26</v>
      </c>
      <c r="C27" s="1">
        <f t="shared" si="1"/>
        <v>20</v>
      </c>
      <c r="D27" s="1" t="str">
        <f t="shared" si="2"/>
        <v>JT9-10</v>
      </c>
      <c r="F27" s="50" t="str">
        <f t="shared" si="0"/>
        <v>26|20|JT9-10|</v>
      </c>
      <c r="G27" s="29"/>
      <c r="H27" s="29"/>
      <c r="I27" s="29"/>
      <c r="J27" t="s">
        <v>6441</v>
      </c>
      <c r="K27" t="s">
        <v>6333</v>
      </c>
      <c r="M27" s="1" t="str">
        <f>mode!C27</f>
        <v>OLIVIA</v>
      </c>
      <c r="N27" s="1">
        <f>mode!B27</f>
        <v>26</v>
      </c>
    </row>
    <row r="28" spans="2:14" x14ac:dyDescent="0.25">
      <c r="B28" s="1">
        <v>27</v>
      </c>
      <c r="C28" s="1">
        <f t="shared" si="1"/>
        <v>20</v>
      </c>
      <c r="D28" s="1" t="str">
        <f t="shared" si="2"/>
        <v>JT9-30</v>
      </c>
      <c r="F28" s="50" t="str">
        <f t="shared" si="0"/>
        <v>27|20|JT9-30|</v>
      </c>
      <c r="G28" s="29"/>
      <c r="H28" s="29"/>
      <c r="I28" s="29"/>
      <c r="J28" t="s">
        <v>6442</v>
      </c>
      <c r="K28" t="s">
        <v>6333</v>
      </c>
      <c r="M28" s="1" t="str">
        <f>mode!C28</f>
        <v>OPERA</v>
      </c>
      <c r="N28" s="1">
        <f>mode!B28</f>
        <v>27</v>
      </c>
    </row>
    <row r="29" spans="2:14" x14ac:dyDescent="0.25">
      <c r="B29" s="1">
        <v>28</v>
      </c>
      <c r="C29" s="1">
        <f t="shared" si="1"/>
        <v>20</v>
      </c>
      <c r="D29" s="1" t="str">
        <f t="shared" si="2"/>
        <v>JT9A</v>
      </c>
      <c r="F29" s="50" t="str">
        <f t="shared" si="0"/>
        <v>28|20|JT9A|</v>
      </c>
      <c r="G29" s="29"/>
      <c r="H29" s="29"/>
      <c r="I29" s="29"/>
      <c r="J29" t="s">
        <v>6443</v>
      </c>
      <c r="K29" t="s">
        <v>6333</v>
      </c>
      <c r="M29" s="1" t="str">
        <f>mode!C29</f>
        <v>PAC</v>
      </c>
      <c r="N29" s="1">
        <f>mode!B29</f>
        <v>28</v>
      </c>
    </row>
    <row r="30" spans="2:14" x14ac:dyDescent="0.25">
      <c r="B30" s="1">
        <v>29</v>
      </c>
      <c r="C30" s="1">
        <f t="shared" si="1"/>
        <v>20</v>
      </c>
      <c r="D30" s="1" t="str">
        <f t="shared" si="2"/>
        <v>JT9B</v>
      </c>
      <c r="F30" s="50" t="str">
        <f t="shared" si="0"/>
        <v>29|20|JT9B|</v>
      </c>
      <c r="G30" s="29"/>
      <c r="H30" s="29"/>
      <c r="I30" s="29"/>
      <c r="J30" t="s">
        <v>6444</v>
      </c>
      <c r="K30" t="s">
        <v>6333</v>
      </c>
      <c r="M30" s="1" t="str">
        <f>mode!C30</f>
        <v>PAX</v>
      </c>
      <c r="N30" s="1">
        <f>mode!B30</f>
        <v>29</v>
      </c>
    </row>
    <row r="31" spans="2:14" x14ac:dyDescent="0.25">
      <c r="B31" s="1">
        <v>30</v>
      </c>
      <c r="C31" s="1">
        <f t="shared" si="1"/>
        <v>20</v>
      </c>
      <c r="D31" s="1" t="str">
        <f t="shared" si="2"/>
        <v>JT9C</v>
      </c>
      <c r="F31" s="50" t="str">
        <f t="shared" si="0"/>
        <v>30|20|JT9C|</v>
      </c>
      <c r="G31" s="29"/>
      <c r="H31" s="29"/>
      <c r="I31" s="29"/>
      <c r="J31" t="s">
        <v>6445</v>
      </c>
      <c r="K31" t="s">
        <v>6333</v>
      </c>
      <c r="M31" s="1" t="str">
        <f>mode!C31</f>
        <v>PKT</v>
      </c>
      <c r="N31" s="1">
        <f>mode!B31</f>
        <v>30</v>
      </c>
    </row>
    <row r="32" spans="2:14" x14ac:dyDescent="0.25">
      <c r="B32" s="1">
        <v>31</v>
      </c>
      <c r="C32" s="1">
        <f t="shared" si="1"/>
        <v>20</v>
      </c>
      <c r="D32" s="1" t="str">
        <f t="shared" si="2"/>
        <v>JT9D</v>
      </c>
      <c r="F32" s="50" t="str">
        <f t="shared" si="0"/>
        <v>31|20|JT9D|</v>
      </c>
      <c r="G32" s="29"/>
      <c r="H32" s="29"/>
      <c r="I32" s="29"/>
      <c r="J32" t="s">
        <v>6446</v>
      </c>
      <c r="K32" t="s">
        <v>6333</v>
      </c>
      <c r="M32" s="1" t="str">
        <f>mode!C32</f>
        <v>PSK</v>
      </c>
      <c r="N32" s="1">
        <f>mode!B32</f>
        <v>31</v>
      </c>
    </row>
    <row r="33" spans="2:14" x14ac:dyDescent="0.25">
      <c r="B33" s="1">
        <v>32</v>
      </c>
      <c r="C33" s="1">
        <f t="shared" si="1"/>
        <v>20</v>
      </c>
      <c r="D33" s="1" t="str">
        <f t="shared" si="2"/>
        <v>JT9E</v>
      </c>
      <c r="F33" s="50" t="str">
        <f t="shared" si="0"/>
        <v>32|20|JT9E|</v>
      </c>
      <c r="G33" s="29"/>
      <c r="H33" s="29"/>
      <c r="I33" s="29"/>
      <c r="J33" t="s">
        <v>6447</v>
      </c>
      <c r="K33" t="s">
        <v>6333</v>
      </c>
      <c r="M33" s="1" t="str">
        <f>mode!C33</f>
        <v>PSK2K</v>
      </c>
      <c r="N33" s="1">
        <f>mode!B33</f>
        <v>32</v>
      </c>
    </row>
    <row r="34" spans="2:14" x14ac:dyDescent="0.25">
      <c r="B34" s="1">
        <v>33</v>
      </c>
      <c r="C34" s="1">
        <f t="shared" si="1"/>
        <v>20</v>
      </c>
      <c r="D34" s="1" t="str">
        <f t="shared" si="2"/>
        <v>JT9E FAST</v>
      </c>
      <c r="F34" s="50" t="str">
        <f t="shared" si="0"/>
        <v>33|20|JT9E FAST|</v>
      </c>
      <c r="G34" s="29"/>
      <c r="H34" s="29"/>
      <c r="I34" s="29"/>
      <c r="J34" t="s">
        <v>6448</v>
      </c>
      <c r="K34" t="s">
        <v>6333</v>
      </c>
      <c r="M34" s="1" t="str">
        <f>mode!C34</f>
        <v>Q15</v>
      </c>
      <c r="N34" s="1">
        <f>mode!B34</f>
        <v>33</v>
      </c>
    </row>
    <row r="35" spans="2:14" x14ac:dyDescent="0.25">
      <c r="B35" s="1">
        <v>34</v>
      </c>
      <c r="C35" s="1">
        <f t="shared" si="1"/>
        <v>20</v>
      </c>
      <c r="D35" s="1" t="str">
        <f t="shared" si="2"/>
        <v>JT9F</v>
      </c>
      <c r="F35" s="50" t="str">
        <f t="shared" si="0"/>
        <v>34|20|JT9F|</v>
      </c>
      <c r="G35" s="29"/>
      <c r="H35" s="29"/>
      <c r="I35" s="29"/>
      <c r="J35" t="s">
        <v>6449</v>
      </c>
      <c r="K35" t="s">
        <v>6333</v>
      </c>
      <c r="M35" s="1" t="str">
        <f>mode!C35</f>
        <v>QRA64</v>
      </c>
      <c r="N35" s="1">
        <f>mode!B35</f>
        <v>34</v>
      </c>
    </row>
    <row r="36" spans="2:14" x14ac:dyDescent="0.25">
      <c r="B36" s="1">
        <v>35</v>
      </c>
      <c r="C36" s="1">
        <f t="shared" si="1"/>
        <v>20</v>
      </c>
      <c r="D36" s="1" t="str">
        <f t="shared" si="2"/>
        <v>JT9F FAST</v>
      </c>
      <c r="F36" s="50" t="str">
        <f t="shared" si="0"/>
        <v>35|20|JT9F FAST|</v>
      </c>
      <c r="G36" s="29"/>
      <c r="H36" s="29"/>
      <c r="I36" s="29"/>
      <c r="J36" t="s">
        <v>6450</v>
      </c>
      <c r="K36" t="s">
        <v>6333</v>
      </c>
      <c r="M36" s="1" t="str">
        <f>mode!C36</f>
        <v>ROS</v>
      </c>
      <c r="N36" s="1">
        <f>mode!B36</f>
        <v>35</v>
      </c>
    </row>
    <row r="37" spans="2:14" x14ac:dyDescent="0.25">
      <c r="B37" s="1">
        <v>36</v>
      </c>
      <c r="C37" s="1">
        <f t="shared" si="1"/>
        <v>20</v>
      </c>
      <c r="D37" s="1" t="str">
        <f t="shared" si="2"/>
        <v>JT9G</v>
      </c>
      <c r="F37" s="50" t="str">
        <f t="shared" si="0"/>
        <v>36|20|JT9G|</v>
      </c>
      <c r="G37" s="29"/>
      <c r="H37" s="29"/>
      <c r="I37" s="29"/>
      <c r="J37" t="s">
        <v>6451</v>
      </c>
      <c r="K37" t="s">
        <v>6333</v>
      </c>
      <c r="M37" s="1" t="str">
        <f>mode!C37</f>
        <v>RTTY</v>
      </c>
      <c r="N37" s="1">
        <f>mode!B37</f>
        <v>36</v>
      </c>
    </row>
    <row r="38" spans="2:14" x14ac:dyDescent="0.25">
      <c r="B38" s="1">
        <v>37</v>
      </c>
      <c r="C38" s="1">
        <f t="shared" si="1"/>
        <v>20</v>
      </c>
      <c r="D38" s="1" t="str">
        <f t="shared" si="2"/>
        <v>JT9G FAST</v>
      </c>
      <c r="F38" s="50" t="str">
        <f t="shared" si="0"/>
        <v>37|20|JT9G FAST|</v>
      </c>
      <c r="G38" s="29"/>
      <c r="H38" s="29"/>
      <c r="I38" s="29"/>
      <c r="J38" t="s">
        <v>6452</v>
      </c>
      <c r="K38" t="s">
        <v>6333</v>
      </c>
      <c r="M38" s="1" t="str">
        <f>mode!C38</f>
        <v>RTTYM</v>
      </c>
      <c r="N38" s="1">
        <f>mode!B38</f>
        <v>37</v>
      </c>
    </row>
    <row r="39" spans="2:14" x14ac:dyDescent="0.25">
      <c r="B39" s="1">
        <v>38</v>
      </c>
      <c r="C39" s="1">
        <f t="shared" si="1"/>
        <v>20</v>
      </c>
      <c r="D39" s="1" t="str">
        <f t="shared" si="2"/>
        <v>JT9H</v>
      </c>
      <c r="F39" s="50" t="str">
        <f t="shared" si="0"/>
        <v>38|20|JT9H|</v>
      </c>
      <c r="G39" s="29"/>
      <c r="H39" s="29"/>
      <c r="I39" s="29"/>
      <c r="J39" t="s">
        <v>6453</v>
      </c>
      <c r="K39" t="s">
        <v>6333</v>
      </c>
      <c r="M39" s="1" t="str">
        <f>mode!C39</f>
        <v>SSB</v>
      </c>
      <c r="N39" s="1">
        <f>mode!B39</f>
        <v>38</v>
      </c>
    </row>
    <row r="40" spans="2:14" x14ac:dyDescent="0.25">
      <c r="B40" s="1">
        <v>39</v>
      </c>
      <c r="C40" s="1">
        <f t="shared" si="1"/>
        <v>20</v>
      </c>
      <c r="D40" s="1" t="str">
        <f t="shared" si="2"/>
        <v>JT9H FAST</v>
      </c>
      <c r="F40" s="50" t="str">
        <f t="shared" si="0"/>
        <v>39|20|JT9H FAST|</v>
      </c>
      <c r="G40" s="29"/>
      <c r="H40" s="29"/>
      <c r="I40" s="29"/>
      <c r="J40" t="s">
        <v>6454</v>
      </c>
      <c r="K40" t="s">
        <v>6333</v>
      </c>
      <c r="M40" s="1" t="str">
        <f>mode!C40</f>
        <v>SSTV</v>
      </c>
      <c r="N40" s="1">
        <f>mode!B40</f>
        <v>39</v>
      </c>
    </row>
    <row r="41" spans="2:14" x14ac:dyDescent="0.25">
      <c r="B41" s="1">
        <v>40</v>
      </c>
      <c r="C41" s="1">
        <f t="shared" si="1"/>
        <v>22</v>
      </c>
      <c r="D41" s="1" t="str">
        <f t="shared" si="2"/>
        <v>JT65A</v>
      </c>
      <c r="F41" s="50" t="str">
        <f t="shared" si="0"/>
        <v>40|22|JT65A|</v>
      </c>
      <c r="G41" s="29"/>
      <c r="H41" s="29"/>
      <c r="I41" s="29"/>
      <c r="J41" t="s">
        <v>6455</v>
      </c>
      <c r="K41" t="s">
        <v>6336</v>
      </c>
      <c r="M41" s="1" t="str">
        <f>mode!C41</f>
        <v>T10</v>
      </c>
      <c r="N41" s="1">
        <f>mode!B41</f>
        <v>40</v>
      </c>
    </row>
    <row r="42" spans="2:14" x14ac:dyDescent="0.25">
      <c r="B42" s="1">
        <v>41</v>
      </c>
      <c r="C42" s="1">
        <f t="shared" si="1"/>
        <v>22</v>
      </c>
      <c r="D42" s="1" t="str">
        <f t="shared" si="2"/>
        <v>JT65B</v>
      </c>
      <c r="F42" s="50" t="str">
        <f t="shared" si="0"/>
        <v>41|22|JT65B|</v>
      </c>
      <c r="G42" s="29"/>
      <c r="H42" s="29"/>
      <c r="I42" s="29"/>
      <c r="J42" t="s">
        <v>6456</v>
      </c>
      <c r="K42" t="s">
        <v>6336</v>
      </c>
      <c r="M42" s="1" t="str">
        <f>mode!C42</f>
        <v>THOR</v>
      </c>
      <c r="N42" s="1">
        <f>mode!B42</f>
        <v>41</v>
      </c>
    </row>
    <row r="43" spans="2:14" x14ac:dyDescent="0.25">
      <c r="B43" s="1">
        <v>42</v>
      </c>
      <c r="C43" s="1">
        <f t="shared" si="1"/>
        <v>22</v>
      </c>
      <c r="D43" s="1" t="str">
        <f t="shared" si="2"/>
        <v>JT65B2</v>
      </c>
      <c r="F43" s="50" t="str">
        <f t="shared" si="0"/>
        <v>42|22|JT65B2|</v>
      </c>
      <c r="G43" s="29"/>
      <c r="H43" s="29"/>
      <c r="I43" s="29"/>
      <c r="J43" t="s">
        <v>6457</v>
      </c>
      <c r="K43" t="s">
        <v>6336</v>
      </c>
      <c r="M43" s="1" t="str">
        <f>mode!C43</f>
        <v>THRB</v>
      </c>
      <c r="N43" s="1">
        <f>mode!B43</f>
        <v>42</v>
      </c>
    </row>
    <row r="44" spans="2:14" x14ac:dyDescent="0.25">
      <c r="B44" s="1">
        <v>43</v>
      </c>
      <c r="C44" s="1">
        <f t="shared" si="1"/>
        <v>22</v>
      </c>
      <c r="D44" s="1" t="str">
        <f t="shared" si="2"/>
        <v>JT65C</v>
      </c>
      <c r="F44" s="50" t="str">
        <f t="shared" si="0"/>
        <v>43|22|JT65C|</v>
      </c>
      <c r="G44" s="29"/>
      <c r="H44" s="29"/>
      <c r="I44" s="29"/>
      <c r="J44" t="s">
        <v>6458</v>
      </c>
      <c r="K44" t="s">
        <v>6336</v>
      </c>
      <c r="M44" s="1" t="str">
        <f>mode!C44</f>
        <v>TOR</v>
      </c>
      <c r="N44" s="1">
        <f>mode!B44</f>
        <v>43</v>
      </c>
    </row>
    <row r="45" spans="2:14" x14ac:dyDescent="0.25">
      <c r="B45" s="1">
        <v>44</v>
      </c>
      <c r="C45" s="1">
        <f t="shared" si="1"/>
        <v>22</v>
      </c>
      <c r="D45" s="1" t="str">
        <f t="shared" si="2"/>
        <v>JT65C2</v>
      </c>
      <c r="F45" s="50" t="str">
        <f t="shared" si="0"/>
        <v>44|22|JT65C2|</v>
      </c>
      <c r="G45" s="29"/>
      <c r="H45" s="29"/>
      <c r="I45" s="29"/>
      <c r="J45" t="s">
        <v>6459</v>
      </c>
      <c r="K45" t="s">
        <v>6336</v>
      </c>
      <c r="M45" s="1" t="str">
        <f>mode!C45</f>
        <v>V4</v>
      </c>
      <c r="N45" s="1">
        <f>mode!B45</f>
        <v>44</v>
      </c>
    </row>
    <row r="46" spans="2:14" x14ac:dyDescent="0.25">
      <c r="B46" s="1">
        <v>45</v>
      </c>
      <c r="C46" s="1">
        <f t="shared" si="1"/>
        <v>38</v>
      </c>
      <c r="D46" s="1" t="str">
        <f t="shared" si="2"/>
        <v>LSB</v>
      </c>
      <c r="F46" s="50" t="str">
        <f t="shared" si="0"/>
        <v>45|38|LSB|</v>
      </c>
      <c r="G46" s="29"/>
      <c r="H46" s="29"/>
      <c r="I46" s="29"/>
      <c r="J46" t="s">
        <v>6460</v>
      </c>
      <c r="K46" t="s">
        <v>6361</v>
      </c>
      <c r="M46" s="1" t="str">
        <f>mode!C46</f>
        <v>VOI</v>
      </c>
      <c r="N46" s="1">
        <f>mode!B46</f>
        <v>45</v>
      </c>
    </row>
    <row r="47" spans="2:14" x14ac:dyDescent="0.25">
      <c r="B47" s="1">
        <v>46</v>
      </c>
      <c r="C47" s="1">
        <f t="shared" si="1"/>
        <v>23</v>
      </c>
      <c r="D47" s="1" t="str">
        <f t="shared" si="2"/>
        <v>MFSK4</v>
      </c>
      <c r="F47" s="50" t="str">
        <f t="shared" si="0"/>
        <v>46|23|MFSK4|</v>
      </c>
      <c r="G47" s="29"/>
      <c r="H47" s="29"/>
      <c r="I47" s="29"/>
      <c r="J47" t="s">
        <v>6461</v>
      </c>
      <c r="K47" t="s">
        <v>6338</v>
      </c>
      <c r="M47" s="1" t="str">
        <f>mode!C47</f>
        <v>WINMOR</v>
      </c>
      <c r="N47" s="1">
        <f>mode!B47</f>
        <v>46</v>
      </c>
    </row>
    <row r="48" spans="2:14" x14ac:dyDescent="0.25">
      <c r="B48" s="1">
        <v>47</v>
      </c>
      <c r="C48" s="1">
        <f t="shared" si="1"/>
        <v>23</v>
      </c>
      <c r="D48" s="1" t="str">
        <f t="shared" si="2"/>
        <v>MFSK8</v>
      </c>
      <c r="F48" s="50" t="str">
        <f t="shared" si="0"/>
        <v>47|23|MFSK8|</v>
      </c>
      <c r="G48" s="29"/>
      <c r="H48" s="29"/>
      <c r="I48" s="29"/>
      <c r="J48" t="s">
        <v>6462</v>
      </c>
      <c r="K48" t="s">
        <v>6338</v>
      </c>
      <c r="M48" s="1" t="str">
        <f>mode!C48</f>
        <v>WSPR</v>
      </c>
      <c r="N48" s="1">
        <f>mode!B48</f>
        <v>47</v>
      </c>
    </row>
    <row r="49" spans="2:14" x14ac:dyDescent="0.25">
      <c r="B49" s="1">
        <v>48</v>
      </c>
      <c r="C49" s="1">
        <f t="shared" si="1"/>
        <v>23</v>
      </c>
      <c r="D49" s="1" t="str">
        <f t="shared" si="2"/>
        <v>MFSK11</v>
      </c>
      <c r="F49" s="50" t="str">
        <f t="shared" si="0"/>
        <v>48|23|MFSK11|</v>
      </c>
      <c r="G49" s="29"/>
      <c r="H49" s="29"/>
      <c r="I49" s="29"/>
      <c r="J49" t="s">
        <v>6463</v>
      </c>
      <c r="K49" t="s">
        <v>6338</v>
      </c>
      <c r="M49" s="1" t="str">
        <f>mode!C49</f>
        <v>AMTORFEC</v>
      </c>
      <c r="N49" s="1">
        <f>mode!B49</f>
        <v>48</v>
      </c>
    </row>
    <row r="50" spans="2:14" x14ac:dyDescent="0.25">
      <c r="B50" s="1">
        <v>49</v>
      </c>
      <c r="C50" s="1">
        <f t="shared" si="1"/>
        <v>23</v>
      </c>
      <c r="D50" s="1" t="str">
        <f t="shared" si="2"/>
        <v>MFSK16</v>
      </c>
      <c r="F50" s="50" t="str">
        <f t="shared" si="0"/>
        <v>49|23|MFSK16|</v>
      </c>
      <c r="G50" s="29"/>
      <c r="H50" s="29"/>
      <c r="I50" s="29"/>
      <c r="J50" t="s">
        <v>6464</v>
      </c>
      <c r="K50" t="s">
        <v>6338</v>
      </c>
      <c r="M50" s="1" t="str">
        <f>mode!C50</f>
        <v>ASCI</v>
      </c>
      <c r="N50" s="1">
        <f>mode!B50</f>
        <v>49</v>
      </c>
    </row>
    <row r="51" spans="2:14" x14ac:dyDescent="0.25">
      <c r="B51" s="1">
        <v>50</v>
      </c>
      <c r="C51" s="1">
        <f t="shared" si="1"/>
        <v>23</v>
      </c>
      <c r="D51" s="1" t="str">
        <f t="shared" si="2"/>
        <v>MFSK22</v>
      </c>
      <c r="F51" s="50" t="str">
        <f t="shared" si="0"/>
        <v>50|23|MFSK22|</v>
      </c>
      <c r="G51" s="29"/>
      <c r="H51" s="29"/>
      <c r="I51" s="29"/>
      <c r="J51" t="s">
        <v>6465</v>
      </c>
      <c r="K51" t="s">
        <v>6338</v>
      </c>
      <c r="M51" s="1" t="str">
        <f>mode!C51</f>
        <v>CHIP64</v>
      </c>
      <c r="N51" s="1">
        <f>mode!B51</f>
        <v>50</v>
      </c>
    </row>
    <row r="52" spans="2:14" x14ac:dyDescent="0.25">
      <c r="B52" s="1">
        <v>51</v>
      </c>
      <c r="C52" s="1">
        <f t="shared" si="1"/>
        <v>23</v>
      </c>
      <c r="D52" s="1" t="str">
        <f t="shared" si="2"/>
        <v>MFSK31</v>
      </c>
      <c r="F52" s="50" t="str">
        <f t="shared" si="0"/>
        <v>51|23|MFSK31|</v>
      </c>
      <c r="G52" s="29"/>
      <c r="H52" s="29"/>
      <c r="I52" s="29"/>
      <c r="J52" t="s">
        <v>6466</v>
      </c>
      <c r="K52" t="s">
        <v>6338</v>
      </c>
      <c r="M52" s="1" t="str">
        <f>mode!C52</f>
        <v>CHIP128</v>
      </c>
      <c r="N52" s="1">
        <f>mode!B52</f>
        <v>51</v>
      </c>
    </row>
    <row r="53" spans="2:14" x14ac:dyDescent="0.25">
      <c r="B53" s="1">
        <v>52</v>
      </c>
      <c r="C53" s="1">
        <f t="shared" si="1"/>
        <v>23</v>
      </c>
      <c r="D53" s="1" t="str">
        <f t="shared" si="2"/>
        <v>MFSK32</v>
      </c>
      <c r="F53" s="50" t="str">
        <f t="shared" si="0"/>
        <v>52|23|MFSK32|</v>
      </c>
      <c r="G53" s="29"/>
      <c r="H53" s="29"/>
      <c r="I53" s="29"/>
      <c r="J53" t="s">
        <v>6467</v>
      </c>
      <c r="K53" t="s">
        <v>6338</v>
      </c>
      <c r="M53" s="1" t="str">
        <f>mode!C53</f>
        <v>DOMINOF</v>
      </c>
      <c r="N53" s="1">
        <f>mode!B53</f>
        <v>52</v>
      </c>
    </row>
    <row r="54" spans="2:14" x14ac:dyDescent="0.25">
      <c r="B54" s="1">
        <v>53</v>
      </c>
      <c r="C54" s="1">
        <f t="shared" si="1"/>
        <v>23</v>
      </c>
      <c r="D54" s="1" t="str">
        <f t="shared" si="2"/>
        <v>MFSK64</v>
      </c>
      <c r="F54" s="50" t="str">
        <f t="shared" si="0"/>
        <v>53|23|MFSK64|</v>
      </c>
      <c r="G54" s="29"/>
      <c r="H54" s="29"/>
      <c r="I54" s="29"/>
      <c r="J54" t="s">
        <v>6468</v>
      </c>
      <c r="K54" t="s">
        <v>6338</v>
      </c>
      <c r="M54" s="1" t="str">
        <f>mode!C54</f>
        <v>FMHELL</v>
      </c>
      <c r="N54" s="1">
        <f>mode!B54</f>
        <v>53</v>
      </c>
    </row>
    <row r="55" spans="2:14" x14ac:dyDescent="0.25">
      <c r="B55" s="1">
        <v>54</v>
      </c>
      <c r="C55" s="1">
        <f t="shared" si="1"/>
        <v>23</v>
      </c>
      <c r="D55" s="1" t="str">
        <f t="shared" si="2"/>
        <v>MFSK128</v>
      </c>
      <c r="F55" s="50" t="str">
        <f t="shared" si="0"/>
        <v>54|23|MFSK128|</v>
      </c>
      <c r="G55" s="29"/>
      <c r="H55" s="29"/>
      <c r="I55" s="29"/>
      <c r="J55" t="s">
        <v>6469</v>
      </c>
      <c r="K55" t="s">
        <v>6338</v>
      </c>
      <c r="M55" s="1" t="str">
        <f>mode!C55</f>
        <v>FSK31</v>
      </c>
      <c r="N55" s="1">
        <f>mode!B55</f>
        <v>54</v>
      </c>
    </row>
    <row r="56" spans="2:14" x14ac:dyDescent="0.25">
      <c r="B56" s="1">
        <v>55</v>
      </c>
      <c r="C56" s="1">
        <f t="shared" si="1"/>
        <v>26</v>
      </c>
      <c r="D56" s="1" t="str">
        <f t="shared" si="2"/>
        <v>OLIVIA 4/125</v>
      </c>
      <c r="F56" s="50" t="str">
        <f t="shared" si="0"/>
        <v>55|26|OLIVIA 4/125|</v>
      </c>
      <c r="G56" s="29"/>
      <c r="H56" s="29"/>
      <c r="I56" s="29"/>
      <c r="J56" t="s">
        <v>6470</v>
      </c>
      <c r="K56" t="s">
        <v>6342</v>
      </c>
      <c r="M56" s="1" t="str">
        <f>mode!C56</f>
        <v>GTOR</v>
      </c>
      <c r="N56" s="1">
        <f>mode!B56</f>
        <v>55</v>
      </c>
    </row>
    <row r="57" spans="2:14" x14ac:dyDescent="0.25">
      <c r="B57" s="1">
        <v>56</v>
      </c>
      <c r="C57" s="1">
        <f t="shared" si="1"/>
        <v>26</v>
      </c>
      <c r="D57" s="1" t="str">
        <f t="shared" si="2"/>
        <v>OLIVIA 4/250</v>
      </c>
      <c r="F57" s="50" t="str">
        <f t="shared" si="0"/>
        <v>56|26|OLIVIA 4/250|</v>
      </c>
      <c r="G57" s="29"/>
      <c r="H57" s="29"/>
      <c r="I57" s="29"/>
      <c r="J57" t="s">
        <v>6471</v>
      </c>
      <c r="K57" t="s">
        <v>6342</v>
      </c>
      <c r="M57" s="1" t="str">
        <f>mode!C57</f>
        <v>HELL80</v>
      </c>
      <c r="N57" s="1">
        <f>mode!B57</f>
        <v>56</v>
      </c>
    </row>
    <row r="58" spans="2:14" x14ac:dyDescent="0.25">
      <c r="B58" s="1">
        <v>57</v>
      </c>
      <c r="C58" s="1">
        <f t="shared" si="1"/>
        <v>26</v>
      </c>
      <c r="D58" s="1" t="str">
        <f t="shared" si="2"/>
        <v>OLIVIA 8/250</v>
      </c>
      <c r="F58" s="50" t="str">
        <f t="shared" si="0"/>
        <v>57|26|OLIVIA 8/250|</v>
      </c>
      <c r="G58" s="29"/>
      <c r="H58" s="29"/>
      <c r="I58" s="29"/>
      <c r="J58" t="s">
        <v>6472</v>
      </c>
      <c r="K58" t="s">
        <v>6342</v>
      </c>
      <c r="M58" s="1" t="str">
        <f>mode!C58</f>
        <v>HFSK</v>
      </c>
      <c r="N58" s="1">
        <f>mode!B58</f>
        <v>57</v>
      </c>
    </row>
    <row r="59" spans="2:14" x14ac:dyDescent="0.25">
      <c r="B59" s="1">
        <v>58</v>
      </c>
      <c r="C59" s="1">
        <f t="shared" si="1"/>
        <v>26</v>
      </c>
      <c r="D59" s="1" t="str">
        <f t="shared" si="2"/>
        <v>OLIVIA 8/500</v>
      </c>
      <c r="F59" s="50" t="str">
        <f t="shared" si="0"/>
        <v>58|26|OLIVIA 8/500|</v>
      </c>
      <c r="G59" s="29"/>
      <c r="H59" s="29"/>
      <c r="I59" s="29"/>
      <c r="J59" t="s">
        <v>6473</v>
      </c>
      <c r="K59" t="s">
        <v>6342</v>
      </c>
      <c r="M59" s="1" t="str">
        <f>mode!C59</f>
        <v>JT4A</v>
      </c>
      <c r="N59" s="1">
        <f>mode!B59</f>
        <v>58</v>
      </c>
    </row>
    <row r="60" spans="2:14" x14ac:dyDescent="0.25">
      <c r="B60" s="1">
        <v>59</v>
      </c>
      <c r="C60" s="1">
        <f t="shared" si="1"/>
        <v>26</v>
      </c>
      <c r="D60" s="1" t="str">
        <f t="shared" si="2"/>
        <v>OLIVIA 16/500</v>
      </c>
      <c r="F60" s="50" t="str">
        <f t="shared" si="0"/>
        <v>59|26|OLIVIA 16/500|</v>
      </c>
      <c r="G60" s="29"/>
      <c r="H60" s="29"/>
      <c r="I60" s="29"/>
      <c r="J60" t="s">
        <v>6474</v>
      </c>
      <c r="K60" t="s">
        <v>6342</v>
      </c>
      <c r="M60" s="1" t="str">
        <f>mode!C60</f>
        <v>JT4B</v>
      </c>
      <c r="N60" s="1">
        <f>mode!B60</f>
        <v>59</v>
      </c>
    </row>
    <row r="61" spans="2:14" x14ac:dyDescent="0.25">
      <c r="B61" s="1">
        <v>60</v>
      </c>
      <c r="C61" s="1">
        <f t="shared" si="1"/>
        <v>26</v>
      </c>
      <c r="D61" s="1" t="str">
        <f t="shared" si="2"/>
        <v>OLIVIA 16/1000</v>
      </c>
      <c r="F61" s="50" t="str">
        <f t="shared" si="0"/>
        <v>60|26|OLIVIA 16/1000|</v>
      </c>
      <c r="G61" s="29"/>
      <c r="H61" s="29"/>
      <c r="I61" s="29"/>
      <c r="J61" t="s">
        <v>6475</v>
      </c>
      <c r="K61" t="s">
        <v>6342</v>
      </c>
      <c r="M61" s="1" t="str">
        <f>mode!C61</f>
        <v>JT4C</v>
      </c>
      <c r="N61" s="1">
        <f>mode!B61</f>
        <v>60</v>
      </c>
    </row>
    <row r="62" spans="2:14" x14ac:dyDescent="0.25">
      <c r="B62" s="1">
        <v>61</v>
      </c>
      <c r="C62" s="1">
        <f t="shared" si="1"/>
        <v>26</v>
      </c>
      <c r="D62" s="1" t="str">
        <f t="shared" si="2"/>
        <v>OLIVIA 32/1000</v>
      </c>
      <c r="F62" s="50" t="str">
        <f t="shared" si="0"/>
        <v>61|26|OLIVIA 32/1000|</v>
      </c>
      <c r="G62" s="29"/>
      <c r="H62" s="29"/>
      <c r="I62" s="29"/>
      <c r="J62" t="s">
        <v>6476</v>
      </c>
      <c r="K62" t="s">
        <v>6342</v>
      </c>
      <c r="M62" s="1" t="str">
        <f>mode!C62</f>
        <v>JT4D</v>
      </c>
      <c r="N62" s="1">
        <f>mode!B62</f>
        <v>61</v>
      </c>
    </row>
    <row r="63" spans="2:14" x14ac:dyDescent="0.25">
      <c r="B63" s="1">
        <v>62</v>
      </c>
      <c r="C63" s="1">
        <f t="shared" si="1"/>
        <v>27</v>
      </c>
      <c r="D63" s="1" t="str">
        <f t="shared" si="2"/>
        <v>OPERA-BEACON</v>
      </c>
      <c r="F63" s="50" t="str">
        <f t="shared" si="0"/>
        <v>62|27|OPERA-BEACON|</v>
      </c>
      <c r="G63" s="29"/>
      <c r="H63" s="29"/>
      <c r="I63" s="29"/>
      <c r="J63" t="s">
        <v>6477</v>
      </c>
      <c r="K63" t="s">
        <v>6344</v>
      </c>
      <c r="M63" s="1" t="str">
        <f>mode!C63</f>
        <v>JT4E</v>
      </c>
      <c r="N63" s="1">
        <f>mode!B63</f>
        <v>62</v>
      </c>
    </row>
    <row r="64" spans="2:14" x14ac:dyDescent="0.25">
      <c r="B64" s="1">
        <v>63</v>
      </c>
      <c r="C64" s="1">
        <f t="shared" si="1"/>
        <v>27</v>
      </c>
      <c r="D64" s="1" t="str">
        <f t="shared" si="2"/>
        <v>OPERA-QSO</v>
      </c>
      <c r="F64" s="50" t="str">
        <f t="shared" si="0"/>
        <v>63|27|OPERA-QSO|</v>
      </c>
      <c r="G64" s="29"/>
      <c r="H64" s="29"/>
      <c r="I64" s="29"/>
      <c r="J64" t="s">
        <v>6478</v>
      </c>
      <c r="K64" t="s">
        <v>6344</v>
      </c>
      <c r="M64" s="1" t="str">
        <f>mode!C64</f>
        <v>JT4F</v>
      </c>
      <c r="N64" s="1">
        <f>mode!B64</f>
        <v>63</v>
      </c>
    </row>
    <row r="65" spans="2:14" x14ac:dyDescent="0.25">
      <c r="B65" s="1">
        <v>64</v>
      </c>
      <c r="C65" s="1">
        <f t="shared" si="1"/>
        <v>28</v>
      </c>
      <c r="D65" s="1" t="str">
        <f t="shared" si="2"/>
        <v>PAC2</v>
      </c>
      <c r="F65" s="50" t="str">
        <f t="shared" si="0"/>
        <v>64|28|PAC2|</v>
      </c>
      <c r="G65" s="29"/>
      <c r="H65" s="29"/>
      <c r="I65" s="29"/>
      <c r="J65" t="s">
        <v>6479</v>
      </c>
      <c r="K65" t="s">
        <v>494</v>
      </c>
      <c r="M65" s="1" t="str">
        <f>mode!C65</f>
        <v>JT4G</v>
      </c>
      <c r="N65" s="1">
        <f>mode!B65</f>
        <v>64</v>
      </c>
    </row>
    <row r="66" spans="2:14" x14ac:dyDescent="0.25">
      <c r="B66" s="1">
        <v>65</v>
      </c>
      <c r="C66" s="1">
        <f t="shared" si="1"/>
        <v>28</v>
      </c>
      <c r="D66" s="1" t="str">
        <f t="shared" si="2"/>
        <v>PAC3</v>
      </c>
      <c r="F66" s="50" t="str">
        <f t="shared" ref="F66:F99" si="3">B66&amp;"|"&amp;C66&amp;"|"&amp;D66&amp;"|"&amp;E66</f>
        <v>65|28|PAC3|</v>
      </c>
      <c r="G66" s="29"/>
      <c r="H66" s="29"/>
      <c r="I66" s="29"/>
      <c r="J66" t="s">
        <v>6480</v>
      </c>
      <c r="K66" t="s">
        <v>494</v>
      </c>
      <c r="M66" s="1" t="str">
        <f>mode!C66</f>
        <v>JT65A</v>
      </c>
      <c r="N66" s="1">
        <f>mode!B66</f>
        <v>65</v>
      </c>
    </row>
    <row r="67" spans="2:14" x14ac:dyDescent="0.25">
      <c r="B67" s="1">
        <v>66</v>
      </c>
      <c r="C67" s="1">
        <f t="shared" ref="C67:C99" si="4">VLOOKUP(K67,$M$2:$N$88,2,FALSE)</f>
        <v>28</v>
      </c>
      <c r="D67" s="1" t="str">
        <f t="shared" ref="D67:D99" si="5">J67</f>
        <v>PAC4</v>
      </c>
      <c r="F67" s="50" t="str">
        <f t="shared" si="3"/>
        <v>66|28|PAC4|</v>
      </c>
      <c r="G67" s="29"/>
      <c r="H67" s="29"/>
      <c r="I67" s="29"/>
      <c r="J67" t="s">
        <v>6481</v>
      </c>
      <c r="K67" t="s">
        <v>494</v>
      </c>
      <c r="M67" s="1" t="str">
        <f>mode!C67</f>
        <v>JT65B</v>
      </c>
      <c r="N67" s="1">
        <f>mode!B67</f>
        <v>66</v>
      </c>
    </row>
    <row r="68" spans="2:14" x14ac:dyDescent="0.25">
      <c r="B68" s="1">
        <v>67</v>
      </c>
      <c r="C68" s="1">
        <f t="shared" si="4"/>
        <v>29</v>
      </c>
      <c r="D68" s="1" t="str">
        <f t="shared" si="5"/>
        <v>PAX2</v>
      </c>
      <c r="F68" s="50" t="str">
        <f t="shared" si="3"/>
        <v>67|29|PAX2|</v>
      </c>
      <c r="G68" s="29"/>
      <c r="H68" s="29"/>
      <c r="I68" s="29"/>
      <c r="J68" t="s">
        <v>6348</v>
      </c>
      <c r="K68" t="s">
        <v>6347</v>
      </c>
      <c r="M68" s="1" t="str">
        <f>mode!C68</f>
        <v>JT65C</v>
      </c>
      <c r="N68" s="1">
        <f>mode!B68</f>
        <v>67</v>
      </c>
    </row>
    <row r="69" spans="2:14" x14ac:dyDescent="0.25">
      <c r="B69" s="1">
        <v>68</v>
      </c>
      <c r="C69" s="1">
        <f t="shared" si="4"/>
        <v>8</v>
      </c>
      <c r="D69" s="1" t="str">
        <f t="shared" si="5"/>
        <v>PCW</v>
      </c>
      <c r="F69" s="50" t="str">
        <f t="shared" si="3"/>
        <v>68|8|PCW|</v>
      </c>
      <c r="G69" s="29"/>
      <c r="H69" s="29"/>
      <c r="I69" s="29"/>
      <c r="J69" t="s">
        <v>6316</v>
      </c>
      <c r="K69" t="s">
        <v>6315</v>
      </c>
      <c r="M69" s="1" t="str">
        <f>mode!C69</f>
        <v>MFSK8</v>
      </c>
      <c r="N69" s="1">
        <f>mode!B69</f>
        <v>68</v>
      </c>
    </row>
    <row r="70" spans="2:14" x14ac:dyDescent="0.25">
      <c r="B70" s="1">
        <v>69</v>
      </c>
      <c r="C70" s="1">
        <f t="shared" si="4"/>
        <v>31</v>
      </c>
      <c r="D70" s="1" t="str">
        <f t="shared" si="5"/>
        <v>PSK10</v>
      </c>
      <c r="F70" s="50" t="str">
        <f t="shared" si="3"/>
        <v>69|31|PSK10|</v>
      </c>
      <c r="G70" s="29"/>
      <c r="H70" s="29"/>
      <c r="I70" s="29"/>
      <c r="J70" t="s">
        <v>6482</v>
      </c>
      <c r="K70" t="s">
        <v>6350</v>
      </c>
      <c r="M70" s="1" t="str">
        <f>mode!C70</f>
        <v>MFSK16</v>
      </c>
      <c r="N70" s="1">
        <f>mode!B70</f>
        <v>69</v>
      </c>
    </row>
    <row r="71" spans="2:14" x14ac:dyDescent="0.25">
      <c r="B71" s="1">
        <v>70</v>
      </c>
      <c r="C71" s="1">
        <f t="shared" si="4"/>
        <v>31</v>
      </c>
      <c r="D71" s="1" t="str">
        <f t="shared" si="5"/>
        <v>PSK31</v>
      </c>
      <c r="F71" s="50" t="str">
        <f t="shared" si="3"/>
        <v>70|31|PSK31|</v>
      </c>
      <c r="G71" s="29"/>
      <c r="H71" s="29"/>
      <c r="I71" s="29"/>
      <c r="J71" t="s">
        <v>6483</v>
      </c>
      <c r="K71" t="s">
        <v>6350</v>
      </c>
      <c r="M71" s="1" t="str">
        <f>mode!C71</f>
        <v>PAC2</v>
      </c>
      <c r="N71" s="1">
        <f>mode!B71</f>
        <v>70</v>
      </c>
    </row>
    <row r="72" spans="2:14" x14ac:dyDescent="0.25">
      <c r="B72" s="1">
        <v>71</v>
      </c>
      <c r="C72" s="1">
        <f t="shared" si="4"/>
        <v>31</v>
      </c>
      <c r="D72" s="1" t="str">
        <f t="shared" si="5"/>
        <v>PSK63</v>
      </c>
      <c r="F72" s="50" t="str">
        <f t="shared" si="3"/>
        <v>71|31|PSK63|</v>
      </c>
      <c r="G72" s="29"/>
      <c r="H72" s="29"/>
      <c r="I72" s="29"/>
      <c r="J72" t="s">
        <v>6484</v>
      </c>
      <c r="K72" t="s">
        <v>6350</v>
      </c>
      <c r="M72" s="1" t="str">
        <f>mode!C72</f>
        <v>PAC3</v>
      </c>
      <c r="N72" s="1">
        <f>mode!B72</f>
        <v>71</v>
      </c>
    </row>
    <row r="73" spans="2:14" x14ac:dyDescent="0.25">
      <c r="B73" s="1">
        <v>72</v>
      </c>
      <c r="C73" s="1">
        <f t="shared" si="4"/>
        <v>31</v>
      </c>
      <c r="D73" s="1" t="str">
        <f t="shared" si="5"/>
        <v>PSK63F</v>
      </c>
      <c r="F73" s="50" t="str">
        <f t="shared" si="3"/>
        <v>72|31|PSK63F|</v>
      </c>
      <c r="G73" s="29"/>
      <c r="H73" s="29"/>
      <c r="I73" s="29"/>
      <c r="J73" t="s">
        <v>6485</v>
      </c>
      <c r="K73" t="s">
        <v>6350</v>
      </c>
      <c r="M73" s="1" t="str">
        <f>mode!C73</f>
        <v>PAX2</v>
      </c>
      <c r="N73" s="1">
        <f>mode!B73</f>
        <v>72</v>
      </c>
    </row>
    <row r="74" spans="2:14" x14ac:dyDescent="0.25">
      <c r="B74" s="1">
        <v>73</v>
      </c>
      <c r="C74" s="1">
        <f t="shared" si="4"/>
        <v>31</v>
      </c>
      <c r="D74" s="1" t="str">
        <f t="shared" si="5"/>
        <v>PSK125</v>
      </c>
      <c r="F74" s="50" t="str">
        <f t="shared" si="3"/>
        <v>73|31|PSK125|</v>
      </c>
      <c r="G74" s="29"/>
      <c r="H74" s="29"/>
      <c r="I74" s="29"/>
      <c r="J74" t="s">
        <v>6486</v>
      </c>
      <c r="K74" t="s">
        <v>6350</v>
      </c>
      <c r="M74" s="1" t="str">
        <f>mode!C74</f>
        <v>PCW</v>
      </c>
      <c r="N74" s="1">
        <f>mode!B74</f>
        <v>73</v>
      </c>
    </row>
    <row r="75" spans="2:14" x14ac:dyDescent="0.25">
      <c r="B75" s="1">
        <v>74</v>
      </c>
      <c r="C75" s="1">
        <f t="shared" si="4"/>
        <v>31</v>
      </c>
      <c r="D75" s="1" t="str">
        <f t="shared" si="5"/>
        <v>PSK250</v>
      </c>
      <c r="F75" s="50" t="str">
        <f t="shared" si="3"/>
        <v>74|31|PSK250|</v>
      </c>
      <c r="G75" s="29"/>
      <c r="H75" s="29"/>
      <c r="I75" s="29"/>
      <c r="J75" t="s">
        <v>6487</v>
      </c>
      <c r="K75" t="s">
        <v>6350</v>
      </c>
      <c r="M75" s="1" t="str">
        <f>mode!C75</f>
        <v>PSK10</v>
      </c>
      <c r="N75" s="1">
        <f>mode!B75</f>
        <v>74</v>
      </c>
    </row>
    <row r="76" spans="2:14" x14ac:dyDescent="0.25">
      <c r="B76" s="1">
        <v>75</v>
      </c>
      <c r="C76" s="1">
        <f t="shared" si="4"/>
        <v>31</v>
      </c>
      <c r="D76" s="1" t="str">
        <f t="shared" si="5"/>
        <v>PSK500</v>
      </c>
      <c r="F76" s="50" t="str">
        <f t="shared" si="3"/>
        <v>75|31|PSK500|</v>
      </c>
      <c r="G76" s="29"/>
      <c r="H76" s="29"/>
      <c r="I76" s="29"/>
      <c r="J76" t="s">
        <v>6488</v>
      </c>
      <c r="K76" t="s">
        <v>6350</v>
      </c>
      <c r="M76" s="1" t="str">
        <f>mode!C76</f>
        <v>PSK31</v>
      </c>
      <c r="N76" s="1">
        <f>mode!B76</f>
        <v>75</v>
      </c>
    </row>
    <row r="77" spans="2:14" x14ac:dyDescent="0.25">
      <c r="B77" s="1">
        <v>76</v>
      </c>
      <c r="C77" s="1">
        <f t="shared" si="4"/>
        <v>31</v>
      </c>
      <c r="D77" s="1" t="str">
        <f t="shared" si="5"/>
        <v>PSK1000</v>
      </c>
      <c r="F77" s="50" t="str">
        <f t="shared" si="3"/>
        <v>76|31|PSK1000|</v>
      </c>
      <c r="G77" s="29"/>
      <c r="H77" s="29"/>
      <c r="I77" s="29"/>
      <c r="J77" t="s">
        <v>6489</v>
      </c>
      <c r="K77" t="s">
        <v>6350</v>
      </c>
      <c r="M77" s="1" t="str">
        <f>mode!C77</f>
        <v>PSK63</v>
      </c>
      <c r="N77" s="1">
        <f>mode!B77</f>
        <v>76</v>
      </c>
    </row>
    <row r="78" spans="2:14" x14ac:dyDescent="0.25">
      <c r="B78" s="1">
        <v>77</v>
      </c>
      <c r="C78" s="1">
        <f t="shared" si="4"/>
        <v>31</v>
      </c>
      <c r="D78" s="1" t="str">
        <f t="shared" si="5"/>
        <v>PSKAM10</v>
      </c>
      <c r="F78" s="50" t="str">
        <f t="shared" si="3"/>
        <v>77|31|PSKAM10|</v>
      </c>
      <c r="G78" s="29"/>
      <c r="H78" s="29"/>
      <c r="I78" s="29"/>
      <c r="J78" t="s">
        <v>6490</v>
      </c>
      <c r="K78" t="s">
        <v>6350</v>
      </c>
      <c r="M78" s="1" t="str">
        <f>mode!C78</f>
        <v>PSK63F</v>
      </c>
      <c r="N78" s="1">
        <f>mode!B78</f>
        <v>77</v>
      </c>
    </row>
    <row r="79" spans="2:14" x14ac:dyDescent="0.25">
      <c r="B79" s="1">
        <v>78</v>
      </c>
      <c r="C79" s="1">
        <f t="shared" si="4"/>
        <v>31</v>
      </c>
      <c r="D79" s="1" t="str">
        <f t="shared" si="5"/>
        <v>PSKAM31</v>
      </c>
      <c r="F79" s="50" t="str">
        <f t="shared" si="3"/>
        <v>78|31|PSKAM31|</v>
      </c>
      <c r="G79" s="29"/>
      <c r="H79" s="29"/>
      <c r="I79" s="29"/>
      <c r="J79" t="s">
        <v>6491</v>
      </c>
      <c r="K79" t="s">
        <v>6350</v>
      </c>
      <c r="M79" s="1" t="str">
        <f>mode!C79</f>
        <v>PSK125</v>
      </c>
      <c r="N79" s="1">
        <f>mode!B79</f>
        <v>78</v>
      </c>
    </row>
    <row r="80" spans="2:14" x14ac:dyDescent="0.25">
      <c r="B80" s="1">
        <v>79</v>
      </c>
      <c r="C80" s="1">
        <f t="shared" si="4"/>
        <v>31</v>
      </c>
      <c r="D80" s="1" t="str">
        <f t="shared" si="5"/>
        <v>PSKAM50</v>
      </c>
      <c r="F80" s="50" t="str">
        <f t="shared" si="3"/>
        <v>79|31|PSKAM50|</v>
      </c>
      <c r="G80" s="29"/>
      <c r="H80" s="29"/>
      <c r="I80" s="29"/>
      <c r="J80" t="s">
        <v>6492</v>
      </c>
      <c r="K80" t="s">
        <v>6350</v>
      </c>
      <c r="M80" s="1" t="str">
        <f>mode!C80</f>
        <v>PSKAM10</v>
      </c>
      <c r="N80" s="1">
        <f>mode!B80</f>
        <v>79</v>
      </c>
    </row>
    <row r="81" spans="2:14" x14ac:dyDescent="0.25">
      <c r="B81" s="1">
        <v>80</v>
      </c>
      <c r="C81" s="1">
        <f t="shared" si="4"/>
        <v>31</v>
      </c>
      <c r="D81" s="1" t="str">
        <f t="shared" si="5"/>
        <v>PSKFEC31</v>
      </c>
      <c r="F81" s="50" t="str">
        <f t="shared" si="3"/>
        <v>80|31|PSKFEC31|</v>
      </c>
      <c r="G81" s="29"/>
      <c r="H81" s="29"/>
      <c r="I81" s="29"/>
      <c r="J81" t="s">
        <v>6493</v>
      </c>
      <c r="K81" t="s">
        <v>6350</v>
      </c>
      <c r="M81" s="1" t="str">
        <f>mode!C81</f>
        <v>PSKAM31</v>
      </c>
      <c r="N81" s="1">
        <f>mode!B81</f>
        <v>80</v>
      </c>
    </row>
    <row r="82" spans="2:14" x14ac:dyDescent="0.25">
      <c r="B82" s="1">
        <v>81</v>
      </c>
      <c r="C82" s="1">
        <f t="shared" si="4"/>
        <v>16</v>
      </c>
      <c r="D82" s="1" t="str">
        <f t="shared" si="5"/>
        <v>PSKHELL</v>
      </c>
      <c r="F82" s="50" t="str">
        <f t="shared" si="3"/>
        <v>81|16|PSKHELL|</v>
      </c>
      <c r="G82" s="29"/>
      <c r="H82" s="29"/>
      <c r="I82" s="29"/>
      <c r="J82" t="s">
        <v>6494</v>
      </c>
      <c r="K82" t="s">
        <v>6326</v>
      </c>
      <c r="M82" s="1" t="str">
        <f>mode!C82</f>
        <v>PSKAM50</v>
      </c>
      <c r="N82" s="1">
        <f>mode!B82</f>
        <v>81</v>
      </c>
    </row>
    <row r="83" spans="2:14" x14ac:dyDescent="0.25">
      <c r="B83" s="1">
        <v>82</v>
      </c>
      <c r="C83" s="1">
        <f t="shared" si="4"/>
        <v>31</v>
      </c>
      <c r="D83" s="1" t="str">
        <f t="shared" si="5"/>
        <v>QPSK31</v>
      </c>
      <c r="F83" s="50" t="str">
        <f t="shared" si="3"/>
        <v>82|31|QPSK31|</v>
      </c>
      <c r="G83" s="29"/>
      <c r="H83" s="29"/>
      <c r="I83" s="29"/>
      <c r="J83" t="s">
        <v>6495</v>
      </c>
      <c r="K83" t="s">
        <v>6350</v>
      </c>
      <c r="M83" s="1" t="str">
        <f>mode!C83</f>
        <v>PSKFEC31</v>
      </c>
      <c r="N83" s="1">
        <f>mode!B83</f>
        <v>82</v>
      </c>
    </row>
    <row r="84" spans="2:14" x14ac:dyDescent="0.25">
      <c r="B84" s="1">
        <v>83</v>
      </c>
      <c r="C84" s="1">
        <f t="shared" si="4"/>
        <v>31</v>
      </c>
      <c r="D84" s="1" t="str">
        <f t="shared" si="5"/>
        <v>QPSK63</v>
      </c>
      <c r="F84" s="50" t="str">
        <f t="shared" si="3"/>
        <v>83|31|QPSK63|</v>
      </c>
      <c r="G84" s="29"/>
      <c r="H84" s="29"/>
      <c r="I84" s="29"/>
      <c r="J84" t="s">
        <v>6496</v>
      </c>
      <c r="K84" t="s">
        <v>6350</v>
      </c>
      <c r="M84" s="1" t="str">
        <f>mode!C84</f>
        <v>PSKHELL</v>
      </c>
      <c r="N84" s="1">
        <f>mode!B84</f>
        <v>83</v>
      </c>
    </row>
    <row r="85" spans="2:14" x14ac:dyDescent="0.25">
      <c r="B85" s="1">
        <v>84</v>
      </c>
      <c r="C85" s="1">
        <f t="shared" si="4"/>
        <v>31</v>
      </c>
      <c r="D85" s="1" t="str">
        <f t="shared" si="5"/>
        <v>QPSK125</v>
      </c>
      <c r="F85" s="50" t="str">
        <f t="shared" si="3"/>
        <v>84|31|QPSK125|</v>
      </c>
      <c r="G85" s="29"/>
      <c r="H85" s="29"/>
      <c r="I85" s="29"/>
      <c r="J85" t="s">
        <v>6497</v>
      </c>
      <c r="K85" t="s">
        <v>6350</v>
      </c>
      <c r="M85" s="1" t="str">
        <f>mode!C85</f>
        <v>QPSK31</v>
      </c>
      <c r="N85" s="1">
        <f>mode!B85</f>
        <v>84</v>
      </c>
    </row>
    <row r="86" spans="2:14" x14ac:dyDescent="0.25">
      <c r="B86" s="1">
        <v>85</v>
      </c>
      <c r="C86" s="1">
        <f t="shared" si="4"/>
        <v>31</v>
      </c>
      <c r="D86" s="1" t="str">
        <f t="shared" si="5"/>
        <v>QPSK250</v>
      </c>
      <c r="F86" s="50" t="str">
        <f t="shared" si="3"/>
        <v>85|31|QPSK250|</v>
      </c>
      <c r="G86" s="29"/>
      <c r="H86" s="29"/>
      <c r="I86" s="29"/>
      <c r="J86" t="s">
        <v>6498</v>
      </c>
      <c r="K86" t="s">
        <v>6350</v>
      </c>
      <c r="M86" s="1" t="str">
        <f>mode!C86</f>
        <v>QPSK63</v>
      </c>
      <c r="N86" s="1">
        <f>mode!B86</f>
        <v>85</v>
      </c>
    </row>
    <row r="87" spans="2:14" x14ac:dyDescent="0.25">
      <c r="B87" s="1">
        <v>86</v>
      </c>
      <c r="C87" s="1">
        <f t="shared" si="4"/>
        <v>31</v>
      </c>
      <c r="D87" s="1" t="str">
        <f t="shared" si="5"/>
        <v>QPSK500</v>
      </c>
      <c r="F87" s="50" t="str">
        <f t="shared" si="3"/>
        <v>86|31|QPSK500|</v>
      </c>
      <c r="G87" s="29"/>
      <c r="H87" s="29"/>
      <c r="I87" s="29"/>
      <c r="J87" t="s">
        <v>6499</v>
      </c>
      <c r="K87" t="s">
        <v>6350</v>
      </c>
      <c r="M87" s="1" t="str">
        <f>mode!C87</f>
        <v>QPSK125</v>
      </c>
      <c r="N87" s="1">
        <f>mode!B87</f>
        <v>86</v>
      </c>
    </row>
    <row r="88" spans="2:14" x14ac:dyDescent="0.25">
      <c r="B88" s="1">
        <v>87</v>
      </c>
      <c r="C88" s="1">
        <f t="shared" si="4"/>
        <v>34</v>
      </c>
      <c r="D88" s="1" t="str">
        <f t="shared" si="5"/>
        <v>QRA64A</v>
      </c>
      <c r="F88" s="50" t="str">
        <f t="shared" si="3"/>
        <v>87|34|QRA64A|</v>
      </c>
      <c r="G88" s="29"/>
      <c r="H88" s="29"/>
      <c r="I88" s="29"/>
      <c r="J88" t="s">
        <v>6500</v>
      </c>
      <c r="K88" t="s">
        <v>6354</v>
      </c>
      <c r="M88" s="1" t="str">
        <f>mode!C88</f>
        <v>THRBX</v>
      </c>
      <c r="N88" s="1">
        <f>mode!B88</f>
        <v>87</v>
      </c>
    </row>
    <row r="89" spans="2:14" x14ac:dyDescent="0.25">
      <c r="B89" s="1">
        <v>88</v>
      </c>
      <c r="C89" s="1">
        <f t="shared" si="4"/>
        <v>34</v>
      </c>
      <c r="D89" s="1" t="str">
        <f t="shared" si="5"/>
        <v>QRA64B</v>
      </c>
      <c r="F89" s="50" t="str">
        <f t="shared" si="3"/>
        <v>88|34|QRA64B|</v>
      </c>
      <c r="G89" s="29"/>
      <c r="H89" s="29"/>
      <c r="I89" s="29"/>
      <c r="J89" t="s">
        <v>6501</v>
      </c>
      <c r="K89" t="s">
        <v>6354</v>
      </c>
    </row>
    <row r="90" spans="2:14" x14ac:dyDescent="0.25">
      <c r="B90" s="1">
        <v>89</v>
      </c>
      <c r="C90" s="1">
        <f t="shared" si="4"/>
        <v>34</v>
      </c>
      <c r="D90" s="1" t="str">
        <f t="shared" si="5"/>
        <v>QRA64C</v>
      </c>
      <c r="F90" s="50" t="str">
        <f t="shared" si="3"/>
        <v>89|34|QRA64C|</v>
      </c>
      <c r="G90" s="29"/>
      <c r="H90" s="29"/>
      <c r="I90" s="29"/>
      <c r="J90" t="s">
        <v>6502</v>
      </c>
      <c r="K90" t="s">
        <v>6354</v>
      </c>
    </row>
    <row r="91" spans="2:14" x14ac:dyDescent="0.25">
      <c r="B91" s="1">
        <v>90</v>
      </c>
      <c r="C91" s="1">
        <f t="shared" si="4"/>
        <v>34</v>
      </c>
      <c r="D91" s="1" t="str">
        <f t="shared" si="5"/>
        <v>QRA64D</v>
      </c>
      <c r="F91" s="50" t="str">
        <f t="shared" si="3"/>
        <v>90|34|QRA64D|</v>
      </c>
      <c r="G91" s="29"/>
      <c r="H91" s="29"/>
      <c r="I91" s="29"/>
      <c r="J91" t="s">
        <v>6503</v>
      </c>
      <c r="K91" t="s">
        <v>6354</v>
      </c>
    </row>
    <row r="92" spans="2:14" x14ac:dyDescent="0.25">
      <c r="B92" s="1">
        <v>91</v>
      </c>
      <c r="C92" s="1">
        <f t="shared" si="4"/>
        <v>34</v>
      </c>
      <c r="D92" s="1" t="str">
        <f t="shared" si="5"/>
        <v>QRA64E</v>
      </c>
      <c r="F92" s="50" t="str">
        <f t="shared" si="3"/>
        <v>91|34|QRA64E|</v>
      </c>
      <c r="G92" s="29"/>
      <c r="H92" s="29"/>
      <c r="I92" s="29"/>
      <c r="J92" t="s">
        <v>6504</v>
      </c>
      <c r="K92" t="s">
        <v>6354</v>
      </c>
    </row>
    <row r="93" spans="2:14" x14ac:dyDescent="0.25">
      <c r="B93" s="1">
        <v>92</v>
      </c>
      <c r="C93" s="1">
        <f t="shared" si="4"/>
        <v>35</v>
      </c>
      <c r="D93" s="1" t="str">
        <f t="shared" si="5"/>
        <v>ROS-EME</v>
      </c>
      <c r="F93" s="50" t="str">
        <f t="shared" si="3"/>
        <v>92|35|ROS-EME|</v>
      </c>
      <c r="G93" s="29"/>
      <c r="H93" s="29"/>
      <c r="I93" s="29"/>
      <c r="J93" t="s">
        <v>6505</v>
      </c>
      <c r="K93" t="s">
        <v>6356</v>
      </c>
    </row>
    <row r="94" spans="2:14" x14ac:dyDescent="0.25">
      <c r="B94" s="1">
        <v>93</v>
      </c>
      <c r="C94" s="1">
        <f t="shared" si="4"/>
        <v>35</v>
      </c>
      <c r="D94" s="1" t="str">
        <f t="shared" si="5"/>
        <v>ROS-HF</v>
      </c>
      <c r="F94" s="50" t="str">
        <f t="shared" si="3"/>
        <v>93|35|ROS-HF|</v>
      </c>
      <c r="G94" s="29"/>
      <c r="H94" s="29"/>
      <c r="I94" s="29"/>
      <c r="J94" t="s">
        <v>6506</v>
      </c>
      <c r="K94" t="s">
        <v>6356</v>
      </c>
    </row>
    <row r="95" spans="2:14" x14ac:dyDescent="0.25">
      <c r="B95" s="1">
        <v>94</v>
      </c>
      <c r="C95" s="1">
        <f t="shared" si="4"/>
        <v>35</v>
      </c>
      <c r="D95" s="1" t="str">
        <f t="shared" si="5"/>
        <v>ROS-MF</v>
      </c>
      <c r="F95" s="50" t="str">
        <f t="shared" si="3"/>
        <v>94|35|ROS-MF|</v>
      </c>
      <c r="G95" s="29"/>
      <c r="H95" s="29"/>
      <c r="I95" s="29"/>
      <c r="J95" t="s">
        <v>6507</v>
      </c>
      <c r="K95" t="s">
        <v>6356</v>
      </c>
    </row>
    <row r="96" spans="2:14" x14ac:dyDescent="0.25">
      <c r="B96" s="1">
        <v>95</v>
      </c>
      <c r="C96" s="1">
        <f t="shared" si="4"/>
        <v>31</v>
      </c>
      <c r="D96" s="1" t="str">
        <f t="shared" si="5"/>
        <v>SIM31</v>
      </c>
      <c r="F96" s="50" t="str">
        <f t="shared" si="3"/>
        <v>95|31|SIM31|</v>
      </c>
      <c r="G96" s="29"/>
      <c r="H96" s="29"/>
      <c r="I96" s="29"/>
      <c r="J96" t="s">
        <v>6508</v>
      </c>
      <c r="K96" t="s">
        <v>6350</v>
      </c>
    </row>
    <row r="97" spans="2:11" x14ac:dyDescent="0.25">
      <c r="B97" s="1">
        <v>96</v>
      </c>
      <c r="C97" s="1">
        <f t="shared" si="4"/>
        <v>42</v>
      </c>
      <c r="D97" s="1" t="str">
        <f t="shared" si="5"/>
        <v>THRBX</v>
      </c>
      <c r="F97" s="50" t="str">
        <f t="shared" si="3"/>
        <v>96|42|THRBX|</v>
      </c>
      <c r="G97" s="29"/>
      <c r="H97" s="29"/>
      <c r="I97" s="29"/>
      <c r="J97" t="s">
        <v>6368</v>
      </c>
      <c r="K97" t="s">
        <v>6367</v>
      </c>
    </row>
    <row r="98" spans="2:11" x14ac:dyDescent="0.25">
      <c r="B98" s="1">
        <v>97</v>
      </c>
      <c r="C98" s="1">
        <f t="shared" si="4"/>
        <v>38</v>
      </c>
      <c r="D98" s="1" t="str">
        <f t="shared" si="5"/>
        <v>USB</v>
      </c>
      <c r="F98" s="50" t="str">
        <f t="shared" si="3"/>
        <v>97|38|USB|</v>
      </c>
      <c r="G98" s="29"/>
      <c r="H98" s="29"/>
      <c r="I98" s="29"/>
      <c r="J98" t="s">
        <v>6509</v>
      </c>
      <c r="K98" t="s">
        <v>6361</v>
      </c>
    </row>
    <row r="99" spans="2:11" x14ac:dyDescent="0.25">
      <c r="B99" s="1">
        <v>98</v>
      </c>
      <c r="C99" s="1">
        <f t="shared" si="4"/>
        <v>23</v>
      </c>
      <c r="D99" s="1" t="str">
        <f t="shared" si="5"/>
        <v>JS8</v>
      </c>
      <c r="F99" s="50" t="str">
        <f t="shared" si="3"/>
        <v>98|23|JS8|</v>
      </c>
      <c r="J99" t="s">
        <v>6729</v>
      </c>
      <c r="K99" t="s">
        <v>6338</v>
      </c>
    </row>
    <row r="101" spans="2:11" x14ac:dyDescent="0.25">
      <c r="F101" s="42" t="s">
        <v>7221</v>
      </c>
    </row>
  </sheetData>
  <hyperlinks>
    <hyperlink ref="A1" location="'ADIF-SPEC-SUMMARY'!A1" display="Home" xr:uid="{898B6A5B-76BB-48E1-87AB-EC81439B3D52}"/>
  </hyperlinks>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9"/>
  <sheetViews>
    <sheetView zoomScaleNormal="100" workbookViewId="0"/>
  </sheetViews>
  <sheetFormatPr defaultRowHeight="15" x14ac:dyDescent="0.25"/>
  <cols>
    <col min="2" max="2" width="2.7109375" bestFit="1" customWidth="1"/>
    <col min="3" max="3" width="11" bestFit="1" customWidth="1"/>
    <col min="4" max="4" width="10.85546875" bestFit="1" customWidth="1"/>
    <col min="5" max="5" width="34.28515625" bestFit="1" customWidth="1"/>
    <col min="7" max="7" width="50.140625" bestFit="1" customWidth="1"/>
  </cols>
  <sheetData>
    <row r="1" spans="1:7" x14ac:dyDescent="0.25">
      <c r="A1" s="93" t="s">
        <v>7389</v>
      </c>
      <c r="B1" s="16" t="s">
        <v>6510</v>
      </c>
      <c r="C1" s="16" t="s">
        <v>6519</v>
      </c>
      <c r="D1" s="16" t="s">
        <v>1067</v>
      </c>
      <c r="E1" s="9" t="str">
        <f>B1&amp;"|"&amp;C1&amp;"|"&amp;D1</f>
        <v>id|description|weblink_id</v>
      </c>
      <c r="G1" s="47" t="s">
        <v>7225</v>
      </c>
    </row>
    <row r="2" spans="1:7" x14ac:dyDescent="0.25">
      <c r="G2" s="47" t="s">
        <v>6774</v>
      </c>
    </row>
    <row r="3" spans="1:7" x14ac:dyDescent="0.25">
      <c r="G3" s="49" t="s">
        <v>6775</v>
      </c>
    </row>
    <row r="4" spans="1:7" x14ac:dyDescent="0.25">
      <c r="G4" s="49" t="s">
        <v>7226</v>
      </c>
    </row>
    <row r="5" spans="1:7" x14ac:dyDescent="0.25">
      <c r="G5" s="49" t="s">
        <v>6802</v>
      </c>
    </row>
    <row r="6" spans="1:7" x14ac:dyDescent="0.25">
      <c r="E6" s="42" t="s">
        <v>7227</v>
      </c>
      <c r="G6" s="47" t="s">
        <v>6779</v>
      </c>
    </row>
    <row r="9" spans="1:7" x14ac:dyDescent="0.25">
      <c r="G9" s="64" t="s">
        <v>7228</v>
      </c>
    </row>
  </sheetData>
  <hyperlinks>
    <hyperlink ref="A1" location="'ADIF-SPEC-SUMMARY'!A1" display="Home" xr:uid="{69712F94-27E6-422F-ABC6-78CDDCEF40D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B22B9-1702-48CC-8A69-5DF4FFD688C4}">
  <dimension ref="A1:G21"/>
  <sheetViews>
    <sheetView workbookViewId="0"/>
  </sheetViews>
  <sheetFormatPr defaultRowHeight="15" x14ac:dyDescent="0.25"/>
  <cols>
    <col min="2" max="2" width="3" hidden="1" customWidth="1"/>
    <col min="3" max="3" width="12.5703125" hidden="1" customWidth="1"/>
    <col min="4" max="4" width="46.85546875" hidden="1" customWidth="1"/>
    <col min="5" max="5" width="53.85546875" style="7" bestFit="1" customWidth="1"/>
    <col min="7" max="7" width="72.5703125" bestFit="1" customWidth="1"/>
  </cols>
  <sheetData>
    <row r="1" spans="1:7" x14ac:dyDescent="0.25">
      <c r="A1" s="93" t="s">
        <v>7389</v>
      </c>
      <c r="B1" s="36" t="s">
        <v>6510</v>
      </c>
      <c r="C1" s="36" t="s">
        <v>6712</v>
      </c>
      <c r="D1" s="36" t="s">
        <v>6519</v>
      </c>
      <c r="E1" s="56" t="str">
        <f>B1&amp;"|"&amp;C1&amp;"|"&amp;D1</f>
        <v>id|enumeration|description</v>
      </c>
      <c r="G1" s="47" t="s">
        <v>7240</v>
      </c>
    </row>
    <row r="2" spans="1:7" x14ac:dyDescent="0.25">
      <c r="B2" s="7">
        <v>1</v>
      </c>
      <c r="C2" s="7" t="s">
        <v>1183</v>
      </c>
      <c r="D2" s="7" t="s">
        <v>6525</v>
      </c>
      <c r="E2" s="57" t="str">
        <f t="shared" ref="E2:E19" si="0">B2&amp;"|"&amp;C2&amp;"|"&amp;D2</f>
        <v>1|AS|Aircraft Scatter</v>
      </c>
      <c r="G2" s="47" t="s">
        <v>6774</v>
      </c>
    </row>
    <row r="3" spans="1:7" x14ac:dyDescent="0.25">
      <c r="B3" s="7">
        <v>2</v>
      </c>
      <c r="C3" s="7" t="s">
        <v>6589</v>
      </c>
      <c r="D3" s="7" t="s">
        <v>6526</v>
      </c>
      <c r="E3" s="57" t="str">
        <f t="shared" si="0"/>
        <v>2|AUE|Aurora-E</v>
      </c>
      <c r="G3" s="49" t="s">
        <v>6775</v>
      </c>
    </row>
    <row r="4" spans="1:7" x14ac:dyDescent="0.25">
      <c r="B4" s="7">
        <v>3</v>
      </c>
      <c r="C4" s="7" t="s">
        <v>6590</v>
      </c>
      <c r="D4" s="7" t="s">
        <v>4655</v>
      </c>
      <c r="E4" s="57" t="str">
        <f t="shared" si="0"/>
        <v>3|AUR|Aurora</v>
      </c>
      <c r="G4" s="49" t="s">
        <v>7241</v>
      </c>
    </row>
    <row r="5" spans="1:7" x14ac:dyDescent="0.25">
      <c r="B5" s="7">
        <v>4</v>
      </c>
      <c r="C5" s="7" t="s">
        <v>6591</v>
      </c>
      <c r="D5" s="7" t="s">
        <v>6527</v>
      </c>
      <c r="E5" s="57" t="str">
        <f t="shared" si="0"/>
        <v>4|BS|Back scatter</v>
      </c>
      <c r="G5" s="49" t="s">
        <v>7242</v>
      </c>
    </row>
    <row r="6" spans="1:7" x14ac:dyDescent="0.25">
      <c r="B6" s="7">
        <v>5</v>
      </c>
      <c r="C6" s="7" t="s">
        <v>6592</v>
      </c>
      <c r="D6" s="7" t="s">
        <v>6528</v>
      </c>
      <c r="E6" s="57" t="str">
        <f t="shared" si="0"/>
        <v>5|ECH|EchoLink</v>
      </c>
      <c r="G6" s="49" t="s">
        <v>7243</v>
      </c>
    </row>
    <row r="7" spans="1:7" x14ac:dyDescent="0.25">
      <c r="B7" s="7">
        <v>6</v>
      </c>
      <c r="C7" s="7" t="s">
        <v>1094</v>
      </c>
      <c r="D7" s="7" t="s">
        <v>6529</v>
      </c>
      <c r="E7" s="57" t="str">
        <f t="shared" si="0"/>
        <v>6|EME|Earth-Moon-Earth</v>
      </c>
      <c r="G7" s="47" t="s">
        <v>6779</v>
      </c>
    </row>
    <row r="8" spans="1:7" x14ac:dyDescent="0.25">
      <c r="B8" s="7">
        <v>7</v>
      </c>
      <c r="C8" s="7" t="s">
        <v>6593</v>
      </c>
      <c r="D8" s="7" t="s">
        <v>6530</v>
      </c>
      <c r="E8" s="57" t="str">
        <f t="shared" si="0"/>
        <v>7|ES|Sporadic E</v>
      </c>
    </row>
    <row r="9" spans="1:7" x14ac:dyDescent="0.25">
      <c r="B9" s="7">
        <v>8</v>
      </c>
      <c r="C9" s="7" t="s">
        <v>6594</v>
      </c>
      <c r="D9" s="7" t="s">
        <v>6531</v>
      </c>
      <c r="E9" s="57" t="str">
        <f t="shared" si="0"/>
        <v>8|F2|F2 Reflection</v>
      </c>
      <c r="G9" s="42"/>
    </row>
    <row r="10" spans="1:7" x14ac:dyDescent="0.25">
      <c r="B10" s="7">
        <v>9</v>
      </c>
      <c r="C10" s="7" t="s">
        <v>6595</v>
      </c>
      <c r="D10" s="7" t="s">
        <v>6532</v>
      </c>
      <c r="E10" s="57" t="str">
        <f t="shared" si="0"/>
        <v>9|FAI|Field Aligned Irregularities</v>
      </c>
    </row>
    <row r="11" spans="1:7" x14ac:dyDescent="0.25">
      <c r="B11" s="7">
        <v>10</v>
      </c>
      <c r="C11" s="7" t="s">
        <v>6596</v>
      </c>
      <c r="D11" s="7" t="s">
        <v>6533</v>
      </c>
      <c r="E11" s="57" t="str">
        <f t="shared" si="0"/>
        <v>10|INTERNET|Internet-assisted</v>
      </c>
    </row>
    <row r="12" spans="1:7" x14ac:dyDescent="0.25">
      <c r="B12" s="7">
        <v>11</v>
      </c>
      <c r="C12" s="7" t="s">
        <v>6597</v>
      </c>
      <c r="D12" s="7" t="s">
        <v>6534</v>
      </c>
      <c r="E12" s="57" t="str">
        <f t="shared" si="0"/>
        <v>11|ION|Ionoscatter</v>
      </c>
    </row>
    <row r="13" spans="1:7" x14ac:dyDescent="0.25">
      <c r="B13" s="7">
        <v>12</v>
      </c>
      <c r="C13" s="7" t="s">
        <v>6598</v>
      </c>
      <c r="D13" s="7" t="s">
        <v>6535</v>
      </c>
      <c r="E13" s="57" t="str">
        <f t="shared" si="0"/>
        <v>12|IRL|IRLP</v>
      </c>
    </row>
    <row r="14" spans="1:7" x14ac:dyDescent="0.25">
      <c r="B14" s="7">
        <v>13</v>
      </c>
      <c r="C14" s="7" t="s">
        <v>469</v>
      </c>
      <c r="D14" s="7" t="s">
        <v>6536</v>
      </c>
      <c r="E14" s="57" t="str">
        <f t="shared" si="0"/>
        <v>13|MS|Meteor scatter</v>
      </c>
    </row>
    <row r="15" spans="1:7" x14ac:dyDescent="0.25">
      <c r="B15" s="7">
        <v>14</v>
      </c>
      <c r="C15" s="7" t="s">
        <v>6599</v>
      </c>
      <c r="D15" s="7" t="s">
        <v>6537</v>
      </c>
      <c r="E15" s="57" t="str">
        <f t="shared" si="0"/>
        <v>14|RPT|Terrestrial or atmospheric repeater or transponder</v>
      </c>
    </row>
    <row r="16" spans="1:7" x14ac:dyDescent="0.25">
      <c r="B16" s="7">
        <v>15</v>
      </c>
      <c r="C16" s="7" t="s">
        <v>6600</v>
      </c>
      <c r="D16" s="7" t="s">
        <v>6538</v>
      </c>
      <c r="E16" s="57" t="str">
        <f t="shared" si="0"/>
        <v>15|RS|Rain scatter</v>
      </c>
    </row>
    <row r="17" spans="2:5" x14ac:dyDescent="0.25">
      <c r="B17" s="7">
        <v>16</v>
      </c>
      <c r="C17" s="7" t="s">
        <v>6601</v>
      </c>
      <c r="D17" s="7" t="s">
        <v>1082</v>
      </c>
      <c r="E17" s="57" t="str">
        <f t="shared" si="0"/>
        <v>16|SAT|Satellite</v>
      </c>
    </row>
    <row r="18" spans="2:5" x14ac:dyDescent="0.25">
      <c r="B18" s="7">
        <v>17</v>
      </c>
      <c r="C18" s="7" t="s">
        <v>6602</v>
      </c>
      <c r="D18" s="7" t="s">
        <v>6539</v>
      </c>
      <c r="E18" s="57" t="str">
        <f t="shared" si="0"/>
        <v>17|TEP|Trans-equatorial</v>
      </c>
    </row>
    <row r="19" spans="2:5" x14ac:dyDescent="0.25">
      <c r="B19" s="7">
        <v>18</v>
      </c>
      <c r="C19" s="7" t="s">
        <v>6603</v>
      </c>
      <c r="D19" s="7" t="s">
        <v>6540</v>
      </c>
      <c r="E19" s="57" t="str">
        <f t="shared" si="0"/>
        <v>18|TR|Tropospheric ducting</v>
      </c>
    </row>
    <row r="21" spans="2:5" x14ac:dyDescent="0.25">
      <c r="E21" s="74" t="s">
        <v>7244</v>
      </c>
    </row>
  </sheetData>
  <hyperlinks>
    <hyperlink ref="A1" location="'ADIF-SPEC-SUMMARY'!A1" display="Home" xr:uid="{42DF6B18-3F7D-4587-8EC8-1542A2EC00F2}"/>
  </hyperlinks>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B77CF-1B7C-42C7-96C4-21310BF08324}">
  <dimension ref="A1:G7"/>
  <sheetViews>
    <sheetView workbookViewId="0"/>
  </sheetViews>
  <sheetFormatPr defaultRowHeight="15" x14ac:dyDescent="0.25"/>
  <cols>
    <col min="2" max="2" width="2.7109375" hidden="1" customWidth="1"/>
    <col min="3" max="3" width="8.42578125" hidden="1" customWidth="1"/>
    <col min="4" max="4" width="45.140625" style="1" hidden="1" customWidth="1"/>
    <col min="5" max="5" width="53.140625" style="7" bestFit="1" customWidth="1"/>
    <col min="7" max="7" width="49.28515625" bestFit="1" customWidth="1"/>
  </cols>
  <sheetData>
    <row r="1" spans="1:7" x14ac:dyDescent="0.25">
      <c r="A1" s="93" t="s">
        <v>7389</v>
      </c>
      <c r="B1" s="76" t="s">
        <v>6510</v>
      </c>
      <c r="C1" s="76" t="s">
        <v>6541</v>
      </c>
      <c r="D1" s="77" t="s">
        <v>6519</v>
      </c>
      <c r="E1" s="56" t="str">
        <f>B1&amp;"|"&amp;C1&amp;"|"&amp;D1</f>
        <v>id|medium|description</v>
      </c>
      <c r="G1" s="47" t="s">
        <v>7245</v>
      </c>
    </row>
    <row r="2" spans="1:7" x14ac:dyDescent="0.25">
      <c r="B2" s="33">
        <v>1</v>
      </c>
      <c r="C2" s="33" t="s">
        <v>6604</v>
      </c>
      <c r="D2" s="1" t="s">
        <v>6542</v>
      </c>
      <c r="E2" s="57" t="str">
        <f t="shared" ref="E2:E4" si="0">B2&amp;"|"&amp;C2&amp;"|"&amp;D2</f>
        <v>1|CARD|QSO confirmation via paper QSL card</v>
      </c>
      <c r="G2" s="47" t="s">
        <v>6774</v>
      </c>
    </row>
    <row r="3" spans="1:7" x14ac:dyDescent="0.25">
      <c r="B3" s="33">
        <v>2</v>
      </c>
      <c r="C3" s="33" t="s">
        <v>6605</v>
      </c>
      <c r="D3" s="1" t="s">
        <v>6543</v>
      </c>
      <c r="E3" s="57" t="str">
        <f t="shared" si="0"/>
        <v>2|EQSL|QSO confirmation via eQSL.cc</v>
      </c>
      <c r="G3" s="49" t="s">
        <v>6775</v>
      </c>
    </row>
    <row r="4" spans="1:7" x14ac:dyDescent="0.25">
      <c r="B4" s="33">
        <v>3</v>
      </c>
      <c r="C4" s="33" t="s">
        <v>6606</v>
      </c>
      <c r="D4" s="1" t="s">
        <v>6544</v>
      </c>
      <c r="E4" s="57" t="str">
        <f t="shared" si="0"/>
        <v>3|LOTW|QSO confirmation via ARRL Logbook of the World</v>
      </c>
      <c r="G4" s="49" t="s">
        <v>7246</v>
      </c>
    </row>
    <row r="5" spans="1:7" x14ac:dyDescent="0.25">
      <c r="G5" s="49" t="s">
        <v>7242</v>
      </c>
    </row>
    <row r="6" spans="1:7" x14ac:dyDescent="0.25">
      <c r="E6" s="73" t="s">
        <v>7249</v>
      </c>
      <c r="G6" s="49" t="s">
        <v>7247</v>
      </c>
    </row>
    <row r="7" spans="1:7" x14ac:dyDescent="0.25">
      <c r="G7" s="47" t="s">
        <v>6779</v>
      </c>
    </row>
  </sheetData>
  <hyperlinks>
    <hyperlink ref="A1" location="'ADIF-SPEC-SUMMARY'!A1" display="Home" xr:uid="{3222CE96-FB82-4B10-9D59-C4BACCAC92B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717D-2481-4714-8E07-38BBCFB9ED1A}">
  <dimension ref="A1:I9"/>
  <sheetViews>
    <sheetView workbookViewId="0"/>
  </sheetViews>
  <sheetFormatPr defaultRowHeight="15" x14ac:dyDescent="0.25"/>
  <cols>
    <col min="2" max="2" width="2.7109375" style="33" hidden="1" customWidth="1"/>
    <col min="3" max="3" width="6.28515625" style="33" hidden="1" customWidth="1"/>
    <col min="4" max="4" width="15.5703125" style="33" hidden="1" customWidth="1"/>
    <col min="5" max="5" width="108" hidden="1" customWidth="1"/>
    <col min="6" max="6" width="11.85546875" style="33" hidden="1" customWidth="1"/>
    <col min="7" max="7" width="126.85546875" bestFit="1" customWidth="1"/>
    <col min="9" max="9" width="49.7109375" bestFit="1" customWidth="1"/>
  </cols>
  <sheetData>
    <row r="1" spans="1:9" x14ac:dyDescent="0.25">
      <c r="A1" s="93" t="s">
        <v>7389</v>
      </c>
      <c r="B1" s="76" t="s">
        <v>6510</v>
      </c>
      <c r="C1" s="76" t="s">
        <v>6545</v>
      </c>
      <c r="D1" s="76" t="s">
        <v>6513</v>
      </c>
      <c r="E1" s="31" t="s">
        <v>6519</v>
      </c>
      <c r="F1" s="76" t="s">
        <v>6516</v>
      </c>
      <c r="G1" s="9" t="str">
        <f>B1&amp;"|"&amp;C1&amp;"|"&amp;D1&amp;"|"&amp;E1&amp;"|"&amp;F1</f>
        <v>id|status|meaning|description|import_only</v>
      </c>
      <c r="I1" s="47" t="s">
        <v>7258</v>
      </c>
    </row>
    <row r="2" spans="1:9" x14ac:dyDescent="0.25">
      <c r="B2" s="33">
        <v>1</v>
      </c>
      <c r="C2" s="33" t="s">
        <v>6546</v>
      </c>
      <c r="D2" s="33" t="s">
        <v>6551</v>
      </c>
      <c r="E2" t="s">
        <v>7266</v>
      </c>
      <c r="F2" s="33" t="s">
        <v>438</v>
      </c>
      <c r="G2" s="50" t="str">
        <f>B2&amp;"|"&amp;C2&amp;"|"&amp;D2&amp;"|"&amp;E2&amp;"|"&amp;F2</f>
        <v>1|Y|yes|The QSO has been confirmed by card or Online Service|f</v>
      </c>
      <c r="I2" s="47" t="s">
        <v>6774</v>
      </c>
    </row>
    <row r="3" spans="1:9" x14ac:dyDescent="0.25">
      <c r="B3" s="33">
        <v>2</v>
      </c>
      <c r="C3" s="33" t="s">
        <v>6547</v>
      </c>
      <c r="D3" s="33" t="s">
        <v>6552</v>
      </c>
      <c r="E3" s="1" t="s">
        <v>7265</v>
      </c>
      <c r="F3" s="33" t="s">
        <v>438</v>
      </c>
      <c r="G3" s="50" t="str">
        <f t="shared" ref="G3:G6" si="0">B3&amp;"|"&amp;C3&amp;"|"&amp;D3&amp;"|"&amp;E3&amp;"|"&amp;F3</f>
        <v>2|N|no|The QSO has not been confirmed by Card nor Online Service|f</v>
      </c>
      <c r="I3" s="49" t="s">
        <v>6775</v>
      </c>
    </row>
    <row r="4" spans="1:9" x14ac:dyDescent="0.25">
      <c r="B4" s="33">
        <v>3</v>
      </c>
      <c r="C4" s="33" t="s">
        <v>6548</v>
      </c>
      <c r="D4" s="33" t="s">
        <v>6553</v>
      </c>
      <c r="E4" t="s">
        <v>7264</v>
      </c>
      <c r="F4" s="33" t="s">
        <v>438</v>
      </c>
      <c r="G4" s="50" t="str">
        <f t="shared" si="0"/>
        <v>3|R|requested|The logging station has requested a QSL card or upload QSO to Online service.|f</v>
      </c>
      <c r="I4" s="49" t="s">
        <v>7259</v>
      </c>
    </row>
    <row r="5" spans="1:9" x14ac:dyDescent="0.25">
      <c r="B5" s="33">
        <v>4</v>
      </c>
      <c r="C5" s="33" t="s">
        <v>6550</v>
      </c>
      <c r="D5" s="33" t="s">
        <v>6555</v>
      </c>
      <c r="E5" t="s">
        <v>6607</v>
      </c>
      <c r="F5" s="33" t="s">
        <v>29</v>
      </c>
      <c r="G5" s="50" t="str">
        <f t="shared" si="0"/>
        <v>4|V|verified|DXCC award credit granted for the QSL card - instead use. DXCC credit granted for the LoTW confirmation - instead use |t</v>
      </c>
      <c r="I5" s="49" t="s">
        <v>7260</v>
      </c>
    </row>
    <row r="6" spans="1:9" x14ac:dyDescent="0.25">
      <c r="B6" s="33">
        <v>5</v>
      </c>
      <c r="C6" s="33" t="s">
        <v>6549</v>
      </c>
      <c r="D6" s="33" t="s">
        <v>6554</v>
      </c>
      <c r="F6" s="33" t="s">
        <v>438</v>
      </c>
      <c r="G6" s="50" t="str">
        <f t="shared" si="0"/>
        <v>5|I|ignore or invalid||f</v>
      </c>
      <c r="I6" s="49" t="s">
        <v>7261</v>
      </c>
    </row>
    <row r="7" spans="1:9" x14ac:dyDescent="0.25">
      <c r="I7" s="49" t="s">
        <v>6801</v>
      </c>
    </row>
    <row r="8" spans="1:9" x14ac:dyDescent="0.25">
      <c r="G8" s="42" t="s">
        <v>7263</v>
      </c>
      <c r="I8" s="49" t="s">
        <v>7262</v>
      </c>
    </row>
    <row r="9" spans="1:9" x14ac:dyDescent="0.25">
      <c r="I9" s="47" t="s">
        <v>6779</v>
      </c>
    </row>
  </sheetData>
  <hyperlinks>
    <hyperlink ref="A1" location="'ADIF-SPEC-SUMMARY'!A1" display="Home" xr:uid="{AA4853E5-851D-499C-B240-E8DB2FD5904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8EA22-40FC-4D97-91D4-A07A03E0B2AB}">
  <dimension ref="A1:H8"/>
  <sheetViews>
    <sheetView workbookViewId="0"/>
  </sheetViews>
  <sheetFormatPr defaultRowHeight="15" x14ac:dyDescent="0.25"/>
  <cols>
    <col min="2" max="2" width="2.7109375" hidden="1" customWidth="1"/>
    <col min="3" max="3" width="6.28515625" hidden="1" customWidth="1"/>
    <col min="4" max="4" width="15.5703125" hidden="1" customWidth="1"/>
    <col min="5" max="5" width="103.85546875" hidden="1" customWidth="1"/>
    <col min="6" max="6" width="130.85546875" bestFit="1" customWidth="1"/>
    <col min="8" max="8" width="49.85546875" bestFit="1" customWidth="1"/>
  </cols>
  <sheetData>
    <row r="1" spans="1:8" x14ac:dyDescent="0.25">
      <c r="A1" s="93" t="s">
        <v>7389</v>
      </c>
      <c r="B1" s="36" t="s">
        <v>6510</v>
      </c>
      <c r="C1" s="36" t="s">
        <v>6545</v>
      </c>
      <c r="D1" s="36" t="s">
        <v>6513</v>
      </c>
      <c r="E1" s="36" t="s">
        <v>6519</v>
      </c>
      <c r="F1" s="56" t="str">
        <f>B1&amp;"|"&amp;C1&amp;"|"&amp;D1&amp;"|"&amp;E1</f>
        <v>id|status|meaning|description</v>
      </c>
      <c r="H1" s="47" t="s">
        <v>7270</v>
      </c>
    </row>
    <row r="2" spans="1:8" x14ac:dyDescent="0.25">
      <c r="B2" s="7">
        <v>1</v>
      </c>
      <c r="C2" s="7" t="s">
        <v>6546</v>
      </c>
      <c r="D2" s="7" t="s">
        <v>6551</v>
      </c>
      <c r="E2" s="7" t="s">
        <v>7269</v>
      </c>
      <c r="F2" s="57" t="str">
        <f t="shared" ref="F2:F6" si="0">B2&amp;"|"&amp;C2&amp;"|"&amp;D2&amp;"|"&amp;E2</f>
        <v>1|Y|yes|An outgoing QSL card has been sent or QSO has been uploaded to and accepted by the online service.</v>
      </c>
      <c r="H2" s="47" t="s">
        <v>6774</v>
      </c>
    </row>
    <row r="3" spans="1:8" x14ac:dyDescent="0.25">
      <c r="B3" s="7">
        <v>2</v>
      </c>
      <c r="C3" s="7" t="s">
        <v>6547</v>
      </c>
      <c r="D3" s="7" t="s">
        <v>6552</v>
      </c>
      <c r="E3" s="7" t="s">
        <v>7268</v>
      </c>
      <c r="F3" s="57" t="str">
        <f t="shared" si="0"/>
        <v>2|N|no|Do not send an outgoing QSL card nor upload the QSO to an online service.</v>
      </c>
      <c r="H3" s="49" t="s">
        <v>6775</v>
      </c>
    </row>
    <row r="4" spans="1:8" x14ac:dyDescent="0.25">
      <c r="B4" s="7">
        <v>3</v>
      </c>
      <c r="C4" s="7" t="s">
        <v>6548</v>
      </c>
      <c r="D4" s="7" t="s">
        <v>6553</v>
      </c>
      <c r="E4" s="7" t="s">
        <v>7267</v>
      </c>
      <c r="F4" s="57" t="str">
        <f t="shared" si="0"/>
        <v>3|R|requested|The contacted station has requested a QSL card or QSO be uploaded to the online service.</v>
      </c>
      <c r="H4" s="49" t="s">
        <v>7259</v>
      </c>
    </row>
    <row r="5" spans="1:8" x14ac:dyDescent="0.25">
      <c r="B5" s="7">
        <v>4</v>
      </c>
      <c r="C5" s="7" t="s">
        <v>6556</v>
      </c>
      <c r="D5" s="7" t="s">
        <v>6557</v>
      </c>
      <c r="E5" s="7" t="s">
        <v>6608</v>
      </c>
      <c r="F5" s="57" t="str">
        <f t="shared" si="0"/>
        <v>4|Q|queued|An outgoing QSL card has been selected to be sent. A QSO has been selected to be uploaded to the online service</v>
      </c>
      <c r="H5" s="49" t="s">
        <v>7260</v>
      </c>
    </row>
    <row r="6" spans="1:8" x14ac:dyDescent="0.25">
      <c r="B6" s="7">
        <v>5</v>
      </c>
      <c r="C6" s="7" t="s">
        <v>6549</v>
      </c>
      <c r="D6" s="7" t="s">
        <v>6554</v>
      </c>
      <c r="E6" s="7"/>
      <c r="F6" s="57" t="str">
        <f t="shared" si="0"/>
        <v>5|I|ignore or invalid|</v>
      </c>
      <c r="H6" s="49" t="s">
        <v>7261</v>
      </c>
    </row>
    <row r="7" spans="1:8" x14ac:dyDescent="0.25">
      <c r="H7" s="49" t="s">
        <v>7271</v>
      </c>
    </row>
    <row r="8" spans="1:8" x14ac:dyDescent="0.25">
      <c r="F8" s="42" t="s">
        <v>7272</v>
      </c>
      <c r="H8" s="47" t="s">
        <v>6779</v>
      </c>
    </row>
  </sheetData>
  <hyperlinks>
    <hyperlink ref="A1" location="'ADIF-SPEC-SUMMARY'!A1" display="Home" xr:uid="{FB908024-B9E0-48DA-939A-A221805F99E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7"/>
  <sheetViews>
    <sheetView zoomScale="115" zoomScaleNormal="115" workbookViewId="0"/>
  </sheetViews>
  <sheetFormatPr defaultRowHeight="15" x14ac:dyDescent="0.25"/>
  <cols>
    <col min="2" max="2" width="2.7109375" hidden="1" customWidth="1"/>
    <col min="3" max="3" width="12.28515625" hidden="1" customWidth="1"/>
    <col min="4" max="4" width="10.140625" hidden="1" customWidth="1"/>
    <col min="5" max="5" width="24.140625" bestFit="1" customWidth="1"/>
    <col min="6" max="6" width="8.28515625" customWidth="1"/>
    <col min="7" max="7" width="63.7109375" bestFit="1" customWidth="1"/>
  </cols>
  <sheetData>
    <row r="1" spans="2:7" x14ac:dyDescent="0.25">
      <c r="B1" s="12" t="s">
        <v>6510</v>
      </c>
      <c r="C1" s="12" t="s">
        <v>6512</v>
      </c>
      <c r="D1" s="12" t="s">
        <v>6513</v>
      </c>
      <c r="E1" s="9" t="str">
        <f>B1&amp;"|"&amp;C1&amp;"|"&amp;D1</f>
        <v>id|abbreviation|meaning</v>
      </c>
      <c r="G1" s="44" t="s">
        <v>6773</v>
      </c>
    </row>
    <row r="2" spans="2:7" x14ac:dyDescent="0.25">
      <c r="B2" s="1">
        <v>1</v>
      </c>
      <c r="C2" s="1" t="s">
        <v>30</v>
      </c>
      <c r="D2" s="1" t="s">
        <v>34</v>
      </c>
      <c r="E2" s="50" t="str">
        <f t="shared" ref="E2:E5" si="0">B2&amp;"|"&amp;C2&amp;"|"&amp;D2</f>
        <v>1|G|grayline</v>
      </c>
      <c r="G2" s="44" t="s">
        <v>6774</v>
      </c>
    </row>
    <row r="3" spans="2:7" x14ac:dyDescent="0.25">
      <c r="B3" s="1">
        <v>2</v>
      </c>
      <c r="C3" s="1" t="s">
        <v>31</v>
      </c>
      <c r="D3" s="1" t="s">
        <v>35</v>
      </c>
      <c r="E3" s="50" t="str">
        <f t="shared" si="0"/>
        <v>2|O|other</v>
      </c>
      <c r="G3" s="46" t="s">
        <v>6775</v>
      </c>
    </row>
    <row r="4" spans="2:7" x14ac:dyDescent="0.25">
      <c r="B4" s="1">
        <v>3</v>
      </c>
      <c r="C4" s="1" t="s">
        <v>32</v>
      </c>
      <c r="D4" s="1" t="s">
        <v>36</v>
      </c>
      <c r="E4" s="50" t="str">
        <f t="shared" si="0"/>
        <v>3|S|short path</v>
      </c>
      <c r="G4" s="46" t="s">
        <v>6776</v>
      </c>
    </row>
    <row r="5" spans="2:7" x14ac:dyDescent="0.25">
      <c r="B5" s="1">
        <v>4</v>
      </c>
      <c r="C5" s="1" t="s">
        <v>33</v>
      </c>
      <c r="D5" s="1" t="s">
        <v>37</v>
      </c>
      <c r="E5" s="50" t="str">
        <f t="shared" si="0"/>
        <v>4|L|long path</v>
      </c>
      <c r="G5" s="46" t="s">
        <v>6777</v>
      </c>
    </row>
    <row r="6" spans="2:7" x14ac:dyDescent="0.25">
      <c r="B6" s="1"/>
      <c r="G6" s="46" t="s">
        <v>6778</v>
      </c>
    </row>
    <row r="7" spans="2:7" x14ac:dyDescent="0.25">
      <c r="E7" s="42" t="s">
        <v>6771</v>
      </c>
      <c r="G7" s="45" t="s">
        <v>6779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8E8CA-97F5-4F4C-8EFC-8FC63ED5FA56}">
  <dimension ref="A1:H8"/>
  <sheetViews>
    <sheetView workbookViewId="0"/>
  </sheetViews>
  <sheetFormatPr defaultRowHeight="15" x14ac:dyDescent="0.25"/>
  <cols>
    <col min="2" max="2" width="2.7109375" hidden="1" customWidth="1"/>
    <col min="3" max="3" width="3.5703125" hidden="1" customWidth="1"/>
    <col min="4" max="4" width="11" hidden="1" customWidth="1"/>
    <col min="5" max="5" width="11.85546875" hidden="1" customWidth="1"/>
    <col min="6" max="6" width="29.85546875" bestFit="1" customWidth="1"/>
    <col min="8" max="8" width="46.7109375" bestFit="1" customWidth="1"/>
  </cols>
  <sheetData>
    <row r="1" spans="1:8" x14ac:dyDescent="0.25">
      <c r="A1" s="93" t="s">
        <v>7389</v>
      </c>
      <c r="B1" s="36" t="s">
        <v>6510</v>
      </c>
      <c r="C1" s="36" t="s">
        <v>6569</v>
      </c>
      <c r="D1" s="36" t="s">
        <v>6519</v>
      </c>
      <c r="E1" s="36" t="s">
        <v>6516</v>
      </c>
      <c r="F1" s="56" t="str">
        <f>B1&amp;"|"&amp;C1&amp;"|"&amp;D1&amp;"|"&amp;E1</f>
        <v>id|via|description|import_only</v>
      </c>
      <c r="H1" s="47" t="s">
        <v>7274</v>
      </c>
    </row>
    <row r="2" spans="1:8" x14ac:dyDescent="0.25">
      <c r="B2" s="7">
        <v>1</v>
      </c>
      <c r="C2" s="7" t="s">
        <v>6558</v>
      </c>
      <c r="D2" s="7" t="s">
        <v>6562</v>
      </c>
      <c r="E2" s="7" t="s">
        <v>438</v>
      </c>
      <c r="F2" s="57" t="str">
        <f t="shared" ref="F2:F5" si="0">B2&amp;"|"&amp;C2&amp;"|"&amp;D2&amp;"|"&amp;E2</f>
        <v>1|B|bureau|f</v>
      </c>
      <c r="H2" s="47" t="s">
        <v>6774</v>
      </c>
    </row>
    <row r="3" spans="1:8" x14ac:dyDescent="0.25">
      <c r="B3" s="7">
        <v>2</v>
      </c>
      <c r="C3" s="7" t="s">
        <v>6559</v>
      </c>
      <c r="D3" s="7" t="s">
        <v>6563</v>
      </c>
      <c r="E3" s="7" t="s">
        <v>438</v>
      </c>
      <c r="F3" s="57" t="str">
        <f t="shared" si="0"/>
        <v>2|D|direct|f</v>
      </c>
      <c r="H3" s="49" t="s">
        <v>6775</v>
      </c>
    </row>
    <row r="4" spans="1:8" x14ac:dyDescent="0.25">
      <c r="B4" s="7">
        <v>3</v>
      </c>
      <c r="C4" s="7" t="s">
        <v>6560</v>
      </c>
      <c r="D4" s="7" t="s">
        <v>6564</v>
      </c>
      <c r="E4" s="7" t="s">
        <v>438</v>
      </c>
      <c r="F4" s="57" t="str">
        <f t="shared" si="0"/>
        <v>3|E|electronic|f</v>
      </c>
      <c r="H4" s="49" t="s">
        <v>7275</v>
      </c>
    </row>
    <row r="5" spans="1:8" x14ac:dyDescent="0.25">
      <c r="B5" s="7">
        <v>4</v>
      </c>
      <c r="C5" s="7" t="s">
        <v>6561</v>
      </c>
      <c r="D5" s="7" t="s">
        <v>6609</v>
      </c>
      <c r="E5" s="7" t="s">
        <v>29</v>
      </c>
      <c r="F5" s="57" t="str">
        <f t="shared" si="0"/>
        <v>4|M|manager|t</v>
      </c>
      <c r="H5" s="49" t="s">
        <v>7226</v>
      </c>
    </row>
    <row r="6" spans="1:8" x14ac:dyDescent="0.25">
      <c r="H6" s="49" t="s">
        <v>6801</v>
      </c>
    </row>
    <row r="7" spans="1:8" x14ac:dyDescent="0.25">
      <c r="F7" s="42" t="s">
        <v>7273</v>
      </c>
      <c r="H7" s="49" t="s">
        <v>7276</v>
      </c>
    </row>
    <row r="8" spans="1:8" x14ac:dyDescent="0.25">
      <c r="H8" s="47" t="s">
        <v>6779</v>
      </c>
    </row>
  </sheetData>
  <hyperlinks>
    <hyperlink ref="A1" location="'ADIF-SPEC-SUMMARY'!A1" display="Home" xr:uid="{4C76E45F-06D5-4E61-9127-5A123D57C81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ED7DA-51BE-4CAE-9FB2-7655DF1937EE}">
  <dimension ref="A1:G7"/>
  <sheetViews>
    <sheetView workbookViewId="0"/>
  </sheetViews>
  <sheetFormatPr defaultRowHeight="15" x14ac:dyDescent="0.25"/>
  <cols>
    <col min="2" max="2" width="2.7109375" hidden="1" customWidth="1"/>
    <col min="3" max="3" width="12.28515625" hidden="1" customWidth="1"/>
    <col min="4" max="4" width="9.5703125" hidden="1" customWidth="1"/>
    <col min="5" max="5" width="24.140625" bestFit="1" customWidth="1"/>
    <col min="7" max="7" width="67.7109375" bestFit="1" customWidth="1"/>
  </cols>
  <sheetData>
    <row r="1" spans="1:7" x14ac:dyDescent="0.25">
      <c r="A1" s="93" t="s">
        <v>7389</v>
      </c>
      <c r="B1" s="31" t="s">
        <v>6510</v>
      </c>
      <c r="C1" s="31" t="s">
        <v>6512</v>
      </c>
      <c r="D1" s="31" t="s">
        <v>6513</v>
      </c>
      <c r="E1" s="56" t="str">
        <f>B1&amp;"|"&amp;C1&amp;"|"&amp;D1</f>
        <v>id|abbreviation|meaning</v>
      </c>
      <c r="G1" s="47" t="s">
        <v>7277</v>
      </c>
    </row>
    <row r="2" spans="1:7" x14ac:dyDescent="0.25">
      <c r="B2">
        <v>1</v>
      </c>
      <c r="C2" t="s">
        <v>6546</v>
      </c>
      <c r="D2" t="s">
        <v>6551</v>
      </c>
      <c r="E2" s="57" t="str">
        <f t="shared" ref="E2:E5" si="0">B2&amp;"|"&amp;C2&amp;"|"&amp;D2</f>
        <v>1|Y|yes</v>
      </c>
      <c r="G2" s="47" t="s">
        <v>6774</v>
      </c>
    </row>
    <row r="3" spans="1:7" x14ac:dyDescent="0.25">
      <c r="B3">
        <v>2</v>
      </c>
      <c r="C3" t="s">
        <v>6547</v>
      </c>
      <c r="D3" t="s">
        <v>6552</v>
      </c>
      <c r="E3" s="57" t="str">
        <f t="shared" si="0"/>
        <v>2|N|no</v>
      </c>
      <c r="G3" s="49" t="s">
        <v>6775</v>
      </c>
    </row>
    <row r="4" spans="1:7" x14ac:dyDescent="0.25">
      <c r="B4">
        <v>3</v>
      </c>
      <c r="C4" t="s">
        <v>6565</v>
      </c>
      <c r="D4" t="s">
        <v>6567</v>
      </c>
      <c r="E4" s="57" t="str">
        <f t="shared" si="0"/>
        <v>3|NIL|not heard</v>
      </c>
      <c r="G4" s="49" t="s">
        <v>7278</v>
      </c>
    </row>
    <row r="5" spans="1:7" x14ac:dyDescent="0.25">
      <c r="B5">
        <v>4</v>
      </c>
      <c r="C5" t="s">
        <v>6566</v>
      </c>
      <c r="D5" t="s">
        <v>6568</v>
      </c>
      <c r="E5" s="57" t="str">
        <f t="shared" si="0"/>
        <v>4|?|uncertain</v>
      </c>
      <c r="G5" s="49" t="s">
        <v>7260</v>
      </c>
    </row>
    <row r="6" spans="1:7" x14ac:dyDescent="0.25">
      <c r="G6" s="49" t="s">
        <v>7279</v>
      </c>
    </row>
    <row r="7" spans="1:7" x14ac:dyDescent="0.25">
      <c r="E7" s="42" t="s">
        <v>7308</v>
      </c>
      <c r="G7" s="47" t="s">
        <v>6779</v>
      </c>
    </row>
  </sheetData>
  <hyperlinks>
    <hyperlink ref="A1" location="'ADIF-SPEC-SUMMARY'!A1" display="Home" xr:uid="{F8D106C7-1110-481E-861D-12794F420DC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66BBC-39AF-4B17-AC19-DDAFF2D896D9}">
  <dimension ref="A1:G7"/>
  <sheetViews>
    <sheetView workbookViewId="0"/>
  </sheetViews>
  <sheetFormatPr defaultRowHeight="15" x14ac:dyDescent="0.25"/>
  <cols>
    <col min="2" max="2" width="2.7109375" hidden="1" customWidth="1"/>
    <col min="3" max="3" width="6.28515625" hidden="1" customWidth="1"/>
    <col min="4" max="4" width="65" hidden="1" customWidth="1"/>
    <col min="5" max="5" width="69.5703125" bestFit="1" customWidth="1"/>
    <col min="7" max="7" width="71.85546875" bestFit="1" customWidth="1"/>
  </cols>
  <sheetData>
    <row r="1" spans="1:7" x14ac:dyDescent="0.25">
      <c r="A1" s="93" t="s">
        <v>7389</v>
      </c>
      <c r="B1" s="31" t="s">
        <v>6510</v>
      </c>
      <c r="C1" s="31" t="s">
        <v>6545</v>
      </c>
      <c r="D1" s="31" t="s">
        <v>6519</v>
      </c>
      <c r="E1" s="56" t="str">
        <f>B1&amp;"|"&amp;C1&amp;"|"&amp;D1</f>
        <v>id|status|description</v>
      </c>
      <c r="G1" s="47" t="s">
        <v>7284</v>
      </c>
    </row>
    <row r="2" spans="1:7" x14ac:dyDescent="0.25">
      <c r="B2">
        <v>1</v>
      </c>
      <c r="C2" t="s">
        <v>6546</v>
      </c>
      <c r="D2" t="s">
        <v>7280</v>
      </c>
      <c r="E2" s="57" t="str">
        <f t="shared" ref="E2:E4" si="0">B2&amp;"|"&amp;C2&amp;"|"&amp;D2</f>
        <v>1|Y|The QSO has been uploaded to and accepted by the online service</v>
      </c>
      <c r="G2" s="47" t="s">
        <v>6774</v>
      </c>
    </row>
    <row r="3" spans="1:7" x14ac:dyDescent="0.25">
      <c r="B3">
        <v>2</v>
      </c>
      <c r="C3" t="s">
        <v>6547</v>
      </c>
      <c r="D3" t="s">
        <v>7281</v>
      </c>
      <c r="E3" s="57" t="str">
        <f t="shared" si="0"/>
        <v>2|N|Do not upload the QSO to the online service</v>
      </c>
      <c r="G3" s="49" t="s">
        <v>6775</v>
      </c>
    </row>
    <row r="4" spans="1:7" x14ac:dyDescent="0.25">
      <c r="B4">
        <v>3</v>
      </c>
      <c r="C4" t="s">
        <v>6561</v>
      </c>
      <c r="D4" t="s">
        <v>7282</v>
      </c>
      <c r="E4" s="57" t="str">
        <f t="shared" si="0"/>
        <v>3|M|The QSO has been modified since being uploaded to the online service</v>
      </c>
      <c r="G4" s="49" t="s">
        <v>7285</v>
      </c>
    </row>
    <row r="5" spans="1:7" x14ac:dyDescent="0.25">
      <c r="G5" s="49" t="s">
        <v>7242</v>
      </c>
    </row>
    <row r="6" spans="1:7" x14ac:dyDescent="0.25">
      <c r="E6" s="42" t="s">
        <v>7283</v>
      </c>
      <c r="G6" s="49" t="s">
        <v>7286</v>
      </c>
    </row>
    <row r="7" spans="1:7" x14ac:dyDescent="0.25">
      <c r="G7" s="47" t="s">
        <v>6779</v>
      </c>
    </row>
  </sheetData>
  <hyperlinks>
    <hyperlink ref="A1" location="'ADIF-SPEC-SUMMARY'!A1" display="Home" xr:uid="{4DD7A9A2-C81E-4133-A8BE-625A9A07D106}"/>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B9C56-DF1D-4CF8-94E7-672BFBB7CB1C}">
  <dimension ref="A1:I11"/>
  <sheetViews>
    <sheetView workbookViewId="0"/>
  </sheetViews>
  <sheetFormatPr defaultRowHeight="15" x14ac:dyDescent="0.25"/>
  <cols>
    <col min="2" max="2" width="2.7109375" style="33" hidden="1" customWidth="1"/>
    <col min="3" max="3" width="6.28515625" style="33" hidden="1" customWidth="1"/>
    <col min="4" max="4" width="7.5703125" style="33" hidden="1" customWidth="1"/>
    <col min="5" max="5" width="53.5703125" style="1" hidden="1" customWidth="1"/>
    <col min="6" max="6" width="6.28515625" style="33" hidden="1" customWidth="1"/>
    <col min="7" max="7" width="62.42578125" bestFit="1" customWidth="1"/>
    <col min="9" max="9" width="46" bestFit="1" customWidth="1"/>
  </cols>
  <sheetData>
    <row r="1" spans="1:9" x14ac:dyDescent="0.25">
      <c r="A1" s="93" t="s">
        <v>7389</v>
      </c>
      <c r="B1" s="78" t="s">
        <v>6510</v>
      </c>
      <c r="C1" s="78" t="s">
        <v>6522</v>
      </c>
      <c r="D1" s="78" t="s">
        <v>6770</v>
      </c>
      <c r="E1" s="79" t="s">
        <v>6610</v>
      </c>
      <c r="F1" s="78" t="s">
        <v>6611</v>
      </c>
      <c r="G1" s="56" t="str">
        <f>B1&amp;"|"&amp;C1&amp;"|"&amp;D1&amp;"|"&amp;E1&amp;"|"&amp;F1</f>
        <v>id|code|dxcc_id|region|prefix</v>
      </c>
      <c r="I1" s="47" t="s">
        <v>7288</v>
      </c>
    </row>
    <row r="2" spans="1:9" x14ac:dyDescent="0.25">
      <c r="B2" s="33">
        <v>1</v>
      </c>
      <c r="C2" s="33" t="s">
        <v>6612</v>
      </c>
      <c r="E2" s="1" t="s">
        <v>6620</v>
      </c>
      <c r="G2" s="57" t="str">
        <f t="shared" ref="G2:G9" si="0">B2&amp;"|"&amp;C2&amp;"|"&amp;D2&amp;"|"&amp;E2&amp;"|"&amp;F2</f>
        <v>1|NONE||Not within a WAE or CQ region that is within a DXCC entity|</v>
      </c>
      <c r="I2" s="47" t="s">
        <v>6774</v>
      </c>
    </row>
    <row r="3" spans="1:9" x14ac:dyDescent="0.25">
      <c r="B3" s="33">
        <v>2</v>
      </c>
      <c r="C3" s="33" t="s">
        <v>6613</v>
      </c>
      <c r="D3" s="33">
        <v>206</v>
      </c>
      <c r="E3" s="1" t="s">
        <v>6621</v>
      </c>
      <c r="F3" s="33" t="s">
        <v>6628</v>
      </c>
      <c r="G3" s="57" t="str">
        <f t="shared" si="0"/>
        <v>2|IV|206|ITU Vienna|4U1V</v>
      </c>
      <c r="I3" s="49" t="s">
        <v>6775</v>
      </c>
    </row>
    <row r="4" spans="1:9" x14ac:dyDescent="0.25">
      <c r="B4" s="33">
        <v>3</v>
      </c>
      <c r="C4" s="33" t="s">
        <v>6614</v>
      </c>
      <c r="D4" s="33">
        <v>248</v>
      </c>
      <c r="E4" s="1" t="s">
        <v>6622</v>
      </c>
      <c r="F4" s="33" t="s">
        <v>6629</v>
      </c>
      <c r="G4" s="57" t="str">
        <f t="shared" si="0"/>
        <v>3|AI|248|African Italy|IG9</v>
      </c>
      <c r="I4" s="49" t="s">
        <v>7289</v>
      </c>
    </row>
    <row r="5" spans="1:9" x14ac:dyDescent="0.25">
      <c r="B5" s="33">
        <v>4</v>
      </c>
      <c r="C5" s="33" t="s">
        <v>6615</v>
      </c>
      <c r="D5" s="33">
        <v>248</v>
      </c>
      <c r="E5" s="1" t="s">
        <v>6623</v>
      </c>
      <c r="F5" s="33" t="s">
        <v>6630</v>
      </c>
      <c r="G5" s="57" t="str">
        <f t="shared" si="0"/>
        <v>4|SY|248|Sicily|IT9</v>
      </c>
      <c r="I5" s="49" t="s">
        <v>7290</v>
      </c>
    </row>
    <row r="6" spans="1:9" x14ac:dyDescent="0.25">
      <c r="B6" s="33">
        <v>5</v>
      </c>
      <c r="C6" s="33" t="s">
        <v>6616</v>
      </c>
      <c r="D6" s="33">
        <v>259</v>
      </c>
      <c r="E6" s="1" t="s">
        <v>6624</v>
      </c>
      <c r="F6" s="33" t="s">
        <v>6631</v>
      </c>
      <c r="G6" s="57" t="str">
        <f t="shared" si="0"/>
        <v>5|BI|259|Bear island|JW/B</v>
      </c>
      <c r="I6" s="49" t="s">
        <v>7291</v>
      </c>
    </row>
    <row r="7" spans="1:9" x14ac:dyDescent="0.25">
      <c r="B7" s="33">
        <v>6</v>
      </c>
      <c r="C7" s="33" t="s">
        <v>6617</v>
      </c>
      <c r="D7" s="33">
        <v>279</v>
      </c>
      <c r="E7" s="1" t="s">
        <v>6625</v>
      </c>
      <c r="F7" s="33" t="s">
        <v>6632</v>
      </c>
      <c r="G7" s="57" t="str">
        <f t="shared" si="0"/>
        <v>6|SI|279|Shetland Islands|GM/S</v>
      </c>
      <c r="I7" s="49" t="s">
        <v>7292</v>
      </c>
    </row>
    <row r="8" spans="1:9" x14ac:dyDescent="0.25">
      <c r="B8" s="33">
        <v>7</v>
      </c>
      <c r="C8" s="33" t="s">
        <v>6618</v>
      </c>
      <c r="D8" s="33">
        <v>296</v>
      </c>
      <c r="E8" s="1" t="s">
        <v>6626</v>
      </c>
      <c r="F8" s="33" t="s">
        <v>6633</v>
      </c>
      <c r="G8" s="57" t="str">
        <f t="shared" si="0"/>
        <v>7|KO|296|Kosovo|ZS6</v>
      </c>
      <c r="I8" s="49" t="s">
        <v>7293</v>
      </c>
    </row>
    <row r="9" spans="1:9" x14ac:dyDescent="0.25">
      <c r="B9" s="33">
        <v>8</v>
      </c>
      <c r="C9" s="33" t="s">
        <v>6619</v>
      </c>
      <c r="D9" s="33">
        <v>390</v>
      </c>
      <c r="E9" s="1" t="s">
        <v>6627</v>
      </c>
      <c r="F9" s="33" t="s">
        <v>6634</v>
      </c>
      <c r="G9" s="57" t="str">
        <f t="shared" si="0"/>
        <v>8|ET|390|European Turkey|TA1</v>
      </c>
      <c r="I9" s="47" t="s">
        <v>6779</v>
      </c>
    </row>
    <row r="11" spans="1:9" x14ac:dyDescent="0.25">
      <c r="G11" s="42" t="s">
        <v>7287</v>
      </c>
    </row>
  </sheetData>
  <hyperlinks>
    <hyperlink ref="A1" location="'ADIF-SPEC-SUMMARY'!A1" display="Home" xr:uid="{9EB92E97-36A5-4E80-A08E-A82496CF58B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EB59B-1FCA-460A-AC79-00308AC6E8C8}">
  <dimension ref="A1:G15"/>
  <sheetViews>
    <sheetView workbookViewId="0"/>
  </sheetViews>
  <sheetFormatPr defaultRowHeight="15" x14ac:dyDescent="0.25"/>
  <cols>
    <col min="2" max="2" width="3" style="33" hidden="1" customWidth="1"/>
    <col min="3" max="3" width="9.42578125" style="33" hidden="1" customWidth="1"/>
    <col min="4" max="4" width="10.85546875" style="33" hidden="1" customWidth="1"/>
    <col min="5" max="5" width="23.28515625" customWidth="1"/>
    <col min="7" max="7" width="46" bestFit="1" customWidth="1"/>
  </cols>
  <sheetData>
    <row r="1" spans="1:7" x14ac:dyDescent="0.25">
      <c r="A1" s="93" t="s">
        <v>7389</v>
      </c>
      <c r="B1" s="78" t="s">
        <v>6510</v>
      </c>
      <c r="C1" s="78" t="s">
        <v>6635</v>
      </c>
      <c r="D1" s="78" t="s">
        <v>1067</v>
      </c>
      <c r="E1" s="56" t="str">
        <f>B1&amp;"|"&amp;C1&amp;"|"&amp;D1</f>
        <v>id|region_id|weblink_id</v>
      </c>
      <c r="G1" s="47" t="s">
        <v>7294</v>
      </c>
    </row>
    <row r="2" spans="1:7" x14ac:dyDescent="0.25">
      <c r="B2" s="33">
        <v>1</v>
      </c>
      <c r="C2" s="33">
        <v>2</v>
      </c>
      <c r="D2" s="33">
        <v>8</v>
      </c>
      <c r="E2" s="57" t="str">
        <f t="shared" ref="E2:E13" si="0">B2&amp;"|"&amp;C2&amp;"|"&amp;D2</f>
        <v>1|2|8</v>
      </c>
      <c r="G2" s="47" t="s">
        <v>6774</v>
      </c>
    </row>
    <row r="3" spans="1:7" x14ac:dyDescent="0.25">
      <c r="B3" s="33">
        <v>2</v>
      </c>
      <c r="C3" s="33">
        <v>2</v>
      </c>
      <c r="D3" s="33">
        <v>27</v>
      </c>
      <c r="E3" s="57" t="str">
        <f t="shared" si="0"/>
        <v>2|2|27</v>
      </c>
      <c r="G3" s="49" t="s">
        <v>6775</v>
      </c>
    </row>
    <row r="4" spans="1:7" x14ac:dyDescent="0.25">
      <c r="B4" s="33">
        <v>3</v>
      </c>
      <c r="C4" s="33">
        <v>3</v>
      </c>
      <c r="D4" s="33">
        <v>27</v>
      </c>
      <c r="E4" s="57" t="str">
        <f t="shared" si="0"/>
        <v>3|3|27</v>
      </c>
      <c r="G4" s="49" t="s">
        <v>7295</v>
      </c>
    </row>
    <row r="5" spans="1:7" x14ac:dyDescent="0.25">
      <c r="B5" s="33">
        <v>4</v>
      </c>
      <c r="C5" s="33">
        <v>4</v>
      </c>
      <c r="D5" s="33">
        <v>8</v>
      </c>
      <c r="E5" s="57" t="str">
        <f t="shared" si="0"/>
        <v>4|4|8</v>
      </c>
      <c r="G5" s="49" t="s">
        <v>7296</v>
      </c>
    </row>
    <row r="6" spans="1:7" x14ac:dyDescent="0.25">
      <c r="B6" s="33">
        <v>5</v>
      </c>
      <c r="C6" s="33">
        <v>4</v>
      </c>
      <c r="D6" s="33">
        <v>27</v>
      </c>
      <c r="E6" s="57" t="str">
        <f t="shared" si="0"/>
        <v>5|4|27</v>
      </c>
      <c r="G6" s="47" t="s">
        <v>6779</v>
      </c>
    </row>
    <row r="7" spans="1:7" x14ac:dyDescent="0.25">
      <c r="B7" s="33">
        <v>6</v>
      </c>
      <c r="C7" s="33">
        <v>5</v>
      </c>
      <c r="D7" s="33">
        <v>8</v>
      </c>
      <c r="E7" s="57" t="str">
        <f t="shared" si="0"/>
        <v>6|5|8</v>
      </c>
    </row>
    <row r="8" spans="1:7" x14ac:dyDescent="0.25">
      <c r="B8" s="33">
        <v>7</v>
      </c>
      <c r="C8" s="33">
        <v>5</v>
      </c>
      <c r="D8" s="33">
        <v>27</v>
      </c>
      <c r="E8" s="57" t="str">
        <f t="shared" si="0"/>
        <v>7|5|27</v>
      </c>
    </row>
    <row r="9" spans="1:7" x14ac:dyDescent="0.25">
      <c r="B9" s="33">
        <v>8</v>
      </c>
      <c r="C9" s="33">
        <v>6</v>
      </c>
      <c r="D9" s="33">
        <v>8</v>
      </c>
      <c r="E9" s="57" t="str">
        <f t="shared" si="0"/>
        <v>8|6|8</v>
      </c>
    </row>
    <row r="10" spans="1:7" x14ac:dyDescent="0.25">
      <c r="B10" s="33">
        <v>9</v>
      </c>
      <c r="C10" s="33">
        <v>6</v>
      </c>
      <c r="D10" s="33">
        <v>27</v>
      </c>
      <c r="E10" s="57" t="str">
        <f t="shared" si="0"/>
        <v>9|6|27</v>
      </c>
    </row>
    <row r="11" spans="1:7" x14ac:dyDescent="0.25">
      <c r="B11" s="33">
        <v>10</v>
      </c>
      <c r="C11" s="33">
        <v>7</v>
      </c>
      <c r="D11" s="33">
        <v>8</v>
      </c>
      <c r="E11" s="57" t="str">
        <f t="shared" si="0"/>
        <v>10|7|8</v>
      </c>
    </row>
    <row r="12" spans="1:7" x14ac:dyDescent="0.25">
      <c r="B12" s="33">
        <v>11</v>
      </c>
      <c r="C12" s="33">
        <v>7</v>
      </c>
      <c r="D12" s="33">
        <v>27</v>
      </c>
      <c r="E12" s="57" t="str">
        <f t="shared" si="0"/>
        <v>11|7|27</v>
      </c>
    </row>
    <row r="13" spans="1:7" x14ac:dyDescent="0.25">
      <c r="B13" s="33">
        <v>12</v>
      </c>
      <c r="C13" s="33">
        <v>8</v>
      </c>
      <c r="D13" s="33">
        <v>8</v>
      </c>
      <c r="E13" s="57" t="str">
        <f t="shared" si="0"/>
        <v>12|8|8</v>
      </c>
    </row>
    <row r="15" spans="1:7" x14ac:dyDescent="0.25">
      <c r="E15" s="42" t="s">
        <v>7297</v>
      </c>
    </row>
  </sheetData>
  <hyperlinks>
    <hyperlink ref="A1" location="'ADIF-SPEC-SUMMARY'!A1" display="Home" xr:uid="{7F79E47B-75DC-4AC1-8202-906103C2309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9DBD2-8622-4707-8391-2D9C7A2C3352}">
  <dimension ref="A1:G37"/>
  <sheetViews>
    <sheetView zoomScaleNormal="100" workbookViewId="0"/>
  </sheetViews>
  <sheetFormatPr defaultRowHeight="15" x14ac:dyDescent="0.25"/>
  <cols>
    <col min="2" max="2" width="3" style="33" hidden="1" customWidth="1"/>
    <col min="3" max="3" width="70.42578125" hidden="1" customWidth="1"/>
    <col min="4" max="4" width="97.7109375" hidden="1" customWidth="1"/>
    <col min="5" max="5" width="164.85546875" bestFit="1" customWidth="1"/>
    <col min="7" max="7" width="61.140625" bestFit="1" customWidth="1"/>
  </cols>
  <sheetData>
    <row r="1" spans="1:7" x14ac:dyDescent="0.25">
      <c r="A1" s="93" t="s">
        <v>7389</v>
      </c>
      <c r="B1" s="34" t="s">
        <v>6510</v>
      </c>
      <c r="C1" s="35" t="s">
        <v>6662</v>
      </c>
      <c r="D1" s="35" t="s">
        <v>6663</v>
      </c>
      <c r="E1" s="56" t="str">
        <f>B1&amp;"|"&amp;C1&amp;"|"&amp;D1</f>
        <v>id|display_text|web_url</v>
      </c>
      <c r="G1" s="47" t="s">
        <v>7298</v>
      </c>
    </row>
    <row r="2" spans="1:7" x14ac:dyDescent="0.25">
      <c r="B2" s="33">
        <v>1</v>
      </c>
      <c r="C2" t="s">
        <v>6664</v>
      </c>
      <c r="D2" t="s">
        <v>6636</v>
      </c>
      <c r="E2" s="57" t="str">
        <f t="shared" ref="E2:E37" si="0">B2&amp;"|"&amp;C2&amp;"|"&amp;D2</f>
        <v>1|ADIF Developers group|https://groups.yahoo.com/neo/groups/adifdev/info</v>
      </c>
      <c r="G2" s="47" t="s">
        <v>6774</v>
      </c>
    </row>
    <row r="3" spans="1:7" x14ac:dyDescent="0.25">
      <c r="B3" s="33">
        <v>2</v>
      </c>
      <c r="C3" t="s">
        <v>6665</v>
      </c>
      <c r="D3" t="s">
        <v>6637</v>
      </c>
      <c r="E3" s="57" t="str">
        <f t="shared" si="0"/>
        <v>2|ADIF Voting group|https://groups.yahoo.com/neo/groups/ADIFVoting/info</v>
      </c>
      <c r="G3" s="49" t="s">
        <v>6775</v>
      </c>
    </row>
    <row r="4" spans="1:7" x14ac:dyDescent="0.25">
      <c r="B4" s="33">
        <v>3</v>
      </c>
      <c r="C4" t="s">
        <v>6666</v>
      </c>
      <c r="D4" t="s">
        <v>6638</v>
      </c>
      <c r="E4" s="57" t="str">
        <f t="shared" si="0"/>
        <v>3|ARRL Contests|http://www.arrl.org/contests</v>
      </c>
      <c r="G4" s="49" t="s">
        <v>7299</v>
      </c>
    </row>
    <row r="5" spans="1:7" x14ac:dyDescent="0.25">
      <c r="B5" s="33">
        <v>4</v>
      </c>
      <c r="C5" t="s">
        <v>6710</v>
      </c>
      <c r="D5" t="s">
        <v>6639</v>
      </c>
      <c r="E5" s="57" t="str">
        <f t="shared" si="0"/>
        <v>4|ARRL EME Contest|http://www.arrl.org/eme-contest</v>
      </c>
      <c r="G5" s="49" t="s">
        <v>7300</v>
      </c>
    </row>
    <row r="6" spans="1:7" x14ac:dyDescent="0.25">
      <c r="B6" s="33">
        <v>5</v>
      </c>
      <c r="C6" t="s">
        <v>6667</v>
      </c>
      <c r="D6" t="s">
        <v>6640</v>
      </c>
      <c r="E6" s="57" t="str">
        <f t="shared" si="0"/>
        <v>5|ARRL Section Abbreviations|http://www.arrl.org/section-abbreviations</v>
      </c>
      <c r="G6" s="49" t="s">
        <v>7301</v>
      </c>
    </row>
    <row r="7" spans="1:7" x14ac:dyDescent="0.25">
      <c r="B7" s="33">
        <v>6</v>
      </c>
      <c r="C7" t="s">
        <v>6668</v>
      </c>
      <c r="D7" t="s">
        <v>6641</v>
      </c>
      <c r="E7" s="57" t="str">
        <f t="shared" si="0"/>
        <v>6|ASCII Codes Table|http://www.ascii.cl/</v>
      </c>
      <c r="G7" s="47" t="s">
        <v>6779</v>
      </c>
    </row>
    <row r="8" spans="1:7" x14ac:dyDescent="0.25">
      <c r="B8" s="33">
        <v>7</v>
      </c>
      <c r="C8" t="s">
        <v>6669</v>
      </c>
      <c r="D8" t="s">
        <v>6642</v>
      </c>
      <c r="E8" s="57" t="str">
        <f t="shared" si="0"/>
        <v>7|County Hunter Counties|http://countyhunter.com/counties.htm</v>
      </c>
    </row>
    <row r="9" spans="1:7" x14ac:dyDescent="0.25">
      <c r="B9" s="33">
        <v>8</v>
      </c>
      <c r="C9" t="s">
        <v>6670</v>
      </c>
      <c r="D9" t="s">
        <v>6643</v>
      </c>
      <c r="E9" s="57" t="str">
        <f t="shared" si="0"/>
        <v>8|CQ Amateur Radio|http://www.cq-amateur-radio.com/</v>
      </c>
      <c r="G9" s="49" t="s">
        <v>7302</v>
      </c>
    </row>
    <row r="10" spans="1:7" x14ac:dyDescent="0.25">
      <c r="B10" s="33">
        <v>9</v>
      </c>
      <c r="C10" t="s">
        <v>6671</v>
      </c>
      <c r="D10" s="30" t="s">
        <v>6711</v>
      </c>
      <c r="E10" s="57" t="str">
        <f t="shared" si="0"/>
        <v>9|DARC DOK List|https://www.darc.de/der-club/referate/conteste/worked-all-germany-contest/en/service/districtsdoks/</v>
      </c>
    </row>
    <row r="11" spans="1:7" x14ac:dyDescent="0.25">
      <c r="B11" s="33">
        <v>10</v>
      </c>
      <c r="C11" t="s">
        <v>6672</v>
      </c>
      <c r="D11" s="30" t="s">
        <v>6711</v>
      </c>
      <c r="E11" s="57" t="str">
        <f t="shared" si="0"/>
        <v>10|DARC Special DOK List|https://www.darc.de/der-club/referate/conteste/worked-all-germany-contest/en/service/districtsdoks/</v>
      </c>
    </row>
    <row r="12" spans="1:7" x14ac:dyDescent="0.25">
      <c r="B12" s="33">
        <v>11</v>
      </c>
      <c r="C12" t="s">
        <v>6673</v>
      </c>
      <c r="D12" t="s">
        <v>6644</v>
      </c>
      <c r="E12" s="57" t="str">
        <f t="shared" si="0"/>
        <v>11|Extensible Markup Language (XML) 1.0|http://www.w3.org/TR/REC-xml/</v>
      </c>
    </row>
    <row r="13" spans="1:7" x14ac:dyDescent="0.25">
      <c r="B13" s="33">
        <v>12</v>
      </c>
      <c r="C13" t="s">
        <v>6674</v>
      </c>
      <c r="D13" t="s">
        <v>6645</v>
      </c>
      <c r="E13" s="57" t="str">
        <f t="shared" si="0"/>
        <v>12|FIPS 6-4 (Last available copy 2014/02/28 from Wayback Machine web archive)|https://web.archive.org/web/20140128164414/http:/www.itl.nist.gov/fipspubs/co-codes/states.txt</v>
      </c>
    </row>
    <row r="14" spans="1:7" x14ac:dyDescent="0.25">
      <c r="B14" s="33">
        <v>13</v>
      </c>
      <c r="C14" t="s">
        <v>6675</v>
      </c>
      <c r="D14" t="s">
        <v>6646</v>
      </c>
      <c r="E14" s="57" t="str">
        <f t="shared" si="0"/>
        <v>13|FSQCall protocol|http://www.qsl.net/zl1bpu/MFSK/FSQweb.htm</v>
      </c>
    </row>
    <row r="15" spans="1:7" x14ac:dyDescent="0.25">
      <c r="B15" s="33">
        <v>14</v>
      </c>
      <c r="C15" t="s">
        <v>6676</v>
      </c>
      <c r="D15" t="s">
        <v>6647</v>
      </c>
      <c r="E15" s="57" t="str">
        <f t="shared" si="0"/>
        <v>14|FT8 Description|https://groups.yahoo.com/neo/groups/wsjtgroup/conversations/topics/19884</v>
      </c>
    </row>
    <row r="16" spans="1:7" x14ac:dyDescent="0.25">
      <c r="B16" s="33">
        <v>15</v>
      </c>
      <c r="C16" t="s">
        <v>6677</v>
      </c>
      <c r="D16" t="s">
        <v>6648</v>
      </c>
      <c r="E16" s="57" t="str">
        <f t="shared" si="0"/>
        <v>15|JS8Call Description|http://js8call.com/</v>
      </c>
    </row>
    <row r="17" spans="2:5" x14ac:dyDescent="0.25">
      <c r="B17" s="33">
        <v>16</v>
      </c>
      <c r="C17" t="s">
        <v>6678</v>
      </c>
      <c r="D17" t="s">
        <v>6649</v>
      </c>
      <c r="E17" s="57" t="str">
        <f t="shared" si="0"/>
        <v>16|JTDX website (T10 mode)|http://www.jtdx.tech/</v>
      </c>
    </row>
    <row r="18" spans="2:5" x14ac:dyDescent="0.25">
      <c r="B18" s="33">
        <v>17</v>
      </c>
      <c r="C18" t="s">
        <v>6679</v>
      </c>
      <c r="D18" t="s">
        <v>6650</v>
      </c>
      <c r="E18" s="57" t="str">
        <f t="shared" si="0"/>
        <v>17|Maidenhead locator (Wikipedia)|http://en.wikipedia.org/wiki/Maidenhead_Locator_System</v>
      </c>
    </row>
    <row r="19" spans="2:5" x14ac:dyDescent="0.25">
      <c r="B19" s="33">
        <v>18</v>
      </c>
      <c r="C19" t="s">
        <v>6680</v>
      </c>
      <c r="D19" t="s">
        <v>6651</v>
      </c>
      <c r="E19" s="57" t="str">
        <f t="shared" si="0"/>
        <v>18|NZART|https://www.nzart.org.nz/</v>
      </c>
    </row>
    <row r="20" spans="2:5" x14ac:dyDescent="0.25">
      <c r="B20" s="33">
        <v>19</v>
      </c>
      <c r="C20" t="s">
        <v>6681</v>
      </c>
      <c r="D20" t="s">
        <v>6652</v>
      </c>
      <c r="E20" s="57" t="str">
        <f t="shared" si="0"/>
        <v>19|NZART Awards|https://www.nzart.org.nz/assets/awards/nzart_awards.pdf</v>
      </c>
    </row>
    <row r="21" spans="2:5" x14ac:dyDescent="0.25">
      <c r="B21" s="33">
        <v>20</v>
      </c>
      <c r="C21" t="s">
        <v>6682</v>
      </c>
      <c r="D21" t="s">
        <v>6653</v>
      </c>
      <c r="E21" s="57" t="str">
        <f t="shared" si="0"/>
        <v>20|NZART North Island Counties|https://www.nzart.org.nz/assets/awards/nzart-nz-counties-north-is-log.pdf</v>
      </c>
    </row>
    <row r="22" spans="2:5" x14ac:dyDescent="0.25">
      <c r="B22" s="33">
        <v>21</v>
      </c>
      <c r="C22" t="s">
        <v>6683</v>
      </c>
      <c r="D22" t="s">
        <v>6654</v>
      </c>
      <c r="E22" s="57" t="str">
        <f t="shared" si="0"/>
        <v>21|NZART South Island Counties|https://www.nzart.org.nz/assets/awards/nzart-nz-counties-south-is-log.pdf</v>
      </c>
    </row>
    <row r="23" spans="2:5" x14ac:dyDescent="0.25">
      <c r="B23" s="33">
        <v>22</v>
      </c>
      <c r="C23" t="s">
        <v>6684</v>
      </c>
      <c r="D23" t="s">
        <v>6655</v>
      </c>
      <c r="E23" s="57" t="str">
        <f t="shared" si="0"/>
        <v>22|RSGB IOTA|http://www.rsgbiota.org/</v>
      </c>
    </row>
    <row r="24" spans="2:5" x14ac:dyDescent="0.25">
      <c r="B24" s="33">
        <v>23</v>
      </c>
      <c r="C24" t="s">
        <v>6685</v>
      </c>
      <c r="D24" t="s">
        <v>6656</v>
      </c>
      <c r="E24" s="57" t="str">
        <f t="shared" si="0"/>
        <v>23|SOTA General Rules|http://sota.org.uk/Joining-In/General-Rules</v>
      </c>
    </row>
    <row r="25" spans="2:5" x14ac:dyDescent="0.25">
      <c r="B25" s="33">
        <v>24</v>
      </c>
      <c r="C25" t="s">
        <v>6686</v>
      </c>
      <c r="D25" t="s">
        <v>6657</v>
      </c>
      <c r="E25" s="57" t="str">
        <f t="shared" si="0"/>
        <v>24|Unicode Consortium (The)|http://unicode.org/</v>
      </c>
    </row>
    <row r="26" spans="2:5" x14ac:dyDescent="0.25">
      <c r="B26" s="33">
        <v>25</v>
      </c>
      <c r="C26" t="s">
        <v>6687</v>
      </c>
      <c r="D26" t="s">
        <v>6658</v>
      </c>
      <c r="E26" s="57" t="str">
        <f t="shared" si="0"/>
        <v>25|UTF-8 and Unicode|http://www.utf8.com/</v>
      </c>
    </row>
    <row r="27" spans="2:5" x14ac:dyDescent="0.25">
      <c r="B27" s="33">
        <v>26</v>
      </c>
      <c r="C27" t="s">
        <v>6688</v>
      </c>
      <c r="D27" t="s">
        <v>6659</v>
      </c>
      <c r="E27" s="57" t="str">
        <f t="shared" si="0"/>
        <v>26|Wireless Institute of Australia (WIA)|https://wia.org.au/</v>
      </c>
    </row>
    <row r="28" spans="2:5" x14ac:dyDescent="0.25">
      <c r="B28" s="33">
        <v>27</v>
      </c>
      <c r="C28" t="s">
        <v>1157</v>
      </c>
      <c r="D28" t="s">
        <v>6660</v>
      </c>
      <c r="E28" s="57" t="str">
        <f t="shared" si="0"/>
        <v>27|Worked All Europe (WAE)|http://www.darc.de/der-club/referate/dx/diplome-des-darc-referates-dx/diplome/wae-diplom/#english</v>
      </c>
    </row>
    <row r="29" spans="2:5" x14ac:dyDescent="0.25">
      <c r="B29" s="33">
        <v>28</v>
      </c>
      <c r="C29" t="s">
        <v>1060</v>
      </c>
      <c r="D29" t="s">
        <v>6661</v>
      </c>
      <c r="E29" s="57" t="str">
        <f t="shared" si="0"/>
        <v>28|YODX HF contest|http://www.yodx.ro/</v>
      </c>
    </row>
    <row r="30" spans="2:5" x14ac:dyDescent="0.25">
      <c r="B30" s="33">
        <v>29</v>
      </c>
      <c r="C30" s="30" t="s">
        <v>6696</v>
      </c>
      <c r="D30" t="s">
        <v>6695</v>
      </c>
      <c r="E30" s="57" t="str">
        <f t="shared" si="0"/>
        <v>29|ARI - l'Associazione Radioamatori Italiani|http://www.ari.it/</v>
      </c>
    </row>
    <row r="31" spans="2:5" x14ac:dyDescent="0.25">
      <c r="B31" s="33">
        <v>30</v>
      </c>
      <c r="C31" s="30" t="s">
        <v>6697</v>
      </c>
      <c r="D31" t="s">
        <v>6703</v>
      </c>
      <c r="E31" s="57" t="str">
        <f t="shared" si="0"/>
        <v>30|DARC - Deutscher Amateur-Radio-Club e.V.|http://www.darc.de/</v>
      </c>
    </row>
    <row r="32" spans="2:5" x14ac:dyDescent="0.25">
      <c r="B32" s="33">
        <v>31</v>
      </c>
      <c r="C32" s="30" t="s">
        <v>1106</v>
      </c>
      <c r="D32" t="s">
        <v>6704</v>
      </c>
      <c r="E32" s="57" t="str">
        <f t="shared" si="0"/>
        <v>31|eQSL|http://eqsl.cc/</v>
      </c>
    </row>
    <row r="33" spans="2:5" x14ac:dyDescent="0.25">
      <c r="B33" s="33">
        <v>32</v>
      </c>
      <c r="C33" s="30" t="s">
        <v>6698</v>
      </c>
      <c r="D33" t="s">
        <v>6705</v>
      </c>
      <c r="E33" s="57" t="str">
        <f t="shared" si="0"/>
        <v>32|IARU - International Amateur Radio Union|http://www.iaru.org/</v>
      </c>
    </row>
    <row r="34" spans="2:5" x14ac:dyDescent="0.25">
      <c r="B34" s="33">
        <v>33</v>
      </c>
      <c r="C34" s="30" t="s">
        <v>6699</v>
      </c>
      <c r="D34" t="s">
        <v>6706</v>
      </c>
      <c r="E34" s="57" t="str">
        <f t="shared" si="0"/>
        <v>33|JARL - Japan Amateur Radio League|http://www.jarl.or.jp/English/</v>
      </c>
    </row>
    <row r="35" spans="2:5" x14ac:dyDescent="0.25">
      <c r="B35" s="33">
        <v>34</v>
      </c>
      <c r="C35" s="30" t="s">
        <v>6700</v>
      </c>
      <c r="D35" t="s">
        <v>6707</v>
      </c>
      <c r="E35" s="57" t="str">
        <f t="shared" si="0"/>
        <v>34|RSGB - Radio Society of Great Britain|http://rsgb.org/</v>
      </c>
    </row>
    <row r="36" spans="2:5" x14ac:dyDescent="0.25">
      <c r="B36" s="33">
        <v>35</v>
      </c>
      <c r="C36" s="30" t="s">
        <v>6701</v>
      </c>
      <c r="D36" t="s">
        <v>6708</v>
      </c>
      <c r="E36" s="57" t="str">
        <f t="shared" si="0"/>
        <v>35|TAG - Tambov award group|http://rdaward.org/</v>
      </c>
    </row>
    <row r="37" spans="2:5" x14ac:dyDescent="0.25">
      <c r="B37" s="33">
        <v>36</v>
      </c>
      <c r="C37" s="30" t="s">
        <v>6702</v>
      </c>
      <c r="D37" t="s">
        <v>6709</v>
      </c>
      <c r="E37" s="57" t="str">
        <f t="shared" si="0"/>
        <v>36|WAB - Worked all Britain|http://www.worked-all-britain.co.uk/</v>
      </c>
    </row>
  </sheetData>
  <hyperlinks>
    <hyperlink ref="A1" location="'ADIF-SPEC-SUMMARY'!A1" display="Home" xr:uid="{F199F6F1-192D-44EA-A19E-F1140EE98E91}"/>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01183-ABF9-4604-AB48-56AB735D2B12}">
  <dimension ref="A1:G14"/>
  <sheetViews>
    <sheetView workbookViewId="0"/>
  </sheetViews>
  <sheetFormatPr defaultRowHeight="15" x14ac:dyDescent="0.25"/>
  <cols>
    <col min="1" max="1" width="9.42578125" customWidth="1"/>
    <col min="2" max="2" width="3" style="33" hidden="1" customWidth="1"/>
    <col min="3" max="3" width="8" style="33" hidden="1" customWidth="1"/>
    <col min="4" max="4" width="10.85546875" style="33" hidden="1" customWidth="1"/>
    <col min="5" max="5" width="22" bestFit="1" customWidth="1"/>
    <col min="7" max="7" width="66.28515625" bestFit="1" customWidth="1"/>
  </cols>
  <sheetData>
    <row r="1" spans="1:7" x14ac:dyDescent="0.25">
      <c r="A1" s="93" t="s">
        <v>7389</v>
      </c>
      <c r="B1" s="37" t="s">
        <v>6510</v>
      </c>
      <c r="C1" s="37" t="s">
        <v>6690</v>
      </c>
      <c r="D1" s="37" t="s">
        <v>1067</v>
      </c>
      <c r="E1" s="9" t="str">
        <f>B1&amp;"|"&amp;C1&amp;"|"&amp;D1</f>
        <v>id|sponsor|weblink_id</v>
      </c>
      <c r="G1" s="47" t="s">
        <v>7303</v>
      </c>
    </row>
    <row r="2" spans="1:7" x14ac:dyDescent="0.25">
      <c r="B2" s="33">
        <v>1</v>
      </c>
      <c r="C2" s="33" t="s">
        <v>6691</v>
      </c>
      <c r="D2" s="33">
        <v>1</v>
      </c>
      <c r="E2" s="50" t="str">
        <f t="shared" ref="E2:E12" si="0">B2&amp;"|"&amp;C2&amp;"|"&amp;D2</f>
        <v>1|ADIF|1</v>
      </c>
      <c r="G2" s="47" t="s">
        <v>6774</v>
      </c>
    </row>
    <row r="3" spans="1:7" x14ac:dyDescent="0.25">
      <c r="B3" s="33">
        <v>2</v>
      </c>
      <c r="C3" s="33" t="s">
        <v>1160</v>
      </c>
      <c r="D3" s="33">
        <v>29</v>
      </c>
      <c r="E3" s="50" t="str">
        <f t="shared" si="0"/>
        <v>2|ARI|29</v>
      </c>
      <c r="G3" s="49" t="s">
        <v>6775</v>
      </c>
    </row>
    <row r="4" spans="1:7" x14ac:dyDescent="0.25">
      <c r="B4" s="33">
        <v>3</v>
      </c>
      <c r="C4" s="33" t="s">
        <v>1100</v>
      </c>
      <c r="D4" s="33">
        <v>3</v>
      </c>
      <c r="E4" s="50" t="str">
        <f t="shared" si="0"/>
        <v>3|ARRL|3</v>
      </c>
      <c r="G4" s="49" t="s">
        <v>7304</v>
      </c>
    </row>
    <row r="5" spans="1:7" x14ac:dyDescent="0.25">
      <c r="B5" s="33">
        <v>4</v>
      </c>
      <c r="C5" s="33" t="s">
        <v>6692</v>
      </c>
      <c r="D5" s="33">
        <v>8</v>
      </c>
      <c r="E5" s="50" t="str">
        <f t="shared" si="0"/>
        <v>4|CQ|8</v>
      </c>
      <c r="G5" s="49" t="s">
        <v>7305</v>
      </c>
    </row>
    <row r="6" spans="1:7" x14ac:dyDescent="0.25">
      <c r="B6" s="33">
        <v>5</v>
      </c>
      <c r="C6" s="33" t="s">
        <v>1156</v>
      </c>
      <c r="D6" s="33">
        <v>27</v>
      </c>
      <c r="E6" s="50" t="str">
        <f t="shared" si="0"/>
        <v>5|DARC|27</v>
      </c>
      <c r="G6" s="49" t="s">
        <v>7306</v>
      </c>
    </row>
    <row r="7" spans="1:7" x14ac:dyDescent="0.25">
      <c r="B7" s="33">
        <v>6</v>
      </c>
      <c r="C7" s="33" t="s">
        <v>6605</v>
      </c>
      <c r="D7" s="33">
        <v>31</v>
      </c>
      <c r="E7" s="50" t="str">
        <f t="shared" si="0"/>
        <v>6|EQSL|31</v>
      </c>
      <c r="G7" s="47" t="s">
        <v>6779</v>
      </c>
    </row>
    <row r="8" spans="1:7" x14ac:dyDescent="0.25">
      <c r="B8" s="33">
        <v>7</v>
      </c>
      <c r="C8" s="33" t="s">
        <v>1153</v>
      </c>
      <c r="D8" s="33">
        <v>32</v>
      </c>
      <c r="E8" s="50" t="str">
        <f t="shared" si="0"/>
        <v>7|IARU|32</v>
      </c>
    </row>
    <row r="9" spans="1:7" x14ac:dyDescent="0.25">
      <c r="B9" s="33">
        <v>8</v>
      </c>
      <c r="C9" s="33" t="s">
        <v>6693</v>
      </c>
      <c r="D9" s="33">
        <v>33</v>
      </c>
      <c r="E9" s="50" t="str">
        <f t="shared" si="0"/>
        <v>8|JARL|33</v>
      </c>
    </row>
    <row r="10" spans="1:7" x14ac:dyDescent="0.25">
      <c r="B10" s="33">
        <v>9</v>
      </c>
      <c r="C10" s="33" t="s">
        <v>1138</v>
      </c>
      <c r="D10" s="33">
        <v>34</v>
      </c>
      <c r="E10" s="50" t="str">
        <f t="shared" si="0"/>
        <v>9|RSGB|34</v>
      </c>
    </row>
    <row r="11" spans="1:7" x14ac:dyDescent="0.25">
      <c r="B11" s="33">
        <v>10</v>
      </c>
      <c r="C11" s="33" t="s">
        <v>1145</v>
      </c>
      <c r="D11" s="33">
        <v>35</v>
      </c>
      <c r="E11" s="50" t="str">
        <f t="shared" si="0"/>
        <v>10|TAG|35</v>
      </c>
    </row>
    <row r="12" spans="1:7" x14ac:dyDescent="0.25">
      <c r="B12" s="33">
        <v>11</v>
      </c>
      <c r="C12" s="33" t="s">
        <v>6694</v>
      </c>
      <c r="D12" s="33">
        <v>36</v>
      </c>
      <c r="E12" s="50" t="str">
        <f t="shared" si="0"/>
        <v>11|WABAG|36</v>
      </c>
    </row>
    <row r="14" spans="1:7" x14ac:dyDescent="0.25">
      <c r="E14" s="42" t="s">
        <v>7307</v>
      </c>
    </row>
  </sheetData>
  <hyperlinks>
    <hyperlink ref="A1" location="'ADIF-SPEC-SUMMARY'!A1" display="Home" xr:uid="{F490AF9B-8EA9-4C10-9B9D-899FF1463733}"/>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3F6E5-EF44-458D-B35E-DF697DBBCC12}">
  <sheetPr>
    <tabColor theme="4"/>
  </sheetPr>
  <dimension ref="A1:H43"/>
  <sheetViews>
    <sheetView workbookViewId="0"/>
  </sheetViews>
  <sheetFormatPr defaultRowHeight="15" x14ac:dyDescent="0.25"/>
  <cols>
    <col min="1" max="1" width="9.140625" customWidth="1"/>
    <col min="2" max="2" width="3" hidden="1" customWidth="1"/>
    <col min="3" max="3" width="7.28515625" hidden="1" customWidth="1"/>
    <col min="4" max="4" width="34.7109375" hidden="1" customWidth="1"/>
    <col min="5" max="5" width="10.85546875" hidden="1" customWidth="1"/>
    <col min="6" max="6" width="39.85546875" bestFit="1" customWidth="1"/>
    <col min="8" max="8" width="50.5703125" bestFit="1" customWidth="1"/>
  </cols>
  <sheetData>
    <row r="1" spans="1:8" x14ac:dyDescent="0.25">
      <c r="A1" s="93" t="s">
        <v>7389</v>
      </c>
      <c r="B1" s="37" t="s">
        <v>6510</v>
      </c>
      <c r="C1" s="37" t="s">
        <v>6917</v>
      </c>
      <c r="D1" s="32" t="s">
        <v>6519</v>
      </c>
      <c r="E1" s="32" t="s">
        <v>1067</v>
      </c>
      <c r="F1" s="56" t="str">
        <f>B1&amp;"|"&amp;C1&amp;"|"&amp;D1&amp;"|"&amp;E1</f>
        <v>id|cqzone|description|weblink_id</v>
      </c>
      <c r="H1" s="47" t="s">
        <v>6834</v>
      </c>
    </row>
    <row r="2" spans="1:8" x14ac:dyDescent="0.25">
      <c r="B2" s="33">
        <v>1</v>
      </c>
      <c r="C2" s="33">
        <v>1</v>
      </c>
      <c r="D2" t="s">
        <v>6730</v>
      </c>
      <c r="F2" s="57" t="str">
        <f>B2&amp;"|"&amp;C2&amp;"|"&amp;D2&amp;"|"&amp;E2</f>
        <v>1|1|Northwestern Zone of North America|</v>
      </c>
      <c r="H2" s="47" t="s">
        <v>6774</v>
      </c>
    </row>
    <row r="3" spans="1:8" x14ac:dyDescent="0.25">
      <c r="B3" s="33">
        <v>2</v>
      </c>
      <c r="C3" s="33">
        <v>2</v>
      </c>
      <c r="D3" t="s">
        <v>6731</v>
      </c>
      <c r="F3" s="57" t="str">
        <f t="shared" ref="F3:F41" si="0">B3&amp;"|"&amp;C3&amp;"|"&amp;D3&amp;"|"&amp;E3</f>
        <v>2|2|Northeastern Zone of North America|</v>
      </c>
      <c r="H3" s="49" t="s">
        <v>6827</v>
      </c>
    </row>
    <row r="4" spans="1:8" x14ac:dyDescent="0.25">
      <c r="B4" s="33">
        <v>3</v>
      </c>
      <c r="C4" s="33">
        <v>3</v>
      </c>
      <c r="D4" t="s">
        <v>6732</v>
      </c>
      <c r="F4" s="57" t="str">
        <f t="shared" si="0"/>
        <v>3|3|Western Zone of North America|</v>
      </c>
      <c r="H4" s="49" t="s">
        <v>6915</v>
      </c>
    </row>
    <row r="5" spans="1:8" x14ac:dyDescent="0.25">
      <c r="B5" s="33">
        <v>4</v>
      </c>
      <c r="C5" s="33">
        <v>4</v>
      </c>
      <c r="D5" t="s">
        <v>6733</v>
      </c>
      <c r="F5" s="57" t="str">
        <f t="shared" si="0"/>
        <v>4|4|Central Zone of North America|</v>
      </c>
      <c r="H5" s="49" t="s">
        <v>6836</v>
      </c>
    </row>
    <row r="6" spans="1:8" x14ac:dyDescent="0.25">
      <c r="B6" s="33">
        <v>5</v>
      </c>
      <c r="C6" s="33">
        <v>5</v>
      </c>
      <c r="D6" t="s">
        <v>6734</v>
      </c>
      <c r="F6" s="57" t="str">
        <f t="shared" si="0"/>
        <v>5|5|Eastern Zone of North America|</v>
      </c>
      <c r="H6" s="49" t="s">
        <v>6835</v>
      </c>
    </row>
    <row r="7" spans="1:8" x14ac:dyDescent="0.25">
      <c r="B7" s="33">
        <v>6</v>
      </c>
      <c r="C7" s="33">
        <v>6</v>
      </c>
      <c r="D7" t="s">
        <v>6735</v>
      </c>
      <c r="F7" s="57" t="str">
        <f t="shared" si="0"/>
        <v>6|6|Southern Zone of North America|</v>
      </c>
      <c r="H7" s="48" t="s">
        <v>6916</v>
      </c>
    </row>
    <row r="8" spans="1:8" x14ac:dyDescent="0.25">
      <c r="B8" s="33">
        <v>7</v>
      </c>
      <c r="C8" s="33">
        <v>7</v>
      </c>
      <c r="D8" t="s">
        <v>6736</v>
      </c>
      <c r="F8" s="57" t="str">
        <f t="shared" si="0"/>
        <v>7|7|Central American Zone|</v>
      </c>
      <c r="H8" s="47" t="s">
        <v>6779</v>
      </c>
    </row>
    <row r="9" spans="1:8" x14ac:dyDescent="0.25">
      <c r="B9" s="33">
        <v>8</v>
      </c>
      <c r="C9" s="33">
        <v>8</v>
      </c>
      <c r="D9" t="s">
        <v>6737</v>
      </c>
      <c r="F9" s="57" t="str">
        <f t="shared" si="0"/>
        <v>8|8|West Indies Zone|</v>
      </c>
    </row>
    <row r="10" spans="1:8" x14ac:dyDescent="0.25">
      <c r="B10" s="33">
        <v>9</v>
      </c>
      <c r="C10" s="33">
        <v>9</v>
      </c>
      <c r="D10" t="s">
        <v>6738</v>
      </c>
      <c r="F10" s="57" t="str">
        <f t="shared" si="0"/>
        <v>9|9|Northern Zone of South America|</v>
      </c>
    </row>
    <row r="11" spans="1:8" x14ac:dyDescent="0.25">
      <c r="B11" s="33">
        <v>10</v>
      </c>
      <c r="C11" s="33">
        <v>10</v>
      </c>
      <c r="D11" t="s">
        <v>6739</v>
      </c>
      <c r="F11" s="57" t="str">
        <f t="shared" si="0"/>
        <v>10|10|Western Zone of South America|</v>
      </c>
    </row>
    <row r="12" spans="1:8" x14ac:dyDescent="0.25">
      <c r="B12" s="33">
        <v>11</v>
      </c>
      <c r="C12" s="33">
        <v>11</v>
      </c>
      <c r="D12" t="s">
        <v>6740</v>
      </c>
      <c r="F12" s="57" t="str">
        <f t="shared" si="0"/>
        <v>11|11|Central Zone of South America|</v>
      </c>
    </row>
    <row r="13" spans="1:8" x14ac:dyDescent="0.25">
      <c r="B13" s="33">
        <v>12</v>
      </c>
      <c r="C13" s="33">
        <v>12</v>
      </c>
      <c r="D13" t="s">
        <v>6741</v>
      </c>
      <c r="F13" s="57" t="str">
        <f t="shared" si="0"/>
        <v>12|12|Southwest Zone of South America|</v>
      </c>
    </row>
    <row r="14" spans="1:8" x14ac:dyDescent="0.25">
      <c r="B14" s="33">
        <v>13</v>
      </c>
      <c r="C14" s="33">
        <v>13</v>
      </c>
      <c r="D14" t="s">
        <v>6742</v>
      </c>
      <c r="F14" s="57" t="str">
        <f t="shared" si="0"/>
        <v>13|13|Southeast Zone of South America|</v>
      </c>
    </row>
    <row r="15" spans="1:8" x14ac:dyDescent="0.25">
      <c r="B15" s="33">
        <v>14</v>
      </c>
      <c r="C15" s="33">
        <v>14</v>
      </c>
      <c r="D15" t="s">
        <v>6743</v>
      </c>
      <c r="F15" s="57" t="str">
        <f t="shared" si="0"/>
        <v>14|14|Western Zone of Europe|</v>
      </c>
    </row>
    <row r="16" spans="1:8" x14ac:dyDescent="0.25">
      <c r="B16" s="33">
        <v>15</v>
      </c>
      <c r="C16" s="33">
        <v>15</v>
      </c>
      <c r="D16" t="s">
        <v>6744</v>
      </c>
      <c r="F16" s="57" t="str">
        <f t="shared" si="0"/>
        <v>15|15|Central European Zone|</v>
      </c>
    </row>
    <row r="17" spans="2:6" x14ac:dyDescent="0.25">
      <c r="B17" s="33">
        <v>16</v>
      </c>
      <c r="C17" s="33">
        <v>16</v>
      </c>
      <c r="D17" t="s">
        <v>6745</v>
      </c>
      <c r="F17" s="57" t="str">
        <f t="shared" si="0"/>
        <v>16|16|Eastern Zone of Europe|</v>
      </c>
    </row>
    <row r="18" spans="2:6" x14ac:dyDescent="0.25">
      <c r="B18" s="33">
        <v>17</v>
      </c>
      <c r="C18" s="33">
        <v>17</v>
      </c>
      <c r="D18" t="s">
        <v>6746</v>
      </c>
      <c r="F18" s="57" t="str">
        <f t="shared" si="0"/>
        <v>17|17|Western Zone of Siberia|</v>
      </c>
    </row>
    <row r="19" spans="2:6" x14ac:dyDescent="0.25">
      <c r="B19" s="33">
        <v>18</v>
      </c>
      <c r="C19" s="33">
        <v>18</v>
      </c>
      <c r="D19" t="s">
        <v>6747</v>
      </c>
      <c r="F19" s="57" t="str">
        <f t="shared" si="0"/>
        <v>18|18|Central Siberian Zone|</v>
      </c>
    </row>
    <row r="20" spans="2:6" x14ac:dyDescent="0.25">
      <c r="B20" s="33">
        <v>19</v>
      </c>
      <c r="C20" s="33">
        <v>19</v>
      </c>
      <c r="D20" t="s">
        <v>6748</v>
      </c>
      <c r="F20" s="57" t="str">
        <f t="shared" si="0"/>
        <v>19|19|Eastern Siberian Zone|</v>
      </c>
    </row>
    <row r="21" spans="2:6" x14ac:dyDescent="0.25">
      <c r="B21" s="33">
        <v>20</v>
      </c>
      <c r="C21" s="33">
        <v>20</v>
      </c>
      <c r="D21" t="s">
        <v>6749</v>
      </c>
      <c r="F21" s="57" t="str">
        <f t="shared" si="0"/>
        <v>20|20|Balkan Zone|</v>
      </c>
    </row>
    <row r="22" spans="2:6" x14ac:dyDescent="0.25">
      <c r="B22" s="33">
        <v>21</v>
      </c>
      <c r="C22" s="33">
        <v>21</v>
      </c>
      <c r="D22" t="s">
        <v>6750</v>
      </c>
      <c r="F22" s="57" t="str">
        <f t="shared" si="0"/>
        <v>21|21|Southwestern Zone of Asia|</v>
      </c>
    </row>
    <row r="23" spans="2:6" x14ac:dyDescent="0.25">
      <c r="B23" s="33">
        <v>22</v>
      </c>
      <c r="C23" s="33">
        <v>22</v>
      </c>
      <c r="D23" t="s">
        <v>6751</v>
      </c>
      <c r="F23" s="57" t="str">
        <f t="shared" si="0"/>
        <v>22|22|Southern Zone of Asia|</v>
      </c>
    </row>
    <row r="24" spans="2:6" x14ac:dyDescent="0.25">
      <c r="B24" s="33">
        <v>23</v>
      </c>
      <c r="C24" s="33">
        <v>23</v>
      </c>
      <c r="D24" t="s">
        <v>6752</v>
      </c>
      <c r="F24" s="57" t="str">
        <f t="shared" si="0"/>
        <v>23|23|Central Zone of Asia|</v>
      </c>
    </row>
    <row r="25" spans="2:6" x14ac:dyDescent="0.25">
      <c r="B25" s="33">
        <v>24</v>
      </c>
      <c r="C25" s="33">
        <v>24</v>
      </c>
      <c r="D25" t="s">
        <v>6753</v>
      </c>
      <c r="F25" s="57" t="str">
        <f t="shared" si="0"/>
        <v>24|24|Eastern Zone of Asia|</v>
      </c>
    </row>
    <row r="26" spans="2:6" x14ac:dyDescent="0.25">
      <c r="B26" s="33">
        <v>25</v>
      </c>
      <c r="C26" s="33">
        <v>25</v>
      </c>
      <c r="D26" t="s">
        <v>6754</v>
      </c>
      <c r="F26" s="57" t="str">
        <f t="shared" si="0"/>
        <v>25|25|Japanese Zone|</v>
      </c>
    </row>
    <row r="27" spans="2:6" x14ac:dyDescent="0.25">
      <c r="B27" s="33">
        <v>26</v>
      </c>
      <c r="C27" s="33">
        <v>26</v>
      </c>
      <c r="D27" t="s">
        <v>6755</v>
      </c>
      <c r="F27" s="57" t="str">
        <f t="shared" si="0"/>
        <v>26|26|Southeastern Zone of Asia|</v>
      </c>
    </row>
    <row r="28" spans="2:6" x14ac:dyDescent="0.25">
      <c r="B28" s="33">
        <v>27</v>
      </c>
      <c r="C28" s="33">
        <v>27</v>
      </c>
      <c r="D28" t="s">
        <v>6756</v>
      </c>
      <c r="F28" s="57" t="str">
        <f t="shared" si="0"/>
        <v>27|27|Philippine Zone|</v>
      </c>
    </row>
    <row r="29" spans="2:6" x14ac:dyDescent="0.25">
      <c r="B29" s="33">
        <v>28</v>
      </c>
      <c r="C29" s="33">
        <v>28</v>
      </c>
      <c r="D29" t="s">
        <v>6757</v>
      </c>
      <c r="F29" s="57" t="str">
        <f t="shared" si="0"/>
        <v>28|28|Indonesian Zone|</v>
      </c>
    </row>
    <row r="30" spans="2:6" x14ac:dyDescent="0.25">
      <c r="B30" s="33">
        <v>29</v>
      </c>
      <c r="C30" s="33">
        <v>29</v>
      </c>
      <c r="D30" t="s">
        <v>6758</v>
      </c>
      <c r="F30" s="57" t="str">
        <f t="shared" si="0"/>
        <v>29|29|Western Zone of Australia|</v>
      </c>
    </row>
    <row r="31" spans="2:6" x14ac:dyDescent="0.25">
      <c r="B31" s="33">
        <v>30</v>
      </c>
      <c r="C31" s="33">
        <v>30</v>
      </c>
      <c r="D31" t="s">
        <v>6759</v>
      </c>
      <c r="F31" s="57" t="str">
        <f t="shared" si="0"/>
        <v>30|30|Eastern Zone of Australia|</v>
      </c>
    </row>
    <row r="32" spans="2:6" x14ac:dyDescent="0.25">
      <c r="B32" s="33">
        <v>31</v>
      </c>
      <c r="C32" s="33">
        <v>31</v>
      </c>
      <c r="D32" t="s">
        <v>6760</v>
      </c>
      <c r="F32" s="57" t="str">
        <f t="shared" si="0"/>
        <v>31|31|Central Pacific Zone|</v>
      </c>
    </row>
    <row r="33" spans="2:6" x14ac:dyDescent="0.25">
      <c r="B33" s="33">
        <v>32</v>
      </c>
      <c r="C33" s="33">
        <v>32</v>
      </c>
      <c r="D33" t="s">
        <v>6761</v>
      </c>
      <c r="F33" s="57" t="str">
        <f t="shared" si="0"/>
        <v>32|32|New Zealand Zone|</v>
      </c>
    </row>
    <row r="34" spans="2:6" x14ac:dyDescent="0.25">
      <c r="B34" s="33">
        <v>33</v>
      </c>
      <c r="C34" s="33">
        <v>33</v>
      </c>
      <c r="D34" t="s">
        <v>6762</v>
      </c>
      <c r="F34" s="57" t="str">
        <f t="shared" si="0"/>
        <v>33|33|Northwestern Zone of Africa|</v>
      </c>
    </row>
    <row r="35" spans="2:6" x14ac:dyDescent="0.25">
      <c r="B35" s="33">
        <v>34</v>
      </c>
      <c r="C35" s="33">
        <v>34</v>
      </c>
      <c r="D35" t="s">
        <v>6763</v>
      </c>
      <c r="F35" s="57" t="str">
        <f t="shared" si="0"/>
        <v>34|34|Northeastern Zone of Africa|</v>
      </c>
    </row>
    <row r="36" spans="2:6" x14ac:dyDescent="0.25">
      <c r="B36" s="33">
        <v>35</v>
      </c>
      <c r="C36" s="33">
        <v>35</v>
      </c>
      <c r="D36" t="s">
        <v>6764</v>
      </c>
      <c r="F36" s="57" t="str">
        <f t="shared" si="0"/>
        <v>35|35|Central Zone of Africa|</v>
      </c>
    </row>
    <row r="37" spans="2:6" x14ac:dyDescent="0.25">
      <c r="B37" s="33">
        <v>36</v>
      </c>
      <c r="C37" s="33">
        <v>36</v>
      </c>
      <c r="D37" t="s">
        <v>6765</v>
      </c>
      <c r="F37" s="57" t="str">
        <f t="shared" si="0"/>
        <v>36|36|Equatorial Zone of Africa|</v>
      </c>
    </row>
    <row r="38" spans="2:6" x14ac:dyDescent="0.25">
      <c r="B38" s="33">
        <v>37</v>
      </c>
      <c r="C38" s="33">
        <v>37</v>
      </c>
      <c r="D38" t="s">
        <v>6766</v>
      </c>
      <c r="F38" s="57" t="str">
        <f t="shared" si="0"/>
        <v>37|37|Eastern Zone of Africa|</v>
      </c>
    </row>
    <row r="39" spans="2:6" x14ac:dyDescent="0.25">
      <c r="B39" s="33">
        <v>38</v>
      </c>
      <c r="C39" s="33">
        <v>38</v>
      </c>
      <c r="D39" t="s">
        <v>6767</v>
      </c>
      <c r="F39" s="57" t="str">
        <f t="shared" si="0"/>
        <v>38|38|South African Zone|</v>
      </c>
    </row>
    <row r="40" spans="2:6" x14ac:dyDescent="0.25">
      <c r="B40" s="33">
        <v>39</v>
      </c>
      <c r="C40" s="33">
        <v>39</v>
      </c>
      <c r="D40" t="s">
        <v>6768</v>
      </c>
      <c r="F40" s="57" t="str">
        <f t="shared" si="0"/>
        <v>39|39|Madagascar Zone|</v>
      </c>
    </row>
    <row r="41" spans="2:6" x14ac:dyDescent="0.25">
      <c r="B41" s="33">
        <v>40</v>
      </c>
      <c r="C41" s="33">
        <v>40</v>
      </c>
      <c r="D41" t="s">
        <v>6769</v>
      </c>
      <c r="F41" s="57" t="str">
        <f t="shared" si="0"/>
        <v>40|40|North Atlantic Zone|</v>
      </c>
    </row>
    <row r="43" spans="2:6" x14ac:dyDescent="0.25">
      <c r="F43" s="42" t="s">
        <v>6918</v>
      </c>
    </row>
  </sheetData>
  <hyperlinks>
    <hyperlink ref="A1" location="'ADIF-SPEC-SUMMARY'!A1" display="Home" xr:uid="{D20DE805-582C-4B9C-9C1D-E197425422F5}"/>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83350-ED7E-4338-B50E-86236E87EF7E}">
  <sheetPr>
    <tabColor theme="4"/>
  </sheetPr>
  <dimension ref="A1:H78"/>
  <sheetViews>
    <sheetView workbookViewId="0"/>
  </sheetViews>
  <sheetFormatPr defaultRowHeight="15" x14ac:dyDescent="0.25"/>
  <cols>
    <col min="2" max="2" width="3" hidden="1" customWidth="1"/>
    <col min="3" max="3" width="7.7109375" hidden="1" customWidth="1"/>
    <col min="4" max="4" width="100.85546875" hidden="1" customWidth="1"/>
    <col min="5" max="5" width="10.85546875" hidden="1" customWidth="1"/>
    <col min="6" max="6" width="229.42578125" bestFit="1" customWidth="1"/>
    <col min="8" max="8" width="56" bestFit="1" customWidth="1"/>
  </cols>
  <sheetData>
    <row r="1" spans="1:8" x14ac:dyDescent="0.25">
      <c r="A1" s="93" t="s">
        <v>7389</v>
      </c>
      <c r="B1" s="37" t="s">
        <v>6510</v>
      </c>
      <c r="C1" s="37" t="s">
        <v>6914</v>
      </c>
      <c r="D1" s="32" t="s">
        <v>6519</v>
      </c>
      <c r="E1" s="32" t="s">
        <v>1067</v>
      </c>
      <c r="F1" s="56" t="str">
        <f>B1&amp;"|"&amp;C1&amp;"|"&amp;D1&amp;"|"&amp;E1</f>
        <v>id|ituzone|description|weblink_id</v>
      </c>
      <c r="H1" s="47" t="s">
        <v>6919</v>
      </c>
    </row>
    <row r="2" spans="1:8" x14ac:dyDescent="0.25">
      <c r="B2" s="33">
        <v>1</v>
      </c>
      <c r="C2" s="33">
        <v>1</v>
      </c>
      <c r="D2" t="s">
        <v>6837</v>
      </c>
      <c r="F2" s="57" t="str">
        <f t="shared" ref="F2:F65" si="0">B2&amp;"|"&amp;C2&amp;"|"&amp;D2&amp;"|"&amp;E2</f>
        <v>1|1|KL Alaska|</v>
      </c>
      <c r="H2" s="47" t="s">
        <v>6774</v>
      </c>
    </row>
    <row r="3" spans="1:8" x14ac:dyDescent="0.25">
      <c r="B3" s="33">
        <v>2</v>
      </c>
      <c r="C3" s="33">
        <v>2</v>
      </c>
      <c r="D3" t="s">
        <v>6838</v>
      </c>
      <c r="F3" s="57" t="str">
        <f t="shared" si="0"/>
        <v>2|2|VE6, VE7, VE8 (south of 80N and west of 110W), VY1|</v>
      </c>
      <c r="H3" s="49" t="s">
        <v>6827</v>
      </c>
    </row>
    <row r="4" spans="1:8" x14ac:dyDescent="0.25">
      <c r="B4" s="33">
        <v>3</v>
      </c>
      <c r="C4" s="33">
        <v>3</v>
      </c>
      <c r="D4" t="s">
        <v>6839</v>
      </c>
      <c r="F4" s="57" t="str">
        <f t="shared" si="0"/>
        <v>3|3|VE5, VE3/4/8 (south of 80N and between 90 &amp; 110W)|</v>
      </c>
      <c r="H4" s="49" t="s">
        <v>6920</v>
      </c>
    </row>
    <row r="5" spans="1:8" x14ac:dyDescent="0.25">
      <c r="B5" s="33">
        <v>4</v>
      </c>
      <c r="C5" s="33">
        <v>4</v>
      </c>
      <c r="D5" t="s">
        <v>6840</v>
      </c>
      <c r="F5" s="57" t="str">
        <f t="shared" si="0"/>
        <v>4|4| VE2/3/4/8 (south of 80N and between 70 and 90W including all Baffin Island)|</v>
      </c>
      <c r="H5" s="49" t="s">
        <v>6921</v>
      </c>
    </row>
    <row r="6" spans="1:8" x14ac:dyDescent="0.25">
      <c r="B6" s="33">
        <v>5</v>
      </c>
      <c r="C6" s="33">
        <v>5</v>
      </c>
      <c r="D6" t="s">
        <v>6841</v>
      </c>
      <c r="F6" s="57" t="str">
        <f t="shared" si="0"/>
        <v>5|5|OX (south of 80N)|</v>
      </c>
      <c r="H6" s="49" t="s">
        <v>6802</v>
      </c>
    </row>
    <row r="7" spans="1:8" x14ac:dyDescent="0.25">
      <c r="B7" s="33">
        <v>6</v>
      </c>
      <c r="C7" s="33">
        <v>6</v>
      </c>
      <c r="D7" t="s">
        <v>6842</v>
      </c>
      <c r="F7" s="57" t="str">
        <f t="shared" si="0"/>
        <v>6|6|W6, W7 (excluding Wyoming &amp; Montana east of 110W)|</v>
      </c>
      <c r="H7" s="49" t="s">
        <v>6922</v>
      </c>
    </row>
    <row r="8" spans="1:8" x14ac:dyDescent="0.25">
      <c r="B8" s="33">
        <v>7</v>
      </c>
      <c r="C8" s="33">
        <v>7</v>
      </c>
      <c r="D8" t="s">
        <v>6843</v>
      </c>
      <c r="F8" s="57" t="str">
        <f t="shared" si="0"/>
        <v>7|7|W5 (excluding Mississippi), W7 (Wyoming &amp; Montana east of 110W), W0|</v>
      </c>
      <c r="H8" s="47" t="s">
        <v>6779</v>
      </c>
    </row>
    <row r="9" spans="1:8" x14ac:dyDescent="0.25">
      <c r="B9" s="33">
        <v>8</v>
      </c>
      <c r="C9" s="33">
        <v>8</v>
      </c>
      <c r="D9" t="s">
        <v>6844</v>
      </c>
      <c r="F9" s="57" t="str">
        <f t="shared" si="0"/>
        <v>8|8|W1, W2, W3, W4, W5 (Mississippi only), W8, W9, 4U (New York)|</v>
      </c>
    </row>
    <row r="10" spans="1:8" x14ac:dyDescent="0.25">
      <c r="B10" s="33">
        <v>9</v>
      </c>
      <c r="C10" s="33">
        <v>9</v>
      </c>
      <c r="D10" t="s">
        <v>6845</v>
      </c>
      <c r="F10" s="57" t="str">
        <f t="shared" si="0"/>
        <v>9|9|CY9, CY0, FP, VE1, VE2 (east of 70W), VO1, VO2, VY2|</v>
      </c>
    </row>
    <row r="11" spans="1:8" x14ac:dyDescent="0.25">
      <c r="B11" s="33">
        <v>10</v>
      </c>
      <c r="C11" s="33">
        <v>10</v>
      </c>
      <c r="D11" t="s">
        <v>6846</v>
      </c>
      <c r="F11" s="57" t="str">
        <f t="shared" si="0"/>
        <v>10|10|FO8 (Clipperton), XE, XF4|</v>
      </c>
    </row>
    <row r="12" spans="1:8" x14ac:dyDescent="0.25">
      <c r="B12" s="33">
        <v>11</v>
      </c>
      <c r="C12" s="33">
        <v>11</v>
      </c>
      <c r="D12" t="s">
        <v>6847</v>
      </c>
      <c r="F12" s="57" t="str">
        <f t="shared" si="0"/>
        <v>11|11|C6, CO, FG, FM, FJ/FS, HH, HI, HK0 (San Andres), HP, HR, J3, J6, J7, J8, KG4, KP1, KP2, KP3/4, KP5, P4, PJ (Netherlands Antilles), PJ Sint Maarten), TG, TI, V2, V3, V4, VP2 (Anguilla), VP2 (Br. Virgin Is), VP2 (Montserrat), VP5, VP9, YN, YS, YV0, ZF, 6Y, 8P, 9Y|</v>
      </c>
    </row>
    <row r="13" spans="1:8" x14ac:dyDescent="0.25">
      <c r="B13" s="33">
        <v>12</v>
      </c>
      <c r="C13" s="33">
        <v>12</v>
      </c>
      <c r="D13" t="s">
        <v>6848</v>
      </c>
      <c r="F13" s="57" t="str">
        <f t="shared" si="0"/>
        <v>12|12|CP, FY, HC, HC8, HK, HK0 (Malpelo), OA, PY (west of 60W), PZ, TI9, YV, 8R|</v>
      </c>
    </row>
    <row r="14" spans="1:8" x14ac:dyDescent="0.25">
      <c r="B14" s="33">
        <v>13</v>
      </c>
      <c r="C14" s="33">
        <v>13</v>
      </c>
      <c r="D14" t="s">
        <v>6849</v>
      </c>
      <c r="F14" s="57" t="str">
        <f t="shared" si="0"/>
        <v>13|13|PY (north of 16.5S &amp; east of 60W), PY0 (Fernando de Noronha), PY0 (St Peter &amp; Paul)|</v>
      </c>
    </row>
    <row r="15" spans="1:8" x14ac:dyDescent="0.25">
      <c r="B15" s="33">
        <v>14</v>
      </c>
      <c r="C15" s="33">
        <v>14</v>
      </c>
      <c r="D15" t="s">
        <v>6850</v>
      </c>
      <c r="F15" s="57" t="str">
        <f t="shared" si="0"/>
        <v>14|14|CE (north of 40S), CE0 (Juan Fernandez), CE0 (San Felix), CX, LU (north of 40S), ZP|</v>
      </c>
    </row>
    <row r="16" spans="1:8" x14ac:dyDescent="0.25">
      <c r="B16" s="33">
        <v>15</v>
      </c>
      <c r="C16" s="33">
        <v>15</v>
      </c>
      <c r="D16" t="s">
        <v>6851</v>
      </c>
      <c r="F16" s="57" t="str">
        <f t="shared" si="0"/>
        <v>15|15|PY (south of 16.5S), PY0 (Trindade)|</v>
      </c>
    </row>
    <row r="17" spans="2:6" x14ac:dyDescent="0.25">
      <c r="B17" s="33">
        <v>16</v>
      </c>
      <c r="C17" s="33">
        <v>16</v>
      </c>
      <c r="D17" t="s">
        <v>6852</v>
      </c>
      <c r="F17" s="57" t="str">
        <f t="shared" si="0"/>
        <v>16|16|CE (south of 40S), LU (south of 40S), VP8 (Falklands)|</v>
      </c>
    </row>
    <row r="18" spans="2:6" x14ac:dyDescent="0.25">
      <c r="B18" s="33">
        <v>17</v>
      </c>
      <c r="C18" s="33">
        <v>17</v>
      </c>
      <c r="D18" t="s">
        <v>6853</v>
      </c>
      <c r="F18" s="57" t="str">
        <f t="shared" si="0"/>
        <v>17|17|TF|</v>
      </c>
    </row>
    <row r="19" spans="2:6" x14ac:dyDescent="0.25">
      <c r="B19" s="33">
        <v>18</v>
      </c>
      <c r="C19" s="33">
        <v>18</v>
      </c>
      <c r="D19" t="s">
        <v>6854</v>
      </c>
      <c r="F19" s="57" t="str">
        <f t="shared" si="0"/>
        <v>18|18|JW (south of 80N), JX, LA, OH, OH0, OJ0, OY, OZ, SM|</v>
      </c>
    </row>
    <row r="20" spans="2:6" x14ac:dyDescent="0.25">
      <c r="B20" s="33">
        <v>19</v>
      </c>
      <c r="C20" s="33">
        <v>19</v>
      </c>
      <c r="D20" t="s">
        <v>6855</v>
      </c>
      <c r="F20" s="57" t="str">
        <f t="shared" si="0"/>
        <v>19|19|UA1 (between 60 and 80N and west of 50E), UA9 (between 60 and 80N and west of 50E)|</v>
      </c>
    </row>
    <row r="21" spans="2:6" x14ac:dyDescent="0.25">
      <c r="B21" s="33">
        <v>20</v>
      </c>
      <c r="C21" s="33">
        <v>20</v>
      </c>
      <c r="D21" t="s">
        <v>6856</v>
      </c>
      <c r="F21" s="57" t="str">
        <f t="shared" si="0"/>
        <v>20|20|R1F (FJL south of 80N), UA1 (between 60 and 80N and east of 50E), UA9 (between 60 and 80N and between 50 and 75E)|</v>
      </c>
    </row>
    <row r="22" spans="2:6" x14ac:dyDescent="0.25">
      <c r="B22" s="33">
        <v>21</v>
      </c>
      <c r="C22" s="33">
        <v>21</v>
      </c>
      <c r="D22" t="s">
        <v>6857</v>
      </c>
      <c r="F22" s="57" t="str">
        <f t="shared" si="0"/>
        <v>21|21|UA9/0 (between 60 and 80N and between 75 and 90E)|</v>
      </c>
    </row>
    <row r="23" spans="2:6" x14ac:dyDescent="0.25">
      <c r="B23" s="33">
        <v>22</v>
      </c>
      <c r="C23" s="33">
        <v>22</v>
      </c>
      <c r="D23" t="s">
        <v>6858</v>
      </c>
      <c r="F23" s="57" t="str">
        <f t="shared" si="0"/>
        <v>22|22|UA0 (between 60 and 80N and between 90 and 110E)|</v>
      </c>
    </row>
    <row r="24" spans="2:6" x14ac:dyDescent="0.25">
      <c r="B24" s="33">
        <v>23</v>
      </c>
      <c r="C24" s="33">
        <v>23</v>
      </c>
      <c r="D24" t="s">
        <v>6859</v>
      </c>
      <c r="F24" s="57" t="str">
        <f t="shared" si="0"/>
        <v>23|23|UA0 (between 60 and 80N and between 110 and 135E)|</v>
      </c>
    </row>
    <row r="25" spans="2:6" x14ac:dyDescent="0.25">
      <c r="B25" s="33">
        <v>24</v>
      </c>
      <c r="C25" s="33">
        <v>24</v>
      </c>
      <c r="D25" t="s">
        <v>6860</v>
      </c>
      <c r="F25" s="57" t="str">
        <f t="shared" si="0"/>
        <v>24|24|UA0 (between 60 and 80N and between 135 and 155E)|</v>
      </c>
    </row>
    <row r="26" spans="2:6" x14ac:dyDescent="0.25">
      <c r="B26" s="33">
        <v>25</v>
      </c>
      <c r="C26" s="33">
        <v>25</v>
      </c>
      <c r="D26" t="s">
        <v>6861</v>
      </c>
      <c r="F26" s="57" t="str">
        <f t="shared" si="0"/>
        <v>25|25|UA0 (between 60 and 80N and between 155 and 170E)|</v>
      </c>
    </row>
    <row r="27" spans="2:6" x14ac:dyDescent="0.25">
      <c r="B27" s="33">
        <v>26</v>
      </c>
      <c r="C27" s="33">
        <v>26</v>
      </c>
      <c r="D27" t="s">
        <v>6862</v>
      </c>
      <c r="F27" s="57" t="str">
        <f t="shared" si="0"/>
        <v>26|26|UA0 (between 60 and 80N and east of 170E)|</v>
      </c>
    </row>
    <row r="28" spans="2:6" x14ac:dyDescent="0.25">
      <c r="B28" s="33">
        <v>27</v>
      </c>
      <c r="C28" s="33">
        <v>27</v>
      </c>
      <c r="D28" t="s">
        <v>6863</v>
      </c>
      <c r="F28" s="57" t="str">
        <f t="shared" si="0"/>
        <v>27|27|C3, EI, F, G, GD, GI, GJ, GM, GU, GW, LX, ON, PA, 3A|</v>
      </c>
    </row>
    <row r="29" spans="2:6" x14ac:dyDescent="0.25">
      <c r="B29" s="33">
        <v>28</v>
      </c>
      <c r="C29" s="33">
        <v>28</v>
      </c>
      <c r="D29" t="s">
        <v>6864</v>
      </c>
      <c r="F29" s="57" t="str">
        <f t="shared" si="0"/>
        <v>28|28|DL, HA, HB, HB0, HV, I (excluding IG9 &amp; IH9), IS, LZ, OE, OK, OM, S5, SP, SV, SV (Mt Athos), SV5, SV9, T7, T9, TK, YO, YU, Z3, ZA, 1A0(SMOM), 4U (Geneva), 9A, 9H|</v>
      </c>
    </row>
    <row r="30" spans="2:6" x14ac:dyDescent="0.25">
      <c r="B30" s="33">
        <v>29</v>
      </c>
      <c r="C30" s="33">
        <v>29</v>
      </c>
      <c r="D30" t="s">
        <v>6865</v>
      </c>
      <c r="F30" s="57" t="str">
        <f t="shared" si="0"/>
        <v>29|29|R1M (MV Island), EK (Armenia), ER (Moldova), ES (Estonia), EU (Belarus), LY (Lithuania), UA1 (south of 60N), UA2, UA3, UA4 (west of 50E), UA6, UN(Kazakhstan west of 50E), UR (Ukraine), YL (Latvia), 4J (Azerbaijan), 4L (Georgia)|</v>
      </c>
    </row>
    <row r="31" spans="2:6" x14ac:dyDescent="0.25">
      <c r="B31" s="33">
        <v>30</v>
      </c>
      <c r="C31" s="33">
        <v>30</v>
      </c>
      <c r="D31" t="s">
        <v>6866</v>
      </c>
      <c r="F31" s="57" t="str">
        <f t="shared" si="0"/>
        <v>30|30|EX (Kyrgyzstan west of 75E), EY (Tajikistan), EZ (Turkmenistan), UA4 (east of 50E), UA9 (south of 60N and west of 75E), UK (Uzbekistan), UN(Kazakhstan between 50 and 75E)|</v>
      </c>
    </row>
    <row r="32" spans="2:6" x14ac:dyDescent="0.25">
      <c r="B32" s="33">
        <v>31</v>
      </c>
      <c r="C32" s="33">
        <v>31</v>
      </c>
      <c r="D32" t="s">
        <v>6867</v>
      </c>
      <c r="F32" s="57" t="str">
        <f t="shared" si="0"/>
        <v>31|31|EX (Kyrgyzstan east of 75E), UA9/0 (south of 60N and between 75 and 90E), UN (Kazakhstan east of 75E)|</v>
      </c>
    </row>
    <row r="33" spans="2:6" x14ac:dyDescent="0.25">
      <c r="B33" s="33">
        <v>32</v>
      </c>
      <c r="C33" s="33">
        <v>32</v>
      </c>
      <c r="D33" t="s">
        <v>6868</v>
      </c>
      <c r="F33" s="57" t="str">
        <f t="shared" si="0"/>
        <v>32|32|JT (west of 110E), UA0 (south of 60N and between 90 and 110E)|</v>
      </c>
    </row>
    <row r="34" spans="2:6" x14ac:dyDescent="0.25">
      <c r="B34" s="33">
        <v>33</v>
      </c>
      <c r="C34" s="33">
        <v>33</v>
      </c>
      <c r="D34" t="s">
        <v>6869</v>
      </c>
      <c r="F34" s="57" t="str">
        <f t="shared" si="0"/>
        <v>33|33|BY (north of 44N), JT (east of 110E), UA0 (south of 60N and between 110 and 135E)|</v>
      </c>
    </row>
    <row r="35" spans="2:6" x14ac:dyDescent="0.25">
      <c r="B35" s="33">
        <v>34</v>
      </c>
      <c r="C35" s="33">
        <v>34</v>
      </c>
      <c r="D35" t="s">
        <v>6870</v>
      </c>
      <c r="F35" s="57" t="str">
        <f t="shared" si="0"/>
        <v>34|34|UA0 (south of 60N and between 135 and 155E including Primor'ye and Sakhalin but excluding the Kurils)|</v>
      </c>
    </row>
    <row r="36" spans="2:6" x14ac:dyDescent="0.25">
      <c r="B36" s="33">
        <v>35</v>
      </c>
      <c r="C36" s="33">
        <v>35</v>
      </c>
      <c r="D36" t="s">
        <v>6871</v>
      </c>
      <c r="F36" s="57" t="str">
        <f t="shared" si="0"/>
        <v>35|35|UA0 (south of 60N and between 155 and 170E including the Kurils)|</v>
      </c>
    </row>
    <row r="37" spans="2:6" x14ac:dyDescent="0.25">
      <c r="B37" s="33">
        <v>36</v>
      </c>
      <c r="C37" s="33">
        <v>36</v>
      </c>
      <c r="D37" t="s">
        <v>6872</v>
      </c>
      <c r="F37" s="57" t="str">
        <f t="shared" si="0"/>
        <v>36|36|CT3, CU, EA8|</v>
      </c>
    </row>
    <row r="38" spans="2:6" x14ac:dyDescent="0.25">
      <c r="B38" s="33">
        <v>37</v>
      </c>
      <c r="C38" s="33">
        <v>37</v>
      </c>
      <c r="D38" t="s">
        <v>6873</v>
      </c>
      <c r="F38" s="57" t="str">
        <f t="shared" si="0"/>
        <v>37|37|CN, CT, EA, EA6, EA9, IG9, IH9, S0, ZB, 3V, 7X|</v>
      </c>
    </row>
    <row r="39" spans="2:6" x14ac:dyDescent="0.25">
      <c r="B39" s="33">
        <v>38</v>
      </c>
      <c r="C39" s="33">
        <v>38</v>
      </c>
      <c r="D39" t="s">
        <v>6874</v>
      </c>
      <c r="F39" s="57" t="str">
        <f t="shared" si="0"/>
        <v>38|38|SU, 5A|</v>
      </c>
    </row>
    <row r="40" spans="2:6" x14ac:dyDescent="0.25">
      <c r="B40" s="33">
        <v>39</v>
      </c>
      <c r="C40" s="33">
        <v>39</v>
      </c>
      <c r="D40" t="s">
        <v>6875</v>
      </c>
      <c r="F40" s="57" t="str">
        <f t="shared" si="0"/>
        <v>39|39|A4, A6, A7, A9, HZ, JY, OD, TA, YI, YK, ZC4, 4X, 5B, 7O, 9K|</v>
      </c>
    </row>
    <row r="41" spans="2:6" x14ac:dyDescent="0.25">
      <c r="B41" s="33">
        <v>40</v>
      </c>
      <c r="C41" s="33">
        <v>40</v>
      </c>
      <c r="D41" t="s">
        <v>6876</v>
      </c>
      <c r="F41" s="57" t="str">
        <f t="shared" si="0"/>
        <v>40|40|EP, YA|</v>
      </c>
    </row>
    <row r="42" spans="2:6" x14ac:dyDescent="0.25">
      <c r="B42" s="33">
        <v>41</v>
      </c>
      <c r="C42" s="33">
        <v>41</v>
      </c>
      <c r="D42" t="s">
        <v>6877</v>
      </c>
      <c r="F42" s="57" t="str">
        <f t="shared" si="0"/>
        <v>41|41|A5, AP, S2, VQ9, VU (India), VU (Laccadives), 4S, 8Q|</v>
      </c>
    </row>
    <row r="43" spans="2:6" x14ac:dyDescent="0.25">
      <c r="B43" s="33">
        <v>42</v>
      </c>
      <c r="C43" s="33">
        <v>42</v>
      </c>
      <c r="D43" t="s">
        <v>6878</v>
      </c>
      <c r="F43" s="57" t="str">
        <f>B43&amp;"|"&amp;C43&amp;"|"&amp;D43&amp;"|"&amp;E43</f>
        <v>42|42|BY (west of 90E), 9N|</v>
      </c>
    </row>
    <row r="44" spans="2:6" x14ac:dyDescent="0.25">
      <c r="B44" s="33">
        <v>43</v>
      </c>
      <c r="C44" s="33">
        <v>43</v>
      </c>
      <c r="D44" t="s">
        <v>6879</v>
      </c>
      <c r="F44" s="57" t="str">
        <f t="shared" si="0"/>
        <v>43|43|BY (between 90 and 110E, excluding Hainan)|</v>
      </c>
    </row>
    <row r="45" spans="2:6" x14ac:dyDescent="0.25">
      <c r="B45" s="33">
        <v>44</v>
      </c>
      <c r="C45" s="33">
        <v>44</v>
      </c>
      <c r="D45" t="s">
        <v>6880</v>
      </c>
      <c r="F45" s="57" t="str">
        <f t="shared" si="0"/>
        <v>44|44|BV, BY (south of 44N and east of 110E, including Hainan), BV9P (Pratas), HL,P5, VR2/VS6, XX9|</v>
      </c>
    </row>
    <row r="46" spans="2:6" x14ac:dyDescent="0.25">
      <c r="B46" s="33">
        <v>45</v>
      </c>
      <c r="C46" s="33">
        <v>45</v>
      </c>
      <c r="D46" t="s">
        <v>6881</v>
      </c>
      <c r="F46" s="57" t="str">
        <f t="shared" si="0"/>
        <v>45|45|JA, JD1 (Ogasawara)|</v>
      </c>
    </row>
    <row r="47" spans="2:6" x14ac:dyDescent="0.25">
      <c r="B47" s="33">
        <v>46</v>
      </c>
      <c r="C47" s="33">
        <v>46</v>
      </c>
      <c r="D47" t="s">
        <v>6882</v>
      </c>
      <c r="F47" s="57" t="str">
        <f t="shared" si="0"/>
        <v>46|46|C5, D4, EL, J5, TU, TY, TZ, XT, 3X, 5N, 5T, 5U, 5V, 6W, 9G, 9L|</v>
      </c>
    </row>
    <row r="48" spans="2:6" x14ac:dyDescent="0.25">
      <c r="B48" s="33">
        <v>47</v>
      </c>
      <c r="C48" s="33">
        <v>47</v>
      </c>
      <c r="D48" t="s">
        <v>6883</v>
      </c>
      <c r="F48" s="57" t="str">
        <f t="shared" si="0"/>
        <v>47|47|S9, TJ, TL, TT, 3C|</v>
      </c>
    </row>
    <row r="49" spans="2:6" x14ac:dyDescent="0.25">
      <c r="B49" s="33">
        <v>48</v>
      </c>
      <c r="C49" s="33">
        <v>48</v>
      </c>
      <c r="D49" t="s">
        <v>6884</v>
      </c>
      <c r="F49" s="57" t="str">
        <f t="shared" si="0"/>
        <v>48|48|E3, ET, J2, ST, ST0, T5, 5X, 5Z|</v>
      </c>
    </row>
    <row r="50" spans="2:6" x14ac:dyDescent="0.25">
      <c r="B50" s="33">
        <v>49</v>
      </c>
      <c r="C50" s="33">
        <v>49</v>
      </c>
      <c r="D50" t="s">
        <v>6885</v>
      </c>
      <c r="F50" s="57" t="str">
        <f t="shared" si="0"/>
        <v>49|49|HS, VU (Andamans), XU, XV, XW, XZ|</v>
      </c>
    </row>
    <row r="51" spans="2:6" x14ac:dyDescent="0.25">
      <c r="B51" s="33">
        <v>50</v>
      </c>
      <c r="C51" s="33">
        <v>50</v>
      </c>
      <c r="D51" t="s">
        <v>6886</v>
      </c>
      <c r="F51" s="57" t="str">
        <f t="shared" si="0"/>
        <v>50|50|DU, BY (Scarborough Reef), 1S (Spratly)|</v>
      </c>
    </row>
    <row r="52" spans="2:6" x14ac:dyDescent="0.25">
      <c r="B52" s="33">
        <v>51</v>
      </c>
      <c r="C52" s="33">
        <v>51</v>
      </c>
      <c r="D52" t="s">
        <v>6887</v>
      </c>
      <c r="F52" s="57" t="str">
        <f t="shared" si="0"/>
        <v>51|51|H4, P2, YB8/9 (east of 130E)|</v>
      </c>
    </row>
    <row r="53" spans="2:6" x14ac:dyDescent="0.25">
      <c r="B53" s="33">
        <v>52</v>
      </c>
      <c r="C53" s="33">
        <v>52</v>
      </c>
      <c r="D53" t="s">
        <v>6888</v>
      </c>
      <c r="F53" s="57" t="str">
        <f t="shared" si="0"/>
        <v>52|52|D2, TN, TR, 3C0, 9Q, 9U, 9X|</v>
      </c>
    </row>
    <row r="54" spans="2:6" x14ac:dyDescent="0.25">
      <c r="B54" s="33">
        <v>53</v>
      </c>
      <c r="C54" s="33">
        <v>53</v>
      </c>
      <c r="D54" t="s">
        <v>6889</v>
      </c>
      <c r="F54" s="57" t="str">
        <f t="shared" si="0"/>
        <v>53|53|C9, D6, FH, FR (Reunion), FR (Gloriosos), FR (Juan de Nova), FR (Tromelin), S7, Z2, 3B6/7, 3B8, 3B9, 5H, 5R, 7Q, 9J|</v>
      </c>
    </row>
    <row r="55" spans="2:6" x14ac:dyDescent="0.25">
      <c r="B55" s="33">
        <v>54</v>
      </c>
      <c r="C55" s="33">
        <v>54</v>
      </c>
      <c r="D55" t="s">
        <v>6890</v>
      </c>
      <c r="F55" s="57" t="str">
        <f t="shared" si="0"/>
        <v>54|54|V8, VK9 (Christmas), VK9 (Cocos-Keeling), YB1-7, YB8/9 (west of 130E), 9M2, 9M6/8, 9V|</v>
      </c>
    </row>
    <row r="56" spans="2:6" x14ac:dyDescent="0.25">
      <c r="B56" s="33">
        <v>55</v>
      </c>
      <c r="C56" s="33">
        <v>55</v>
      </c>
      <c r="D56" t="s">
        <v>6891</v>
      </c>
      <c r="F56" s="57" t="str">
        <f t="shared" si="0"/>
        <v>55|55|VK4, VK8, VK9 (Willis)|</v>
      </c>
    </row>
    <row r="57" spans="2:6" x14ac:dyDescent="0.25">
      <c r="B57" s="33">
        <v>56</v>
      </c>
      <c r="C57" s="33">
        <v>56</v>
      </c>
      <c r="D57" t="s">
        <v>6892</v>
      </c>
      <c r="F57" s="57" t="str">
        <f t="shared" si="0"/>
        <v>56|56|FK, VK9 (Mellish Reef), YJ, 3D2 (Fiji), 3D2 (Conway Reef), 3D2 (Rotuma)|</v>
      </c>
    </row>
    <row r="58" spans="2:6" x14ac:dyDescent="0.25">
      <c r="B58" s="33">
        <v>57</v>
      </c>
      <c r="C58" s="33">
        <v>57</v>
      </c>
      <c r="D58" t="s">
        <v>6893</v>
      </c>
      <c r="F58" s="57" t="str">
        <f t="shared" si="0"/>
        <v>57|57|A2, V5, ZS, ZS8, 3DA, 7P|</v>
      </c>
    </row>
    <row r="59" spans="2:6" x14ac:dyDescent="0.25">
      <c r="B59" s="33">
        <v>58</v>
      </c>
      <c r="C59" s="33">
        <v>58</v>
      </c>
      <c r="D59" t="s">
        <v>6894</v>
      </c>
      <c r="F59" s="57" t="str">
        <f t="shared" si="0"/>
        <v>58|58|VK6|</v>
      </c>
    </row>
    <row r="60" spans="2:6" x14ac:dyDescent="0.25">
      <c r="B60" s="33">
        <v>59</v>
      </c>
      <c r="C60" s="33">
        <v>59</v>
      </c>
      <c r="D60" t="s">
        <v>6895</v>
      </c>
      <c r="F60" s="57" t="str">
        <f t="shared" si="0"/>
        <v>59|59|VK1, VK2, VK3, VK5, VK7|</v>
      </c>
    </row>
    <row r="61" spans="2:6" x14ac:dyDescent="0.25">
      <c r="B61" s="33">
        <v>60</v>
      </c>
      <c r="C61" s="33">
        <v>60</v>
      </c>
      <c r="D61" t="s">
        <v>6896</v>
      </c>
      <c r="F61" s="57" t="str">
        <f t="shared" si="0"/>
        <v>60|60|VK9 (Lord Howe), VK9 (Norfolk), VK0 (Macquarie), ZL, ZL7, ZL8, ZL9|</v>
      </c>
    </row>
    <row r="62" spans="2:6" x14ac:dyDescent="0.25">
      <c r="B62" s="33">
        <v>61</v>
      </c>
      <c r="C62" s="33">
        <v>61</v>
      </c>
      <c r="D62" t="s">
        <v>6897</v>
      </c>
      <c r="F62" s="57" t="str">
        <f t="shared" si="0"/>
        <v>61|61|KH1, KH3, KH4, KH5 (Palmyra but not Jarvis), KH5 (Kingman Reef), KH6/7, KH7K, T32 (Northern Line Is only)|</v>
      </c>
    </row>
    <row r="63" spans="2:6" x14ac:dyDescent="0.25">
      <c r="B63" s="33">
        <v>62</v>
      </c>
      <c r="C63" s="33">
        <v>62</v>
      </c>
      <c r="D63" t="s">
        <v>6898</v>
      </c>
      <c r="F63" s="57" t="str">
        <f>B63&amp;"|"&amp;C63&amp;"|"&amp;D63&amp;"|"&amp;E63</f>
        <v>62|62|A3, FW, KH5 (Jarvis), KH8, T31, ZK1 (North Cooks), ZK2, ZK3, 5W|</v>
      </c>
    </row>
    <row r="64" spans="2:6" x14ac:dyDescent="0.25">
      <c r="B64" s="33">
        <v>63</v>
      </c>
      <c r="C64" s="33">
        <v>63</v>
      </c>
      <c r="D64" t="s">
        <v>6899</v>
      </c>
      <c r="F64" s="57" t="str">
        <f t="shared" si="0"/>
        <v>63|63| CE0 (Easter), FO, T32 (Central &amp; Southern Line Is), VR6, ZK1 (South Cooks)|</v>
      </c>
    </row>
    <row r="65" spans="2:6" x14ac:dyDescent="0.25">
      <c r="B65" s="33">
        <v>64</v>
      </c>
      <c r="C65" s="33">
        <v>64</v>
      </c>
      <c r="D65" t="s">
        <v>6900</v>
      </c>
      <c r="F65" s="57" t="str">
        <f t="shared" si="0"/>
        <v>64|64|KC6/T8, KH2, KH0, V6 (west of 150E)|</v>
      </c>
    </row>
    <row r="66" spans="2:6" x14ac:dyDescent="0.25">
      <c r="B66" s="33">
        <v>65</v>
      </c>
      <c r="C66" s="33">
        <v>65</v>
      </c>
      <c r="D66" t="s">
        <v>6901</v>
      </c>
      <c r="F66" s="57" t="str">
        <f t="shared" ref="F66:F76" si="1">B66&amp;"|"&amp;C66&amp;"|"&amp;D66&amp;"|"&amp;E66</f>
        <v>65|65|C2, KH9, T2, T30, T33, V6 (east of 150E), V7|</v>
      </c>
    </row>
    <row r="67" spans="2:6" x14ac:dyDescent="0.25">
      <c r="B67" s="33">
        <v>66</v>
      </c>
      <c r="C67" s="33">
        <v>66</v>
      </c>
      <c r="D67" t="s">
        <v>6902</v>
      </c>
      <c r="F67" s="57" t="str">
        <f t="shared" si="1"/>
        <v>66|66|ZD7, ZD8, ZD9|</v>
      </c>
    </row>
    <row r="68" spans="2:6" x14ac:dyDescent="0.25">
      <c r="B68" s="33">
        <v>67</v>
      </c>
      <c r="C68" s="33">
        <v>67</v>
      </c>
      <c r="D68" t="s">
        <v>6903</v>
      </c>
      <c r="F68" s="57" t="str">
        <f t="shared" si="1"/>
        <v>67|67|Antarctica (north of 80S and between 20W and 40E), 3Y (Bouvet)|</v>
      </c>
    </row>
    <row r="69" spans="2:6" x14ac:dyDescent="0.25">
      <c r="B69" s="33">
        <v>68</v>
      </c>
      <c r="C69" s="33">
        <v>68</v>
      </c>
      <c r="D69" t="s">
        <v>6904</v>
      </c>
      <c r="F69" s="57" t="str">
        <f t="shared" si="1"/>
        <v>68|68| FT (Amsterdam), FT (Crozet), FT (Kerguelen), VK0 (Heard)|</v>
      </c>
    </row>
    <row r="70" spans="2:6" x14ac:dyDescent="0.25">
      <c r="B70" s="33">
        <v>69</v>
      </c>
      <c r="C70" s="33">
        <v>69</v>
      </c>
      <c r="D70" t="s">
        <v>6905</v>
      </c>
      <c r="F70" s="57" t="str">
        <f t="shared" si="1"/>
        <v>69|69| Antarctica (north of 80S and between 40 and 100E)|</v>
      </c>
    </row>
    <row r="71" spans="2:6" x14ac:dyDescent="0.25">
      <c r="B71" s="33">
        <v>70</v>
      </c>
      <c r="C71" s="33">
        <v>70</v>
      </c>
      <c r="D71" t="s">
        <v>6906</v>
      </c>
      <c r="F71" s="57" t="str">
        <f t="shared" si="1"/>
        <v>70|70| Antarctica (north of 80S and between 100 and 160E)|</v>
      </c>
    </row>
    <row r="72" spans="2:6" x14ac:dyDescent="0.25">
      <c r="B72" s="33">
        <v>71</v>
      </c>
      <c r="C72" s="33">
        <v>71</v>
      </c>
      <c r="D72" t="s">
        <v>6907</v>
      </c>
      <c r="F72" s="57" t="str">
        <f t="shared" si="1"/>
        <v>71|71|Antarctica (north of 80S and between 160E and 140W)|</v>
      </c>
    </row>
    <row r="73" spans="2:6" x14ac:dyDescent="0.25">
      <c r="B73" s="33">
        <v>72</v>
      </c>
      <c r="C73" s="33">
        <v>72</v>
      </c>
      <c r="D73" t="s">
        <v>6908</v>
      </c>
      <c r="F73" s="57" t="str">
        <f t="shared" si="1"/>
        <v>72|72|Antarctica (north of 80S and between 140 and 80W), 3Y (Peter 1)|</v>
      </c>
    </row>
    <row r="74" spans="2:6" x14ac:dyDescent="0.25">
      <c r="B74" s="33">
        <v>73</v>
      </c>
      <c r="C74" s="33">
        <v>73</v>
      </c>
      <c r="D74" t="s">
        <v>6909</v>
      </c>
      <c r="F74" s="57" t="str">
        <f t="shared" si="1"/>
        <v>73|73|Antarctica (north of 80S and between 80 and 20W), VP8 (S. Georgia), VP8 (S. Orkneys), VP8 (S. Sandwich), VP8 (S Shetlands)|</v>
      </c>
    </row>
    <row r="75" spans="2:6" x14ac:dyDescent="0.25">
      <c r="B75" s="33">
        <v>74</v>
      </c>
      <c r="C75" s="33">
        <v>74</v>
      </c>
      <c r="D75" t="s">
        <v>6910</v>
      </c>
      <c r="F75" s="57" t="str">
        <f t="shared" si="1"/>
        <v>74|74|Antarctica (between 80 and 90S South Pole)|</v>
      </c>
    </row>
    <row r="76" spans="2:6" x14ac:dyDescent="0.25">
      <c r="B76" s="33">
        <v>75</v>
      </c>
      <c r="C76" s="33">
        <v>75</v>
      </c>
      <c r="D76" t="s">
        <v>6911</v>
      </c>
      <c r="F76" s="57" t="str">
        <f t="shared" si="1"/>
        <v>75|75|JW (north of 80N), OX (north of 80N), R1F (FJL north of 80N), UA0 (Severnaya Zemlya north of 80N), VE8 (north of 80N)|</v>
      </c>
    </row>
    <row r="77" spans="2:6" x14ac:dyDescent="0.25">
      <c r="B77" s="33">
        <v>76</v>
      </c>
      <c r="C77" s="33">
        <v>78</v>
      </c>
      <c r="D77" t="s">
        <v>6912</v>
      </c>
      <c r="F77" s="57" t="str">
        <f>B77&amp;"|"&amp;C77&amp;"|"&amp;D77&amp;"|"&amp;E77</f>
        <v>76|78|CE0 (Salas-y-Gomez)|</v>
      </c>
    </row>
    <row r="78" spans="2:6" x14ac:dyDescent="0.25">
      <c r="B78" s="33">
        <v>77</v>
      </c>
      <c r="C78" s="33">
        <v>90</v>
      </c>
      <c r="D78" t="s">
        <v>6913</v>
      </c>
      <c r="F78" s="57" t="str">
        <f t="shared" ref="F78" si="2">B78&amp;"|"&amp;C78&amp;"|"&amp;D78&amp;"|"&amp;E78</f>
        <v>77|90|JD1 (Minami Torishima) |</v>
      </c>
    </row>
  </sheetData>
  <sortState ref="I8:I143">
    <sortCondition ref="I8"/>
  </sortState>
  <hyperlinks>
    <hyperlink ref="A1" location="'ADIF-SPEC-SUMMARY'!A1" display="Home" xr:uid="{C5E51E29-C380-4C74-A683-8EBCF988D12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sheetPr>
  <dimension ref="A1:G54"/>
  <sheetViews>
    <sheetView zoomScaleNormal="100" workbookViewId="0"/>
  </sheetViews>
  <sheetFormatPr defaultRowHeight="15" x14ac:dyDescent="0.25"/>
  <cols>
    <col min="2" max="2" width="3" style="1" hidden="1" customWidth="1"/>
    <col min="3" max="3" width="12.28515625" style="1" hidden="1" customWidth="1"/>
    <col min="4" max="4" width="18.7109375" style="1" hidden="1" customWidth="1"/>
    <col min="5" max="5" width="38.28515625" bestFit="1" customWidth="1"/>
    <col min="7" max="7" width="54" bestFit="1" customWidth="1"/>
  </cols>
  <sheetData>
    <row r="1" spans="1:7" x14ac:dyDescent="0.25">
      <c r="A1" s="93" t="s">
        <v>7389</v>
      </c>
      <c r="B1" s="12" t="s">
        <v>6510</v>
      </c>
      <c r="C1" s="12" t="s">
        <v>6512</v>
      </c>
      <c r="D1" s="12" t="s">
        <v>6511</v>
      </c>
      <c r="E1" s="9" t="str">
        <f>B1&amp;"|"&amp;C1&amp;"|"&amp;D1</f>
        <v>id|abbreviation|name</v>
      </c>
      <c r="G1" s="47" t="s">
        <v>7229</v>
      </c>
    </row>
    <row r="2" spans="1:7" x14ac:dyDescent="0.25">
      <c r="B2" s="1">
        <v>1</v>
      </c>
      <c r="C2" s="1" t="s">
        <v>439</v>
      </c>
      <c r="D2" s="1" t="s">
        <v>524</v>
      </c>
      <c r="E2" s="50" t="str">
        <f t="shared" ref="E2:E52" si="0">B2&amp;"|"&amp;C2&amp;"|"&amp;D2</f>
        <v>1|AL|Alabama</v>
      </c>
      <c r="G2" s="47" t="s">
        <v>6774</v>
      </c>
    </row>
    <row r="3" spans="1:7" x14ac:dyDescent="0.25">
      <c r="B3" s="1">
        <v>2</v>
      </c>
      <c r="C3" s="1" t="s">
        <v>440</v>
      </c>
      <c r="D3" s="1" t="s">
        <v>525</v>
      </c>
      <c r="E3" s="50" t="str">
        <f t="shared" si="0"/>
        <v>2|AK|Alaska</v>
      </c>
      <c r="G3" s="65" t="s">
        <v>6775</v>
      </c>
    </row>
    <row r="4" spans="1:7" x14ac:dyDescent="0.25">
      <c r="B4" s="1">
        <v>3</v>
      </c>
      <c r="C4" s="1" t="s">
        <v>443</v>
      </c>
      <c r="D4" s="1" t="s">
        <v>528</v>
      </c>
      <c r="E4" s="50" t="str">
        <f t="shared" si="0"/>
        <v>3|AZ|Arizona</v>
      </c>
      <c r="G4" s="65" t="s">
        <v>7230</v>
      </c>
    </row>
    <row r="5" spans="1:7" x14ac:dyDescent="0.25">
      <c r="B5" s="1">
        <v>4</v>
      </c>
      <c r="C5" s="1" t="s">
        <v>442</v>
      </c>
      <c r="D5" s="1" t="s">
        <v>527</v>
      </c>
      <c r="E5" s="50" t="str">
        <f t="shared" si="0"/>
        <v>4|AR|Arkansas</v>
      </c>
      <c r="G5" s="65" t="s">
        <v>7218</v>
      </c>
    </row>
    <row r="6" spans="1:7" x14ac:dyDescent="0.25">
      <c r="B6" s="1">
        <v>5</v>
      </c>
      <c r="C6" s="1" t="s">
        <v>1193</v>
      </c>
      <c r="D6" s="1" t="s">
        <v>1192</v>
      </c>
      <c r="E6" s="50" t="str">
        <f t="shared" si="0"/>
        <v>5|CA|California</v>
      </c>
      <c r="G6" s="65" t="s">
        <v>7231</v>
      </c>
    </row>
    <row r="7" spans="1:7" x14ac:dyDescent="0.25">
      <c r="B7" s="1">
        <v>6</v>
      </c>
      <c r="C7" s="1" t="s">
        <v>445</v>
      </c>
      <c r="D7" s="1" t="s">
        <v>530</v>
      </c>
      <c r="E7" s="50" t="str">
        <f t="shared" si="0"/>
        <v>6|CO|Colorado</v>
      </c>
      <c r="G7" s="47" t="s">
        <v>6779</v>
      </c>
    </row>
    <row r="8" spans="1:7" x14ac:dyDescent="0.25">
      <c r="B8" s="1">
        <v>7</v>
      </c>
      <c r="C8" s="1" t="s">
        <v>446</v>
      </c>
      <c r="D8" s="1" t="s">
        <v>531</v>
      </c>
      <c r="E8" s="50" t="str">
        <f t="shared" si="0"/>
        <v>7|CT|Connecticut</v>
      </c>
    </row>
    <row r="9" spans="1:7" x14ac:dyDescent="0.25">
      <c r="B9" s="1">
        <v>8</v>
      </c>
      <c r="C9" s="1" t="s">
        <v>6300</v>
      </c>
      <c r="D9" s="1" t="s">
        <v>4385</v>
      </c>
      <c r="E9" s="50" t="str">
        <f t="shared" si="0"/>
        <v>8|DC|District of Columbia</v>
      </c>
    </row>
    <row r="10" spans="1:7" x14ac:dyDescent="0.25">
      <c r="B10" s="1">
        <v>9</v>
      </c>
      <c r="C10" s="1" t="s">
        <v>447</v>
      </c>
      <c r="D10" s="1" t="s">
        <v>532</v>
      </c>
      <c r="E10" s="50" t="str">
        <f t="shared" si="0"/>
        <v>9|DE|Delaware</v>
      </c>
    </row>
    <row r="11" spans="1:7" x14ac:dyDescent="0.25">
      <c r="B11" s="1">
        <v>10</v>
      </c>
      <c r="C11" s="1" t="s">
        <v>1195</v>
      </c>
      <c r="D11" s="1" t="s">
        <v>1194</v>
      </c>
      <c r="E11" s="50" t="str">
        <f t="shared" si="0"/>
        <v>10|FL|Florida</v>
      </c>
    </row>
    <row r="12" spans="1:7" x14ac:dyDescent="0.25">
      <c r="B12" s="1">
        <v>11</v>
      </c>
      <c r="C12" s="1" t="s">
        <v>453</v>
      </c>
      <c r="D12" s="1" t="s">
        <v>538</v>
      </c>
      <c r="E12" s="50" t="str">
        <f t="shared" si="0"/>
        <v>11|GA|Georgia</v>
      </c>
    </row>
    <row r="13" spans="1:7" x14ac:dyDescent="0.25">
      <c r="B13" s="1">
        <v>12</v>
      </c>
      <c r="C13" s="1" t="s">
        <v>1197</v>
      </c>
      <c r="D13" s="1" t="s">
        <v>1196</v>
      </c>
      <c r="E13" s="50" t="str">
        <f t="shared" si="0"/>
        <v>12|HI|Hawaii</v>
      </c>
    </row>
    <row r="14" spans="1:7" x14ac:dyDescent="0.25">
      <c r="B14" s="1">
        <v>13</v>
      </c>
      <c r="C14" s="1" t="s">
        <v>455</v>
      </c>
      <c r="D14" s="1" t="s">
        <v>540</v>
      </c>
      <c r="E14" s="50" t="str">
        <f t="shared" si="0"/>
        <v>13|ID|Idaho</v>
      </c>
    </row>
    <row r="15" spans="1:7" x14ac:dyDescent="0.25">
      <c r="B15" s="1">
        <v>14</v>
      </c>
      <c r="C15" s="1" t="s">
        <v>456</v>
      </c>
      <c r="D15" s="1" t="s">
        <v>541</v>
      </c>
      <c r="E15" s="50" t="str">
        <f t="shared" si="0"/>
        <v>14|IL|Illinois</v>
      </c>
    </row>
    <row r="16" spans="1:7" x14ac:dyDescent="0.25">
      <c r="B16" s="1">
        <v>15</v>
      </c>
      <c r="C16" s="1" t="s">
        <v>457</v>
      </c>
      <c r="D16" s="1" t="s">
        <v>542</v>
      </c>
      <c r="E16" s="50" t="str">
        <f t="shared" si="0"/>
        <v>15|IN|Indiana</v>
      </c>
    </row>
    <row r="17" spans="2:5" x14ac:dyDescent="0.25">
      <c r="B17" s="1">
        <v>16</v>
      </c>
      <c r="C17" s="1" t="s">
        <v>458</v>
      </c>
      <c r="D17" s="1" t="s">
        <v>543</v>
      </c>
      <c r="E17" s="50" t="str">
        <f t="shared" si="0"/>
        <v>16|IA|Iowa</v>
      </c>
    </row>
    <row r="18" spans="2:5" x14ac:dyDescent="0.25">
      <c r="B18" s="1">
        <v>17</v>
      </c>
      <c r="C18" s="1" t="s">
        <v>459</v>
      </c>
      <c r="D18" s="1" t="s">
        <v>544</v>
      </c>
      <c r="E18" s="50" t="str">
        <f t="shared" si="0"/>
        <v>17|KS|Kansas</v>
      </c>
    </row>
    <row r="19" spans="2:5" x14ac:dyDescent="0.25">
      <c r="B19" s="1">
        <v>18</v>
      </c>
      <c r="C19" s="1" t="s">
        <v>460</v>
      </c>
      <c r="D19" s="1" t="s">
        <v>545</v>
      </c>
      <c r="E19" s="50" t="str">
        <f t="shared" si="0"/>
        <v>18|KY|Kentucky</v>
      </c>
    </row>
    <row r="20" spans="2:5" x14ac:dyDescent="0.25">
      <c r="B20" s="1">
        <v>19</v>
      </c>
      <c r="C20" s="1" t="s">
        <v>462</v>
      </c>
      <c r="D20" s="1" t="s">
        <v>547</v>
      </c>
      <c r="E20" s="50" t="str">
        <f t="shared" si="0"/>
        <v>19|LA|Louisiana</v>
      </c>
    </row>
    <row r="21" spans="2:5" x14ac:dyDescent="0.25">
      <c r="B21" s="1">
        <v>20</v>
      </c>
      <c r="C21" s="1" t="s">
        <v>463</v>
      </c>
      <c r="D21" s="1" t="s">
        <v>548</v>
      </c>
      <c r="E21" s="50" t="str">
        <f t="shared" si="0"/>
        <v>20|ME|Maine</v>
      </c>
    </row>
    <row r="22" spans="2:5" x14ac:dyDescent="0.25">
      <c r="B22" s="1">
        <v>21</v>
      </c>
      <c r="C22" s="1" t="s">
        <v>1199</v>
      </c>
      <c r="D22" s="1" t="s">
        <v>1198</v>
      </c>
      <c r="E22" s="50" t="str">
        <f t="shared" si="0"/>
        <v>21|MD|Maryland</v>
      </c>
    </row>
    <row r="23" spans="2:5" x14ac:dyDescent="0.25">
      <c r="B23" s="1">
        <v>22</v>
      </c>
      <c r="C23" s="1" t="s">
        <v>1201</v>
      </c>
      <c r="D23" s="1" t="s">
        <v>1200</v>
      </c>
      <c r="E23" s="50" t="str">
        <f t="shared" si="0"/>
        <v>22|MA|Massachusetts</v>
      </c>
    </row>
    <row r="24" spans="2:5" x14ac:dyDescent="0.25">
      <c r="B24" s="1">
        <v>23</v>
      </c>
      <c r="C24" s="1" t="s">
        <v>467</v>
      </c>
      <c r="D24" s="1" t="s">
        <v>552</v>
      </c>
      <c r="E24" s="50" t="str">
        <f t="shared" si="0"/>
        <v>23|MI|Michigan</v>
      </c>
    </row>
    <row r="25" spans="2:5" x14ac:dyDescent="0.25">
      <c r="B25" s="1">
        <v>24</v>
      </c>
      <c r="C25" s="1" t="s">
        <v>468</v>
      </c>
      <c r="D25" s="1" t="s">
        <v>553</v>
      </c>
      <c r="E25" s="50" t="str">
        <f t="shared" si="0"/>
        <v>24|MN|Minnesota</v>
      </c>
    </row>
    <row r="26" spans="2:5" x14ac:dyDescent="0.25">
      <c r="B26" s="1">
        <v>25</v>
      </c>
      <c r="C26" s="1" t="s">
        <v>469</v>
      </c>
      <c r="D26" s="1" t="s">
        <v>554</v>
      </c>
      <c r="E26" s="50" t="str">
        <f t="shared" si="0"/>
        <v>25|MS|Mississippi</v>
      </c>
    </row>
    <row r="27" spans="2:5" x14ac:dyDescent="0.25">
      <c r="B27" s="1">
        <v>26</v>
      </c>
      <c r="C27" s="1" t="s">
        <v>470</v>
      </c>
      <c r="D27" s="1" t="s">
        <v>555</v>
      </c>
      <c r="E27" s="50" t="str">
        <f t="shared" si="0"/>
        <v>26|MO|Missouri</v>
      </c>
    </row>
    <row r="28" spans="2:5" x14ac:dyDescent="0.25">
      <c r="B28" s="1">
        <v>27</v>
      </c>
      <c r="C28" s="1" t="s">
        <v>471</v>
      </c>
      <c r="D28" s="1" t="s">
        <v>556</v>
      </c>
      <c r="E28" s="50" t="str">
        <f t="shared" si="0"/>
        <v>27|MT|Montana</v>
      </c>
    </row>
    <row r="29" spans="2:5" x14ac:dyDescent="0.25">
      <c r="B29" s="1">
        <v>28</v>
      </c>
      <c r="C29" s="1" t="s">
        <v>472</v>
      </c>
      <c r="D29" s="1" t="s">
        <v>557</v>
      </c>
      <c r="E29" s="50" t="str">
        <f t="shared" si="0"/>
        <v>28|NE|Nebraska</v>
      </c>
    </row>
    <row r="30" spans="2:5" x14ac:dyDescent="0.25">
      <c r="B30" s="1">
        <v>29</v>
      </c>
      <c r="C30" s="1" t="s">
        <v>473</v>
      </c>
      <c r="D30" s="1" t="s">
        <v>558</v>
      </c>
      <c r="E30" s="50" t="str">
        <f t="shared" si="0"/>
        <v>29|NV|Nevada</v>
      </c>
    </row>
    <row r="31" spans="2:5" x14ac:dyDescent="0.25">
      <c r="B31" s="1">
        <v>30</v>
      </c>
      <c r="C31" s="1" t="s">
        <v>474</v>
      </c>
      <c r="D31" s="1" t="s">
        <v>559</v>
      </c>
      <c r="E31" s="50" t="str">
        <f t="shared" si="0"/>
        <v>30|NH|New Hampshire</v>
      </c>
    </row>
    <row r="32" spans="2:5" x14ac:dyDescent="0.25">
      <c r="B32" s="1">
        <v>31</v>
      </c>
      <c r="C32" s="1" t="s">
        <v>1203</v>
      </c>
      <c r="D32" s="1" t="s">
        <v>1202</v>
      </c>
      <c r="E32" s="50" t="str">
        <f t="shared" si="0"/>
        <v>31|NJ|New Jersey</v>
      </c>
    </row>
    <row r="33" spans="2:5" x14ac:dyDescent="0.25">
      <c r="B33" s="1">
        <v>32</v>
      </c>
      <c r="C33" s="1" t="s">
        <v>475</v>
      </c>
      <c r="D33" s="1" t="s">
        <v>560</v>
      </c>
      <c r="E33" s="50" t="str">
        <f t="shared" si="0"/>
        <v>32|NM|New Mexico</v>
      </c>
    </row>
    <row r="34" spans="2:5" x14ac:dyDescent="0.25">
      <c r="B34" s="1">
        <v>33</v>
      </c>
      <c r="C34" s="1" t="s">
        <v>1205</v>
      </c>
      <c r="D34" s="1" t="s">
        <v>1204</v>
      </c>
      <c r="E34" s="50" t="str">
        <f t="shared" si="0"/>
        <v>33|NY|New York</v>
      </c>
    </row>
    <row r="35" spans="2:5" x14ac:dyDescent="0.25">
      <c r="B35" s="1">
        <v>34</v>
      </c>
      <c r="C35" s="1" t="s">
        <v>478</v>
      </c>
      <c r="D35" s="1" t="s">
        <v>563</v>
      </c>
      <c r="E35" s="50" t="str">
        <f t="shared" si="0"/>
        <v>34|NC|North Carolina</v>
      </c>
    </row>
    <row r="36" spans="2:5" x14ac:dyDescent="0.25">
      <c r="B36" s="1">
        <v>35</v>
      </c>
      <c r="C36" s="1" t="s">
        <v>479</v>
      </c>
      <c r="D36" s="1" t="s">
        <v>564</v>
      </c>
      <c r="E36" s="50" t="str">
        <f t="shared" si="0"/>
        <v>35|ND|North Dakota</v>
      </c>
    </row>
    <row r="37" spans="2:5" x14ac:dyDescent="0.25">
      <c r="B37" s="1">
        <v>36</v>
      </c>
      <c r="C37" s="1" t="s">
        <v>486</v>
      </c>
      <c r="D37" s="1" t="s">
        <v>570</v>
      </c>
      <c r="E37" s="50" t="str">
        <f t="shared" si="0"/>
        <v>36|OH|Ohio</v>
      </c>
    </row>
    <row r="38" spans="2:5" x14ac:dyDescent="0.25">
      <c r="B38" s="1">
        <v>37</v>
      </c>
      <c r="C38" s="1" t="s">
        <v>487</v>
      </c>
      <c r="D38" s="1" t="s">
        <v>571</v>
      </c>
      <c r="E38" s="50" t="str">
        <f t="shared" si="0"/>
        <v>37|OK|Oklahoma</v>
      </c>
    </row>
    <row r="39" spans="2:5" x14ac:dyDescent="0.25">
      <c r="B39" s="1">
        <v>38</v>
      </c>
      <c r="C39" s="1" t="s">
        <v>493</v>
      </c>
      <c r="D39" s="1" t="s">
        <v>576</v>
      </c>
      <c r="E39" s="50" t="str">
        <f t="shared" si="0"/>
        <v>38|OR|Oregon</v>
      </c>
    </row>
    <row r="40" spans="2:5" x14ac:dyDescent="0.25">
      <c r="B40" s="1">
        <v>39</v>
      </c>
      <c r="C40" s="1" t="s">
        <v>1207</v>
      </c>
      <c r="D40" s="1" t="s">
        <v>1206</v>
      </c>
      <c r="E40" s="50" t="str">
        <f t="shared" si="0"/>
        <v>39|PA|Pennsylvania</v>
      </c>
    </row>
    <row r="41" spans="2:5" x14ac:dyDescent="0.25">
      <c r="B41" s="1">
        <v>40</v>
      </c>
      <c r="C41" s="1" t="s">
        <v>497</v>
      </c>
      <c r="D41" s="1" t="s">
        <v>580</v>
      </c>
      <c r="E41" s="50" t="str">
        <f t="shared" si="0"/>
        <v>40|RI|Rhode Island</v>
      </c>
    </row>
    <row r="42" spans="2:5" x14ac:dyDescent="0.25">
      <c r="B42" s="1">
        <v>41</v>
      </c>
      <c r="C42" s="1" t="s">
        <v>505</v>
      </c>
      <c r="D42" s="1" t="s">
        <v>588</v>
      </c>
      <c r="E42" s="50" t="str">
        <f t="shared" si="0"/>
        <v>41|SC|South Carolina</v>
      </c>
    </row>
    <row r="43" spans="2:5" x14ac:dyDescent="0.25">
      <c r="B43" s="1">
        <v>42</v>
      </c>
      <c r="C43" s="1" t="s">
        <v>506</v>
      </c>
      <c r="D43" s="1" t="s">
        <v>589</v>
      </c>
      <c r="E43" s="50" t="str">
        <f t="shared" si="0"/>
        <v>42|SD|South Dakota</v>
      </c>
    </row>
    <row r="44" spans="2:5" x14ac:dyDescent="0.25">
      <c r="B44" s="1">
        <v>43</v>
      </c>
      <c r="C44" s="1" t="s">
        <v>510</v>
      </c>
      <c r="D44" s="1" t="s">
        <v>593</v>
      </c>
      <c r="E44" s="50" t="str">
        <f t="shared" si="0"/>
        <v>43|TN|Tennessee</v>
      </c>
    </row>
    <row r="45" spans="2:5" x14ac:dyDescent="0.25">
      <c r="B45" s="1">
        <v>44</v>
      </c>
      <c r="C45" s="1" t="s">
        <v>1209</v>
      </c>
      <c r="D45" s="1" t="s">
        <v>1208</v>
      </c>
      <c r="E45" s="50" t="str">
        <f t="shared" si="0"/>
        <v>44|TX|Texas</v>
      </c>
    </row>
    <row r="46" spans="2:5" x14ac:dyDescent="0.25">
      <c r="B46" s="1">
        <v>45</v>
      </c>
      <c r="C46" s="1" t="s">
        <v>512</v>
      </c>
      <c r="D46" s="1" t="s">
        <v>595</v>
      </c>
      <c r="E46" s="50" t="str">
        <f t="shared" si="0"/>
        <v>45|UT|Utah</v>
      </c>
    </row>
    <row r="47" spans="2:5" x14ac:dyDescent="0.25">
      <c r="B47" s="1">
        <v>46</v>
      </c>
      <c r="C47" s="1" t="s">
        <v>513</v>
      </c>
      <c r="D47" s="1" t="s">
        <v>596</v>
      </c>
      <c r="E47" s="50" t="str">
        <f t="shared" si="0"/>
        <v>46|VT|Vermont</v>
      </c>
    </row>
    <row r="48" spans="2:5" x14ac:dyDescent="0.25">
      <c r="B48" s="1">
        <v>47</v>
      </c>
      <c r="C48" s="1" t="s">
        <v>514</v>
      </c>
      <c r="D48" s="1" t="s">
        <v>597</v>
      </c>
      <c r="E48" s="50" t="str">
        <f t="shared" si="0"/>
        <v>47|VA|Virginia</v>
      </c>
    </row>
    <row r="49" spans="2:5" x14ac:dyDescent="0.25">
      <c r="B49" s="1">
        <v>48</v>
      </c>
      <c r="C49" s="1" t="s">
        <v>1211</v>
      </c>
      <c r="D49" s="1" t="s">
        <v>1210</v>
      </c>
      <c r="E49" s="50" t="str">
        <f t="shared" si="0"/>
        <v>48|WA|Washington</v>
      </c>
    </row>
    <row r="50" spans="2:5" x14ac:dyDescent="0.25">
      <c r="B50" s="1">
        <v>49</v>
      </c>
      <c r="C50" s="1" t="s">
        <v>517</v>
      </c>
      <c r="D50" s="1" t="s">
        <v>600</v>
      </c>
      <c r="E50" s="50" t="str">
        <f t="shared" si="0"/>
        <v>49|WV|West Virginia</v>
      </c>
    </row>
    <row r="51" spans="2:5" x14ac:dyDescent="0.25">
      <c r="B51" s="1">
        <v>50</v>
      </c>
      <c r="C51" s="1" t="s">
        <v>522</v>
      </c>
      <c r="D51" s="1" t="s">
        <v>605</v>
      </c>
      <c r="E51" s="50" t="str">
        <f t="shared" si="0"/>
        <v>50|WI|Wisconsin</v>
      </c>
    </row>
    <row r="52" spans="2:5" x14ac:dyDescent="0.25">
      <c r="B52" s="1">
        <v>51</v>
      </c>
      <c r="C52" s="1" t="s">
        <v>523</v>
      </c>
      <c r="D52" s="1" t="s">
        <v>606</v>
      </c>
      <c r="E52" s="50" t="str">
        <f t="shared" si="0"/>
        <v>51|WY|Wyoming</v>
      </c>
    </row>
    <row r="54" spans="2:5" x14ac:dyDescent="0.25">
      <c r="E54" s="42" t="s">
        <v>7232</v>
      </c>
    </row>
  </sheetData>
  <hyperlinks>
    <hyperlink ref="A1" location="'ADIF-SPEC-SUMMARY'!A1" display="Home" xr:uid="{BE001EB7-7753-4F83-8A15-E9A56E3C0B60}"/>
  </hyperlink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2"/>
  <sheetViews>
    <sheetView zoomScaleNormal="100" workbookViewId="0"/>
  </sheetViews>
  <sheetFormatPr defaultRowHeight="15" x14ac:dyDescent="0.25"/>
  <cols>
    <col min="2" max="2" width="3" hidden="1" customWidth="1"/>
    <col min="3" max="3" width="12.28515625" hidden="1" customWidth="1"/>
    <col min="4" max="4" width="49.7109375" hidden="1" customWidth="1"/>
    <col min="5" max="5" width="7.5703125" hidden="1" customWidth="1"/>
    <col min="6" max="6" width="10.7109375" style="4" hidden="1" customWidth="1"/>
    <col min="7" max="7" width="13.140625" style="4" hidden="1" customWidth="1"/>
    <col min="8" max="8" width="107.140625" style="4" bestFit="1" customWidth="1"/>
    <col min="10" max="10" width="38.7109375" bestFit="1" customWidth="1"/>
  </cols>
  <sheetData>
    <row r="1" spans="1:10" x14ac:dyDescent="0.25">
      <c r="A1" s="93" t="s">
        <v>7389</v>
      </c>
      <c r="B1" s="12" t="s">
        <v>6510</v>
      </c>
      <c r="C1" s="12" t="s">
        <v>6512</v>
      </c>
      <c r="D1" s="12" t="s">
        <v>6511</v>
      </c>
      <c r="E1" s="12" t="s">
        <v>6770</v>
      </c>
      <c r="F1" s="13" t="s">
        <v>6514</v>
      </c>
      <c r="G1" s="14" t="s">
        <v>6515</v>
      </c>
      <c r="H1" s="6" t="str">
        <f>B1&amp;"|"&amp;C1&amp;"|"&amp;D1&amp;"|"&amp;E1&amp;"|"&amp;TEXT(F1,"yyyy/mm/dd")&amp;"|"&amp;TEXT(G1,"yyyy/mm/dd")</f>
        <v>id|abbreviation|name|dxcc_id|from_date|deleted_date</v>
      </c>
      <c r="J1" s="47" t="s">
        <v>6780</v>
      </c>
    </row>
    <row r="2" spans="1:10" x14ac:dyDescent="0.25">
      <c r="B2" s="1">
        <v>1</v>
      </c>
      <c r="C2" s="1" t="s">
        <v>439</v>
      </c>
      <c r="D2" s="1" t="s">
        <v>524</v>
      </c>
      <c r="E2" s="3">
        <v>291</v>
      </c>
      <c r="F2" s="5"/>
      <c r="G2" s="5"/>
      <c r="H2" s="75" t="str">
        <f>B2&amp;"|"&amp;C2&amp;"|"&amp;D2&amp;"|"&amp;E2&amp;"|"&amp;IF(F2 &lt;&gt; "",TEXT(F2,"yyyy/mm/dd"),"")&amp;"|"&amp;IF(F3 &lt;&gt; "",TEXT(F3,"yyyy/mm/dd"),"")</f>
        <v>1|AL|Alabama|291||</v>
      </c>
      <c r="J2" s="47" t="s">
        <v>6774</v>
      </c>
    </row>
    <row r="3" spans="1:10" x14ac:dyDescent="0.25">
      <c r="B3" s="1">
        <v>2</v>
      </c>
      <c r="C3" s="1" t="s">
        <v>440</v>
      </c>
      <c r="D3" s="1" t="s">
        <v>525</v>
      </c>
      <c r="E3" s="1">
        <v>6</v>
      </c>
      <c r="F3" s="5"/>
      <c r="G3" s="5"/>
      <c r="H3" s="75" t="str">
        <f t="shared" ref="H3:H66" si="0">B3&amp;"|"&amp;C3&amp;"|"&amp;D3&amp;"|"&amp;E3&amp;"|"&amp;IF(F3 &lt;&gt; "",TEXT(F3,"yyyy/mm/dd"),"")&amp;"|"&amp;IF(F4 &lt;&gt; "",TEXT(F4,"yyyy/mm/dd"),"")</f>
        <v>2|AK|Alaska|6||</v>
      </c>
      <c r="J3" s="49" t="s">
        <v>6775</v>
      </c>
    </row>
    <row r="4" spans="1:10" x14ac:dyDescent="0.25">
      <c r="B4" s="1">
        <v>3</v>
      </c>
      <c r="C4" s="1" t="s">
        <v>441</v>
      </c>
      <c r="D4" s="1" t="s">
        <v>526</v>
      </c>
      <c r="E4" s="3">
        <v>1</v>
      </c>
      <c r="F4" s="5"/>
      <c r="G4" s="5"/>
      <c r="H4" s="75" t="str">
        <f t="shared" si="0"/>
        <v>3|AB|Alberta|1||</v>
      </c>
      <c r="J4" s="49" t="s">
        <v>6781</v>
      </c>
    </row>
    <row r="5" spans="1:10" x14ac:dyDescent="0.25">
      <c r="B5" s="1">
        <v>4</v>
      </c>
      <c r="C5" s="1" t="s">
        <v>442</v>
      </c>
      <c r="D5" s="1" t="s">
        <v>527</v>
      </c>
      <c r="E5" s="3">
        <v>291</v>
      </c>
      <c r="F5" s="5"/>
      <c r="G5" s="5"/>
      <c r="H5" s="75" t="str">
        <f t="shared" si="0"/>
        <v>4|AR|Arkansas|291||</v>
      </c>
      <c r="J5" s="49" t="s">
        <v>6782</v>
      </c>
    </row>
    <row r="6" spans="1:10" x14ac:dyDescent="0.25">
      <c r="B6" s="1">
        <v>5</v>
      </c>
      <c r="C6" s="1" t="s">
        <v>443</v>
      </c>
      <c r="D6" s="1" t="s">
        <v>528</v>
      </c>
      <c r="E6" s="3">
        <v>291</v>
      </c>
      <c r="F6" s="5"/>
      <c r="G6" s="5"/>
      <c r="H6" s="75" t="str">
        <f t="shared" si="0"/>
        <v>5|AZ|Arizona|291||</v>
      </c>
      <c r="J6" s="49" t="s">
        <v>6783</v>
      </c>
    </row>
    <row r="7" spans="1:10" x14ac:dyDescent="0.25">
      <c r="B7" s="1">
        <v>6</v>
      </c>
      <c r="C7" s="1" t="s">
        <v>444</v>
      </c>
      <c r="D7" s="1" t="s">
        <v>529</v>
      </c>
      <c r="E7" s="1">
        <v>1</v>
      </c>
      <c r="F7" s="5"/>
      <c r="G7" s="5"/>
      <c r="H7" s="75" t="str">
        <f t="shared" si="0"/>
        <v>6|BC|British Columbia|1||</v>
      </c>
      <c r="J7" s="49" t="s">
        <v>6784</v>
      </c>
    </row>
    <row r="8" spans="1:10" x14ac:dyDescent="0.25">
      <c r="B8" s="1">
        <v>7</v>
      </c>
      <c r="C8" s="1" t="s">
        <v>445</v>
      </c>
      <c r="D8" s="1" t="s">
        <v>530</v>
      </c>
      <c r="E8" s="3">
        <v>291</v>
      </c>
      <c r="F8" s="5"/>
      <c r="G8" s="5"/>
      <c r="H8" s="75" t="str">
        <f t="shared" si="0"/>
        <v>7|CO|Colorado|291||</v>
      </c>
      <c r="J8" s="49" t="s">
        <v>6785</v>
      </c>
    </row>
    <row r="9" spans="1:10" x14ac:dyDescent="0.25">
      <c r="B9" s="1">
        <v>8</v>
      </c>
      <c r="C9" s="1" t="s">
        <v>446</v>
      </c>
      <c r="D9" s="1" t="s">
        <v>531</v>
      </c>
      <c r="E9" s="3">
        <v>291</v>
      </c>
      <c r="F9" s="5"/>
      <c r="G9" s="5"/>
      <c r="H9" s="75" t="str">
        <f t="shared" si="0"/>
        <v>8|CT|Connecticut|291||</v>
      </c>
      <c r="J9" s="47" t="s">
        <v>6779</v>
      </c>
    </row>
    <row r="10" spans="1:10" x14ac:dyDescent="0.25">
      <c r="B10" s="1">
        <v>9</v>
      </c>
      <c r="C10" s="1" t="s">
        <v>447</v>
      </c>
      <c r="D10" s="1" t="s">
        <v>532</v>
      </c>
      <c r="E10" s="3">
        <v>291</v>
      </c>
      <c r="F10" s="5"/>
      <c r="G10" s="5"/>
      <c r="H10" s="75" t="str">
        <f t="shared" si="0"/>
        <v>9|DE|Delaware|291||</v>
      </c>
    </row>
    <row r="11" spans="1:10" x14ac:dyDescent="0.25">
      <c r="B11" s="1">
        <v>10</v>
      </c>
      <c r="C11" s="1" t="s">
        <v>448</v>
      </c>
      <c r="D11" s="1" t="s">
        <v>533</v>
      </c>
      <c r="E11" s="3">
        <v>291</v>
      </c>
      <c r="F11" s="5"/>
      <c r="G11" s="5"/>
      <c r="H11" s="75" t="str">
        <f t="shared" si="0"/>
        <v>10|EB|East Bay|291||</v>
      </c>
    </row>
    <row r="12" spans="1:10" x14ac:dyDescent="0.25">
      <c r="B12" s="1">
        <v>11</v>
      </c>
      <c r="C12" s="1" t="s">
        <v>449</v>
      </c>
      <c r="D12" s="1" t="s">
        <v>534</v>
      </c>
      <c r="E12" s="3">
        <v>291</v>
      </c>
      <c r="F12" s="5"/>
      <c r="G12" s="5"/>
      <c r="H12" s="75" t="str">
        <f t="shared" si="0"/>
        <v>11|EMA|Eastern Massachusetts|291||</v>
      </c>
    </row>
    <row r="13" spans="1:10" x14ac:dyDescent="0.25">
      <c r="B13" s="1">
        <v>12</v>
      </c>
      <c r="C13" s="1" t="s">
        <v>450</v>
      </c>
      <c r="D13" s="1" t="s">
        <v>535</v>
      </c>
      <c r="E13" s="3">
        <v>291</v>
      </c>
      <c r="F13" s="5"/>
      <c r="G13" s="5"/>
      <c r="H13" s="75" t="str">
        <f t="shared" si="0"/>
        <v>12|ENY|Eastern New York|291||</v>
      </c>
    </row>
    <row r="14" spans="1:10" x14ac:dyDescent="0.25">
      <c r="B14" s="1">
        <v>13</v>
      </c>
      <c r="C14" s="1" t="s">
        <v>451</v>
      </c>
      <c r="D14" s="1" t="s">
        <v>536</v>
      </c>
      <c r="E14" s="3">
        <v>291</v>
      </c>
      <c r="F14" s="5"/>
      <c r="G14" s="5"/>
      <c r="H14" s="75" t="str">
        <f t="shared" si="0"/>
        <v>13|EPA|Eastern Pennsylvania|291||</v>
      </c>
    </row>
    <row r="15" spans="1:10" x14ac:dyDescent="0.25">
      <c r="B15" s="1">
        <v>14</v>
      </c>
      <c r="C15" s="1" t="s">
        <v>452</v>
      </c>
      <c r="D15" s="1" t="s">
        <v>537</v>
      </c>
      <c r="E15" s="3">
        <v>291</v>
      </c>
      <c r="F15" s="5"/>
      <c r="G15" s="5"/>
      <c r="H15" s="75" t="str">
        <f t="shared" si="0"/>
        <v>14|EWA|Eastern Washington|291||</v>
      </c>
    </row>
    <row r="16" spans="1:10" x14ac:dyDescent="0.25">
      <c r="B16" s="1">
        <v>15</v>
      </c>
      <c r="C16" s="1" t="s">
        <v>453</v>
      </c>
      <c r="D16" s="1" t="s">
        <v>538</v>
      </c>
      <c r="E16" s="3">
        <v>291</v>
      </c>
      <c r="F16" s="5"/>
      <c r="G16" s="5"/>
      <c r="H16" s="75" t="str">
        <f t="shared" si="0"/>
        <v>15|GA|Georgia|291||2012/09/01</v>
      </c>
    </row>
    <row r="17" spans="2:8" x14ac:dyDescent="0.25">
      <c r="B17" s="1">
        <v>16</v>
      </c>
      <c r="C17" s="1" t="s">
        <v>454</v>
      </c>
      <c r="D17" s="1" t="s">
        <v>539</v>
      </c>
      <c r="E17" s="1">
        <v>1</v>
      </c>
      <c r="F17" s="5">
        <v>41153</v>
      </c>
      <c r="G17" s="5"/>
      <c r="H17" s="75" t="str">
        <f t="shared" si="0"/>
        <v>16|GTA|Greater Toronto Area|1|2012/09/01|</v>
      </c>
    </row>
    <row r="18" spans="2:8" x14ac:dyDescent="0.25">
      <c r="B18" s="1">
        <v>17</v>
      </c>
      <c r="C18" s="1" t="s">
        <v>455</v>
      </c>
      <c r="D18" s="1" t="s">
        <v>540</v>
      </c>
      <c r="E18" s="3">
        <v>291</v>
      </c>
      <c r="F18" s="5"/>
      <c r="G18" s="5"/>
      <c r="H18" s="75" t="str">
        <f t="shared" si="0"/>
        <v>17|ID|Idaho|291||</v>
      </c>
    </row>
    <row r="19" spans="2:8" x14ac:dyDescent="0.25">
      <c r="B19" s="1">
        <v>18</v>
      </c>
      <c r="C19" s="1" t="s">
        <v>456</v>
      </c>
      <c r="D19" s="1" t="s">
        <v>541</v>
      </c>
      <c r="E19" s="3">
        <v>291</v>
      </c>
      <c r="F19" s="5"/>
      <c r="G19" s="5"/>
      <c r="H19" s="75" t="str">
        <f t="shared" si="0"/>
        <v>18|IL|Illinois|291||</v>
      </c>
    </row>
    <row r="20" spans="2:8" x14ac:dyDescent="0.25">
      <c r="B20" s="1">
        <v>19</v>
      </c>
      <c r="C20" s="1" t="s">
        <v>457</v>
      </c>
      <c r="D20" s="1" t="s">
        <v>542</v>
      </c>
      <c r="E20" s="3">
        <v>291</v>
      </c>
      <c r="F20" s="5"/>
      <c r="G20" s="5"/>
      <c r="H20" s="75" t="str">
        <f t="shared" si="0"/>
        <v>19|IN|Indiana|291||</v>
      </c>
    </row>
    <row r="21" spans="2:8" x14ac:dyDescent="0.25">
      <c r="B21" s="1">
        <v>20</v>
      </c>
      <c r="C21" s="1" t="s">
        <v>458</v>
      </c>
      <c r="D21" s="1" t="s">
        <v>543</v>
      </c>
      <c r="E21" s="3">
        <v>291</v>
      </c>
      <c r="F21" s="5"/>
      <c r="G21" s="5"/>
      <c r="H21" s="75" t="str">
        <f t="shared" si="0"/>
        <v>20|IA|Iowa|291||</v>
      </c>
    </row>
    <row r="22" spans="2:8" x14ac:dyDescent="0.25">
      <c r="B22" s="1">
        <v>21</v>
      </c>
      <c r="C22" s="1" t="s">
        <v>459</v>
      </c>
      <c r="D22" s="1" t="s">
        <v>544</v>
      </c>
      <c r="E22" s="3">
        <v>291</v>
      </c>
      <c r="F22" s="5"/>
      <c r="G22" s="5"/>
      <c r="H22" s="75" t="str">
        <f t="shared" si="0"/>
        <v>21|KS|Kansas|291||</v>
      </c>
    </row>
    <row r="23" spans="2:8" x14ac:dyDescent="0.25">
      <c r="B23" s="1">
        <v>22</v>
      </c>
      <c r="C23" s="1" t="s">
        <v>460</v>
      </c>
      <c r="D23" s="1" t="s">
        <v>545</v>
      </c>
      <c r="E23" s="3">
        <v>291</v>
      </c>
      <c r="F23" s="5"/>
      <c r="G23" s="5"/>
      <c r="H23" s="75" t="str">
        <f t="shared" si="0"/>
        <v>22|KY|Kentucky|291||</v>
      </c>
    </row>
    <row r="24" spans="2:8" x14ac:dyDescent="0.25">
      <c r="B24" s="1">
        <v>23</v>
      </c>
      <c r="C24" s="1" t="s">
        <v>461</v>
      </c>
      <c r="D24" s="1" t="s">
        <v>546</v>
      </c>
      <c r="E24" s="3">
        <v>291</v>
      </c>
      <c r="F24" s="5"/>
      <c r="G24" s="5"/>
      <c r="H24" s="75" t="str">
        <f t="shared" si="0"/>
        <v>23|LAX|Los Angeles|291||</v>
      </c>
    </row>
    <row r="25" spans="2:8" x14ac:dyDescent="0.25">
      <c r="B25" s="1">
        <v>24</v>
      </c>
      <c r="C25" s="1" t="s">
        <v>462</v>
      </c>
      <c r="D25" s="1" t="s">
        <v>547</v>
      </c>
      <c r="E25" s="3">
        <v>291</v>
      </c>
      <c r="F25" s="5"/>
      <c r="G25" s="5"/>
      <c r="H25" s="75" t="str">
        <f t="shared" si="0"/>
        <v>24|LA|Louisiana|291||</v>
      </c>
    </row>
    <row r="26" spans="2:8" x14ac:dyDescent="0.25">
      <c r="B26" s="1">
        <v>25</v>
      </c>
      <c r="C26" s="1" t="s">
        <v>463</v>
      </c>
      <c r="D26" s="1" t="s">
        <v>548</v>
      </c>
      <c r="E26" s="3">
        <v>291</v>
      </c>
      <c r="F26" s="5"/>
      <c r="G26" s="5"/>
      <c r="H26" s="75" t="str">
        <f t="shared" si="0"/>
        <v>25|ME|Maine|291||</v>
      </c>
    </row>
    <row r="27" spans="2:8" x14ac:dyDescent="0.25">
      <c r="B27" s="1">
        <v>26</v>
      </c>
      <c r="C27" s="1" t="s">
        <v>464</v>
      </c>
      <c r="D27" s="1" t="s">
        <v>549</v>
      </c>
      <c r="E27" s="1">
        <v>1</v>
      </c>
      <c r="F27" s="5"/>
      <c r="G27" s="5"/>
      <c r="H27" s="75" t="str">
        <f t="shared" si="0"/>
        <v>26|MB|Manitoba|1||</v>
      </c>
    </row>
    <row r="28" spans="2:8" x14ac:dyDescent="0.25">
      <c r="B28" s="1">
        <v>27</v>
      </c>
      <c r="C28" s="1" t="s">
        <v>465</v>
      </c>
      <c r="D28" s="1" t="s">
        <v>550</v>
      </c>
      <c r="E28" s="1">
        <v>1</v>
      </c>
      <c r="F28" s="5"/>
      <c r="G28" s="5"/>
      <c r="H28" s="75" t="str">
        <f t="shared" si="0"/>
        <v>27|MAR|Maritime|1||</v>
      </c>
    </row>
    <row r="29" spans="2:8" x14ac:dyDescent="0.25">
      <c r="B29" s="1">
        <v>28</v>
      </c>
      <c r="C29" s="1" t="s">
        <v>466</v>
      </c>
      <c r="D29" s="1" t="s">
        <v>551</v>
      </c>
      <c r="E29" s="3">
        <v>291</v>
      </c>
      <c r="F29" s="5"/>
      <c r="G29" s="5"/>
      <c r="H29" s="75" t="str">
        <f t="shared" si="0"/>
        <v>28|MDC|Maryland-DC|291||</v>
      </c>
    </row>
    <row r="30" spans="2:8" x14ac:dyDescent="0.25">
      <c r="B30" s="1">
        <v>29</v>
      </c>
      <c r="C30" s="1" t="s">
        <v>467</v>
      </c>
      <c r="D30" s="1" t="s">
        <v>552</v>
      </c>
      <c r="E30" s="3">
        <v>291</v>
      </c>
      <c r="F30" s="5"/>
      <c r="G30" s="5"/>
      <c r="H30" s="75" t="str">
        <f t="shared" si="0"/>
        <v>29|MI|Michigan|291||</v>
      </c>
    </row>
    <row r="31" spans="2:8" x14ac:dyDescent="0.25">
      <c r="B31" s="1">
        <v>30</v>
      </c>
      <c r="C31" s="1" t="s">
        <v>468</v>
      </c>
      <c r="D31" s="1" t="s">
        <v>553</v>
      </c>
      <c r="E31" s="3">
        <v>291</v>
      </c>
      <c r="F31" s="5"/>
      <c r="G31" s="5"/>
      <c r="H31" s="75" t="str">
        <f t="shared" si="0"/>
        <v>30|MN|Minnesota|291||</v>
      </c>
    </row>
    <row r="32" spans="2:8" x14ac:dyDescent="0.25">
      <c r="B32" s="1">
        <v>31</v>
      </c>
      <c r="C32" s="1" t="s">
        <v>469</v>
      </c>
      <c r="D32" s="1" t="s">
        <v>554</v>
      </c>
      <c r="E32" s="3">
        <v>291</v>
      </c>
      <c r="F32" s="5"/>
      <c r="G32" s="5"/>
      <c r="H32" s="75" t="str">
        <f t="shared" si="0"/>
        <v>31|MS|Mississippi|291||</v>
      </c>
    </row>
    <row r="33" spans="2:8" x14ac:dyDescent="0.25">
      <c r="B33" s="1">
        <v>32</v>
      </c>
      <c r="C33" s="1" t="s">
        <v>470</v>
      </c>
      <c r="D33" s="1" t="s">
        <v>555</v>
      </c>
      <c r="E33" s="3">
        <v>291</v>
      </c>
      <c r="F33" s="5"/>
      <c r="G33" s="5"/>
      <c r="H33" s="75" t="str">
        <f t="shared" si="0"/>
        <v>32|MO|Missouri|291||</v>
      </c>
    </row>
    <row r="34" spans="2:8" x14ac:dyDescent="0.25">
      <c r="B34" s="1">
        <v>33</v>
      </c>
      <c r="C34" s="1" t="s">
        <v>471</v>
      </c>
      <c r="D34" s="1" t="s">
        <v>556</v>
      </c>
      <c r="E34" s="3">
        <v>291</v>
      </c>
      <c r="F34" s="5"/>
      <c r="G34" s="5"/>
      <c r="H34" s="75" t="str">
        <f t="shared" si="0"/>
        <v>33|MT|Montana|291||</v>
      </c>
    </row>
    <row r="35" spans="2:8" x14ac:dyDescent="0.25">
      <c r="B35" s="1">
        <v>34</v>
      </c>
      <c r="C35" s="1" t="s">
        <v>472</v>
      </c>
      <c r="D35" s="1" t="s">
        <v>557</v>
      </c>
      <c r="E35" s="3">
        <v>291</v>
      </c>
      <c r="F35" s="5"/>
      <c r="G35" s="5"/>
      <c r="H35" s="75" t="str">
        <f t="shared" si="0"/>
        <v>34|NE|Nebraska|291||</v>
      </c>
    </row>
    <row r="36" spans="2:8" x14ac:dyDescent="0.25">
      <c r="B36" s="1">
        <v>35</v>
      </c>
      <c r="C36" s="1" t="s">
        <v>473</v>
      </c>
      <c r="D36" s="1" t="s">
        <v>558</v>
      </c>
      <c r="E36" s="3">
        <v>291</v>
      </c>
      <c r="F36" s="5"/>
      <c r="G36" s="5"/>
      <c r="H36" s="75" t="str">
        <f t="shared" si="0"/>
        <v>35|NV|Nevada|291||</v>
      </c>
    </row>
    <row r="37" spans="2:8" x14ac:dyDescent="0.25">
      <c r="B37" s="1">
        <v>36</v>
      </c>
      <c r="C37" s="1" t="s">
        <v>474</v>
      </c>
      <c r="D37" s="1" t="s">
        <v>559</v>
      </c>
      <c r="E37" s="3">
        <v>291</v>
      </c>
      <c r="F37" s="5"/>
      <c r="G37" s="5"/>
      <c r="H37" s="75" t="str">
        <f t="shared" si="0"/>
        <v>36|NH|New Hampshire|291||</v>
      </c>
    </row>
    <row r="38" spans="2:8" x14ac:dyDescent="0.25">
      <c r="B38" s="1">
        <v>37</v>
      </c>
      <c r="C38" s="1" t="s">
        <v>475</v>
      </c>
      <c r="D38" s="1" t="s">
        <v>560</v>
      </c>
      <c r="E38" s="3">
        <v>291</v>
      </c>
      <c r="F38" s="5"/>
      <c r="G38" s="5"/>
      <c r="H38" s="75" t="str">
        <f t="shared" si="0"/>
        <v>37|NM|New Mexico|291||</v>
      </c>
    </row>
    <row r="39" spans="2:8" x14ac:dyDescent="0.25">
      <c r="B39" s="1">
        <v>38</v>
      </c>
      <c r="C39" s="1" t="s">
        <v>476</v>
      </c>
      <c r="D39" s="1" t="s">
        <v>561</v>
      </c>
      <c r="E39" s="3">
        <v>291</v>
      </c>
      <c r="F39" s="5"/>
      <c r="G39" s="5"/>
      <c r="H39" s="75" t="str">
        <f t="shared" si="0"/>
        <v>38|NLI|New York City-Long Island|291||</v>
      </c>
    </row>
    <row r="40" spans="2:8" x14ac:dyDescent="0.25">
      <c r="B40" s="1">
        <v>39</v>
      </c>
      <c r="C40" s="1" t="s">
        <v>477</v>
      </c>
      <c r="D40" s="1" t="s">
        <v>562</v>
      </c>
      <c r="E40" s="1">
        <v>1</v>
      </c>
      <c r="F40" s="5"/>
      <c r="G40" s="5"/>
      <c r="H40" s="75" t="str">
        <f t="shared" si="0"/>
        <v>39|NL|Newfoundland/Labrador|1||</v>
      </c>
    </row>
    <row r="41" spans="2:8" x14ac:dyDescent="0.25">
      <c r="B41" s="1">
        <v>40</v>
      </c>
      <c r="C41" s="1" t="s">
        <v>478</v>
      </c>
      <c r="D41" s="1" t="s">
        <v>563</v>
      </c>
      <c r="E41" s="3">
        <v>291</v>
      </c>
      <c r="F41" s="5"/>
      <c r="G41" s="5"/>
      <c r="H41" s="75" t="str">
        <f t="shared" si="0"/>
        <v>40|NC|North Carolina|291||</v>
      </c>
    </row>
    <row r="42" spans="2:8" x14ac:dyDescent="0.25">
      <c r="B42" s="1">
        <v>41</v>
      </c>
      <c r="C42" s="1" t="s">
        <v>479</v>
      </c>
      <c r="D42" s="1" t="s">
        <v>564</v>
      </c>
      <c r="E42" s="3">
        <v>291</v>
      </c>
      <c r="F42" s="5"/>
      <c r="G42" s="5"/>
      <c r="H42" s="75" t="str">
        <f t="shared" si="0"/>
        <v>41|ND|North Dakota|291||</v>
      </c>
    </row>
    <row r="43" spans="2:8" x14ac:dyDescent="0.25">
      <c r="B43" s="1">
        <v>42</v>
      </c>
      <c r="C43" s="1" t="s">
        <v>480</v>
      </c>
      <c r="D43" s="1" t="s">
        <v>565</v>
      </c>
      <c r="E43" s="3">
        <v>291</v>
      </c>
      <c r="F43" s="5"/>
      <c r="G43" s="5"/>
      <c r="H43" s="75" t="str">
        <f t="shared" si="0"/>
        <v>42|NTX|North Texas|291||</v>
      </c>
    </row>
    <row r="44" spans="2:8" x14ac:dyDescent="0.25">
      <c r="B44" s="1">
        <v>43</v>
      </c>
      <c r="C44" s="1" t="s">
        <v>481</v>
      </c>
      <c r="D44" s="1" t="s">
        <v>566</v>
      </c>
      <c r="E44" s="3">
        <v>291</v>
      </c>
      <c r="F44" s="5"/>
      <c r="G44" s="5"/>
      <c r="H44" s="75" t="str">
        <f t="shared" si="0"/>
        <v>43|NFL|Northern Florida|291||</v>
      </c>
    </row>
    <row r="45" spans="2:8" x14ac:dyDescent="0.25">
      <c r="B45" s="1">
        <v>44</v>
      </c>
      <c r="C45" s="1" t="s">
        <v>482</v>
      </c>
      <c r="D45" s="1" t="s">
        <v>567</v>
      </c>
      <c r="E45" s="3">
        <v>291</v>
      </c>
      <c r="F45" s="5"/>
      <c r="G45" s="5"/>
      <c r="H45" s="75" t="str">
        <f t="shared" si="0"/>
        <v>44|NNJ|Northern New Jersey|291||</v>
      </c>
    </row>
    <row r="46" spans="2:8" x14ac:dyDescent="0.25">
      <c r="B46" s="1">
        <v>45</v>
      </c>
      <c r="C46" s="1" t="s">
        <v>483</v>
      </c>
      <c r="D46" s="1" t="s">
        <v>568</v>
      </c>
      <c r="E46" s="3">
        <v>291</v>
      </c>
      <c r="F46" s="5"/>
      <c r="G46" s="5"/>
      <c r="H46" s="75" t="str">
        <f t="shared" si="0"/>
        <v>45|NNY|Northern New York|291||2003/11/01</v>
      </c>
    </row>
    <row r="47" spans="2:8" x14ac:dyDescent="0.25">
      <c r="B47" s="1">
        <v>46</v>
      </c>
      <c r="C47" s="1" t="s">
        <v>484</v>
      </c>
      <c r="D47" s="1" t="s">
        <v>569</v>
      </c>
      <c r="E47" s="1">
        <v>1</v>
      </c>
      <c r="F47" s="5">
        <v>37926</v>
      </c>
      <c r="G47" s="5"/>
      <c r="H47" s="75" t="str">
        <f t="shared" si="0"/>
        <v>46|NT|Northwest Territories/Yukon/Nunavut|1|2003/11/01|</v>
      </c>
    </row>
    <row r="48" spans="2:8" x14ac:dyDescent="0.25">
      <c r="B48" s="1">
        <v>47</v>
      </c>
      <c r="C48" s="1" t="s">
        <v>485</v>
      </c>
      <c r="D48" s="1" t="s">
        <v>6521</v>
      </c>
      <c r="E48" s="1">
        <v>1</v>
      </c>
      <c r="F48" s="5"/>
      <c r="G48" s="5">
        <v>37926</v>
      </c>
      <c r="H48" s="75" t="str">
        <f t="shared" si="0"/>
        <v>47|NWT|Northwest Territories/Yukon/Nunavut replaced by NT|1||</v>
      </c>
    </row>
    <row r="49" spans="2:8" x14ac:dyDescent="0.25">
      <c r="B49" s="1">
        <v>48</v>
      </c>
      <c r="C49" s="1" t="s">
        <v>486</v>
      </c>
      <c r="D49" s="1" t="s">
        <v>570</v>
      </c>
      <c r="E49" s="3">
        <v>291</v>
      </c>
      <c r="F49" s="5"/>
      <c r="G49" s="5"/>
      <c r="H49" s="75" t="str">
        <f t="shared" si="0"/>
        <v>48|OH|Ohio|291||</v>
      </c>
    </row>
    <row r="50" spans="2:8" x14ac:dyDescent="0.25">
      <c r="B50" s="1">
        <v>49</v>
      </c>
      <c r="C50" s="1" t="s">
        <v>487</v>
      </c>
      <c r="D50" s="1" t="s">
        <v>571</v>
      </c>
      <c r="E50" s="3">
        <v>291</v>
      </c>
      <c r="F50" s="5"/>
      <c r="G50" s="5"/>
      <c r="H50" s="75" t="str">
        <f t="shared" si="0"/>
        <v>49|OK|Oklahoma|291||</v>
      </c>
    </row>
    <row r="51" spans="2:8" x14ac:dyDescent="0.25">
      <c r="B51" s="1">
        <v>50</v>
      </c>
      <c r="C51" s="1" t="s">
        <v>488</v>
      </c>
      <c r="D51" s="1" t="s">
        <v>6520</v>
      </c>
      <c r="E51" s="1">
        <v>1</v>
      </c>
      <c r="F51" s="5"/>
      <c r="G51" s="5">
        <v>41153</v>
      </c>
      <c r="H51" s="75" t="str">
        <f t="shared" si="0"/>
        <v>50|ON|Ontario replaced by GTA ONE ONN and ONS|1||2012/09/01</v>
      </c>
    </row>
    <row r="52" spans="2:8" x14ac:dyDescent="0.25">
      <c r="B52" s="1">
        <v>51</v>
      </c>
      <c r="C52" s="1" t="s">
        <v>489</v>
      </c>
      <c r="D52" s="1" t="s">
        <v>572</v>
      </c>
      <c r="E52" s="1">
        <v>1</v>
      </c>
      <c r="F52" s="5">
        <v>41153</v>
      </c>
      <c r="G52" s="5"/>
      <c r="H52" s="75" t="str">
        <f t="shared" si="0"/>
        <v>51|ONE|Ontario East|1|2012/09/01|2012/09/01</v>
      </c>
    </row>
    <row r="53" spans="2:8" x14ac:dyDescent="0.25">
      <c r="B53" s="1">
        <v>52</v>
      </c>
      <c r="C53" s="1" t="s">
        <v>490</v>
      </c>
      <c r="D53" s="1" t="s">
        <v>573</v>
      </c>
      <c r="E53" s="1">
        <v>1</v>
      </c>
      <c r="F53" s="5">
        <v>41153</v>
      </c>
      <c r="G53" s="5"/>
      <c r="H53" s="75" t="str">
        <f t="shared" si="0"/>
        <v>52|ONN|Ontario North|1|2012/09/01|2012/09/01</v>
      </c>
    </row>
    <row r="54" spans="2:8" x14ac:dyDescent="0.25">
      <c r="B54" s="1">
        <v>53</v>
      </c>
      <c r="C54" s="1" t="s">
        <v>491</v>
      </c>
      <c r="D54" s="1" t="s">
        <v>574</v>
      </c>
      <c r="E54" s="1">
        <v>1</v>
      </c>
      <c r="F54" s="5">
        <v>41153</v>
      </c>
      <c r="G54" s="5"/>
      <c r="H54" s="75" t="str">
        <f t="shared" si="0"/>
        <v>53|ONS|Ontario South|1|2012/09/01|</v>
      </c>
    </row>
    <row r="55" spans="2:8" x14ac:dyDescent="0.25">
      <c r="B55" s="1">
        <v>54</v>
      </c>
      <c r="C55" s="1" t="s">
        <v>492</v>
      </c>
      <c r="D55" s="1" t="s">
        <v>575</v>
      </c>
      <c r="E55" s="3">
        <v>291</v>
      </c>
      <c r="F55" s="5"/>
      <c r="G55" s="5"/>
      <c r="H55" s="75" t="str">
        <f t="shared" si="0"/>
        <v>54|ORG|Orange|291||</v>
      </c>
    </row>
    <row r="56" spans="2:8" x14ac:dyDescent="0.25">
      <c r="B56" s="1">
        <v>55</v>
      </c>
      <c r="C56" s="1" t="s">
        <v>493</v>
      </c>
      <c r="D56" s="1" t="s">
        <v>576</v>
      </c>
      <c r="E56" s="3">
        <v>291</v>
      </c>
      <c r="F56" s="5"/>
      <c r="G56" s="5"/>
      <c r="H56" s="75" t="str">
        <f t="shared" si="0"/>
        <v>55|OR|Oregon|291||</v>
      </c>
    </row>
    <row r="57" spans="2:8" x14ac:dyDescent="0.25">
      <c r="B57" s="1">
        <v>56</v>
      </c>
      <c r="C57" s="1" t="s">
        <v>494</v>
      </c>
      <c r="D57" s="1" t="s">
        <v>577</v>
      </c>
      <c r="E57" s="1">
        <v>9</v>
      </c>
      <c r="F57" s="5"/>
      <c r="G57" s="5"/>
      <c r="H57" s="75" t="str">
        <f t="shared" si="0"/>
        <v>56|PAC|Pacific|9||</v>
      </c>
    </row>
    <row r="58" spans="2:8" x14ac:dyDescent="0.25">
      <c r="B58" s="1">
        <v>57</v>
      </c>
      <c r="C58" s="1" t="s">
        <v>494</v>
      </c>
      <c r="D58" s="1" t="s">
        <v>577</v>
      </c>
      <c r="E58" s="1">
        <v>20</v>
      </c>
      <c r="F58" s="5"/>
      <c r="G58" s="5"/>
      <c r="H58" s="75" t="str">
        <f t="shared" si="0"/>
        <v>57|PAC|Pacific|20||</v>
      </c>
    </row>
    <row r="59" spans="2:8" x14ac:dyDescent="0.25">
      <c r="B59" s="1">
        <v>58</v>
      </c>
      <c r="C59" s="1" t="s">
        <v>494</v>
      </c>
      <c r="D59" s="1" t="s">
        <v>577</v>
      </c>
      <c r="E59" s="1">
        <v>103</v>
      </c>
      <c r="F59" s="5"/>
      <c r="G59" s="5"/>
      <c r="H59" s="75" t="str">
        <f t="shared" si="0"/>
        <v>58|PAC|Pacific|103||</v>
      </c>
    </row>
    <row r="60" spans="2:8" x14ac:dyDescent="0.25">
      <c r="B60" s="1">
        <v>59</v>
      </c>
      <c r="C60" s="1" t="s">
        <v>494</v>
      </c>
      <c r="D60" s="1" t="s">
        <v>577</v>
      </c>
      <c r="E60" s="1">
        <v>110</v>
      </c>
      <c r="F60" s="5"/>
      <c r="G60" s="5"/>
      <c r="H60" s="75" t="str">
        <f t="shared" si="0"/>
        <v>59|PAC|Pacific|110||</v>
      </c>
    </row>
    <row r="61" spans="2:8" x14ac:dyDescent="0.25">
      <c r="B61" s="1">
        <v>60</v>
      </c>
      <c r="C61" s="1" t="s">
        <v>494</v>
      </c>
      <c r="D61" s="1" t="s">
        <v>577</v>
      </c>
      <c r="E61" s="1">
        <v>123</v>
      </c>
      <c r="F61" s="5"/>
      <c r="G61" s="5"/>
      <c r="H61" s="75" t="str">
        <f t="shared" si="0"/>
        <v>60|PAC|Pacific|123||</v>
      </c>
    </row>
    <row r="62" spans="2:8" x14ac:dyDescent="0.25">
      <c r="B62" s="1">
        <v>61</v>
      </c>
      <c r="C62" s="1" t="s">
        <v>494</v>
      </c>
      <c r="D62" s="1" t="s">
        <v>577</v>
      </c>
      <c r="E62" s="1">
        <v>134</v>
      </c>
      <c r="F62" s="5"/>
      <c r="G62" s="5"/>
      <c r="H62" s="75" t="str">
        <f t="shared" si="0"/>
        <v>61|PAC|Pacific|134||</v>
      </c>
    </row>
    <row r="63" spans="2:8" x14ac:dyDescent="0.25">
      <c r="B63" s="1">
        <v>62</v>
      </c>
      <c r="C63" s="1" t="s">
        <v>494</v>
      </c>
      <c r="D63" s="1" t="s">
        <v>577</v>
      </c>
      <c r="E63" s="1">
        <v>138</v>
      </c>
      <c r="F63" s="5"/>
      <c r="G63" s="5"/>
      <c r="H63" s="75" t="str">
        <f t="shared" si="0"/>
        <v>62|PAC|Pacific|138||</v>
      </c>
    </row>
    <row r="64" spans="2:8" x14ac:dyDescent="0.25">
      <c r="B64" s="1">
        <v>63</v>
      </c>
      <c r="C64" s="1" t="s">
        <v>494</v>
      </c>
      <c r="D64" s="1" t="s">
        <v>577</v>
      </c>
      <c r="E64" s="1">
        <v>166</v>
      </c>
      <c r="F64" s="5"/>
      <c r="G64" s="5"/>
      <c r="H64" s="75" t="str">
        <f t="shared" si="0"/>
        <v>63|PAC|Pacific|166||</v>
      </c>
    </row>
    <row r="65" spans="2:8" x14ac:dyDescent="0.25">
      <c r="B65" s="1">
        <v>64</v>
      </c>
      <c r="C65" s="1" t="s">
        <v>494</v>
      </c>
      <c r="D65" s="1" t="s">
        <v>577</v>
      </c>
      <c r="E65" s="1">
        <v>174</v>
      </c>
      <c r="F65" s="5"/>
      <c r="G65" s="5"/>
      <c r="H65" s="75" t="str">
        <f t="shared" si="0"/>
        <v>64|PAC|Pacific|174||</v>
      </c>
    </row>
    <row r="66" spans="2:8" x14ac:dyDescent="0.25">
      <c r="B66" s="1">
        <v>65</v>
      </c>
      <c r="C66" s="1" t="s">
        <v>494</v>
      </c>
      <c r="D66" s="1" t="s">
        <v>577</v>
      </c>
      <c r="E66" s="1">
        <v>197</v>
      </c>
      <c r="F66" s="5"/>
      <c r="G66" s="5"/>
      <c r="H66" s="75" t="str">
        <f t="shared" si="0"/>
        <v>65|PAC|Pacific|197||</v>
      </c>
    </row>
    <row r="67" spans="2:8" x14ac:dyDescent="0.25">
      <c r="B67" s="1">
        <v>66</v>
      </c>
      <c r="C67" s="1" t="s">
        <v>494</v>
      </c>
      <c r="D67" s="1" t="s">
        <v>577</v>
      </c>
      <c r="E67" s="1">
        <v>297</v>
      </c>
      <c r="F67" s="5"/>
      <c r="G67" s="5"/>
      <c r="H67" s="75" t="str">
        <f t="shared" ref="H67:H100" si="1">B67&amp;"|"&amp;C67&amp;"|"&amp;D67&amp;"|"&amp;E67&amp;"|"&amp;IF(F67 &lt;&gt; "",TEXT(F67,"yyyy/mm/dd"),"")&amp;"|"&amp;IF(F68 &lt;&gt; "",TEXT(F68,"yyyy/mm/dd"),"")</f>
        <v>66|PAC|Pacific|297||</v>
      </c>
    </row>
    <row r="68" spans="2:8" x14ac:dyDescent="0.25">
      <c r="B68" s="1">
        <v>67</v>
      </c>
      <c r="C68" s="1" t="s">
        <v>494</v>
      </c>
      <c r="D68" s="1" t="s">
        <v>577</v>
      </c>
      <c r="E68" s="1">
        <v>515</v>
      </c>
      <c r="F68" s="5"/>
      <c r="G68" s="5"/>
      <c r="H68" s="75" t="str">
        <f t="shared" si="1"/>
        <v>67|PAC|Pacific|515||</v>
      </c>
    </row>
    <row r="69" spans="2:8" x14ac:dyDescent="0.25">
      <c r="B69" s="1">
        <v>68</v>
      </c>
      <c r="C69" s="1" t="s">
        <v>495</v>
      </c>
      <c r="D69" s="1" t="s">
        <v>578</v>
      </c>
      <c r="E69" s="1">
        <v>43</v>
      </c>
      <c r="F69" s="5"/>
      <c r="G69" s="5"/>
      <c r="H69" s="75" t="str">
        <f t="shared" si="1"/>
        <v>68|PR|Puerto Rico|43||</v>
      </c>
    </row>
    <row r="70" spans="2:8" x14ac:dyDescent="0.25">
      <c r="B70" s="1">
        <v>69</v>
      </c>
      <c r="C70" s="1" t="s">
        <v>495</v>
      </c>
      <c r="D70" s="1" t="s">
        <v>578</v>
      </c>
      <c r="E70" s="1">
        <v>202</v>
      </c>
      <c r="F70" s="5"/>
      <c r="G70" s="5"/>
      <c r="H70" s="75" t="str">
        <f t="shared" si="1"/>
        <v>69|PR|Puerto Rico|202||</v>
      </c>
    </row>
    <row r="71" spans="2:8" x14ac:dyDescent="0.25">
      <c r="B71" s="1">
        <v>70</v>
      </c>
      <c r="C71" s="1" t="s">
        <v>496</v>
      </c>
      <c r="D71" s="1" t="s">
        <v>579</v>
      </c>
      <c r="E71" s="1">
        <v>1</v>
      </c>
      <c r="F71" s="5"/>
      <c r="G71" s="5"/>
      <c r="H71" s="75" t="str">
        <f t="shared" si="1"/>
        <v>70|QC|Quebec|1||</v>
      </c>
    </row>
    <row r="72" spans="2:8" x14ac:dyDescent="0.25">
      <c r="B72" s="1">
        <v>71</v>
      </c>
      <c r="C72" s="1" t="s">
        <v>497</v>
      </c>
      <c r="D72" s="1" t="s">
        <v>580</v>
      </c>
      <c r="E72" s="3">
        <v>291</v>
      </c>
      <c r="F72" s="5"/>
      <c r="G72" s="5"/>
      <c r="H72" s="75" t="str">
        <f t="shared" si="1"/>
        <v>71|RI|Rhode Island|291||</v>
      </c>
    </row>
    <row r="73" spans="2:8" x14ac:dyDescent="0.25">
      <c r="B73" s="1">
        <v>72</v>
      </c>
      <c r="C73" s="1" t="s">
        <v>498</v>
      </c>
      <c r="D73" s="1" t="s">
        <v>581</v>
      </c>
      <c r="E73" s="3">
        <v>291</v>
      </c>
      <c r="F73" s="5"/>
      <c r="G73" s="5"/>
      <c r="H73" s="75" t="str">
        <f t="shared" si="1"/>
        <v>72|SV|Sacramento Valley|291||</v>
      </c>
    </row>
    <row r="74" spans="2:8" x14ac:dyDescent="0.25">
      <c r="B74" s="1">
        <v>73</v>
      </c>
      <c r="C74" s="1" t="s">
        <v>499</v>
      </c>
      <c r="D74" s="1" t="s">
        <v>582</v>
      </c>
      <c r="E74" s="3">
        <v>291</v>
      </c>
      <c r="F74" s="5"/>
      <c r="G74" s="5"/>
      <c r="H74" s="75" t="str">
        <f t="shared" si="1"/>
        <v>73|SDG|San Diego|291||</v>
      </c>
    </row>
    <row r="75" spans="2:8" x14ac:dyDescent="0.25">
      <c r="B75" s="1">
        <v>74</v>
      </c>
      <c r="C75" s="1" t="s">
        <v>500</v>
      </c>
      <c r="D75" s="1" t="s">
        <v>583</v>
      </c>
      <c r="E75" s="3">
        <v>291</v>
      </c>
      <c r="F75" s="5"/>
      <c r="G75" s="5"/>
      <c r="H75" s="75" t="str">
        <f t="shared" si="1"/>
        <v>74|SF|San Francisco|291||</v>
      </c>
    </row>
    <row r="76" spans="2:8" x14ac:dyDescent="0.25">
      <c r="B76" s="1">
        <v>75</v>
      </c>
      <c r="C76" s="1" t="s">
        <v>501</v>
      </c>
      <c r="D76" s="1" t="s">
        <v>584</v>
      </c>
      <c r="E76" s="3">
        <v>291</v>
      </c>
      <c r="F76" s="5"/>
      <c r="G76" s="5"/>
      <c r="H76" s="75" t="str">
        <f t="shared" si="1"/>
        <v>75|SJV|San Joaquin Valley|291||</v>
      </c>
    </row>
    <row r="77" spans="2:8" x14ac:dyDescent="0.25">
      <c r="B77" s="1">
        <v>76</v>
      </c>
      <c r="C77" s="1" t="s">
        <v>502</v>
      </c>
      <c r="D77" s="1" t="s">
        <v>585</v>
      </c>
      <c r="E77" s="3">
        <v>291</v>
      </c>
      <c r="F77" s="5"/>
      <c r="G77" s="5"/>
      <c r="H77" s="75" t="str">
        <f t="shared" si="1"/>
        <v>76|SB|Santa Barbara|291||</v>
      </c>
    </row>
    <row r="78" spans="2:8" x14ac:dyDescent="0.25">
      <c r="B78" s="1">
        <v>77</v>
      </c>
      <c r="C78" s="1" t="s">
        <v>503</v>
      </c>
      <c r="D78" s="1" t="s">
        <v>586</v>
      </c>
      <c r="E78" s="3">
        <v>291</v>
      </c>
      <c r="F78" s="5"/>
      <c r="G78" s="5"/>
      <c r="H78" s="75" t="str">
        <f t="shared" si="1"/>
        <v>77|SCV|Santa Clara Valley|291||</v>
      </c>
    </row>
    <row r="79" spans="2:8" x14ac:dyDescent="0.25">
      <c r="B79" s="1">
        <v>78</v>
      </c>
      <c r="C79" s="1" t="s">
        <v>504</v>
      </c>
      <c r="D79" s="1" t="s">
        <v>587</v>
      </c>
      <c r="E79" s="1">
        <v>1</v>
      </c>
      <c r="F79" s="5"/>
      <c r="G79" s="5"/>
      <c r="H79" s="75" t="str">
        <f t="shared" si="1"/>
        <v>78|SK|Saskatchewan|1||</v>
      </c>
    </row>
    <row r="80" spans="2:8" x14ac:dyDescent="0.25">
      <c r="B80" s="1">
        <v>79</v>
      </c>
      <c r="C80" s="1" t="s">
        <v>505</v>
      </c>
      <c r="D80" s="1" t="s">
        <v>588</v>
      </c>
      <c r="E80" s="3">
        <v>291</v>
      </c>
      <c r="F80" s="5"/>
      <c r="G80" s="5"/>
      <c r="H80" s="75" t="str">
        <f t="shared" si="1"/>
        <v>79|SC|South Carolina|291||</v>
      </c>
    </row>
    <row r="81" spans="2:8" x14ac:dyDescent="0.25">
      <c r="B81" s="1">
        <v>80</v>
      </c>
      <c r="C81" s="1" t="s">
        <v>506</v>
      </c>
      <c r="D81" s="1" t="s">
        <v>589</v>
      </c>
      <c r="E81" s="3">
        <v>291</v>
      </c>
      <c r="F81" s="5"/>
      <c r="G81" s="5"/>
      <c r="H81" s="75" t="str">
        <f t="shared" si="1"/>
        <v>80|SD|South Dakota|291||</v>
      </c>
    </row>
    <row r="82" spans="2:8" x14ac:dyDescent="0.25">
      <c r="B82" s="1">
        <v>81</v>
      </c>
      <c r="C82" s="1" t="s">
        <v>507</v>
      </c>
      <c r="D82" s="1" t="s">
        <v>590</v>
      </c>
      <c r="E82" s="3">
        <v>291</v>
      </c>
      <c r="F82" s="5"/>
      <c r="G82" s="5"/>
      <c r="H82" s="75" t="str">
        <f t="shared" si="1"/>
        <v>81|STX|South Texas|291||</v>
      </c>
    </row>
    <row r="83" spans="2:8" x14ac:dyDescent="0.25">
      <c r="B83" s="1">
        <v>82</v>
      </c>
      <c r="C83" s="1" t="s">
        <v>508</v>
      </c>
      <c r="D83" s="1" t="s">
        <v>591</v>
      </c>
      <c r="E83" s="3">
        <v>291</v>
      </c>
      <c r="F83" s="5"/>
      <c r="G83" s="5"/>
      <c r="H83" s="75" t="str">
        <f t="shared" si="1"/>
        <v>82|SFL|Southern Florida|291||</v>
      </c>
    </row>
    <row r="84" spans="2:8" x14ac:dyDescent="0.25">
      <c r="B84" s="1">
        <v>83</v>
      </c>
      <c r="C84" s="1" t="s">
        <v>509</v>
      </c>
      <c r="D84" s="1" t="s">
        <v>592</v>
      </c>
      <c r="E84" s="3">
        <v>291</v>
      </c>
      <c r="F84" s="5"/>
      <c r="G84" s="5"/>
      <c r="H84" s="75" t="str">
        <f t="shared" si="1"/>
        <v>83|SNJ|Southern New Jersey|291||</v>
      </c>
    </row>
    <row r="85" spans="2:8" x14ac:dyDescent="0.25">
      <c r="B85" s="1">
        <v>84</v>
      </c>
      <c r="C85" s="1" t="s">
        <v>510</v>
      </c>
      <c r="D85" s="1" t="s">
        <v>593</v>
      </c>
      <c r="E85" s="3">
        <v>291</v>
      </c>
      <c r="F85" s="5"/>
      <c r="G85" s="5"/>
      <c r="H85" s="75" t="str">
        <f t="shared" si="1"/>
        <v>84|TN|Tennessee|291||</v>
      </c>
    </row>
    <row r="86" spans="2:8" x14ac:dyDescent="0.25">
      <c r="B86" s="1">
        <v>85</v>
      </c>
      <c r="C86" s="1" t="s">
        <v>511</v>
      </c>
      <c r="D86" s="1" t="s">
        <v>594</v>
      </c>
      <c r="E86" s="1">
        <v>105</v>
      </c>
      <c r="F86" s="5"/>
      <c r="G86" s="5"/>
      <c r="H86" s="75" t="str">
        <f t="shared" si="1"/>
        <v>85|VI|US Virgin Islands|105||</v>
      </c>
    </row>
    <row r="87" spans="2:8" x14ac:dyDescent="0.25">
      <c r="B87" s="1">
        <v>86</v>
      </c>
      <c r="C87" s="1" t="s">
        <v>511</v>
      </c>
      <c r="D87" s="1" t="s">
        <v>594</v>
      </c>
      <c r="E87" s="1">
        <v>182</v>
      </c>
      <c r="F87" s="5"/>
      <c r="G87" s="5"/>
      <c r="H87" s="75" t="str">
        <f t="shared" si="1"/>
        <v>86|VI|US Virgin Islands|182||</v>
      </c>
    </row>
    <row r="88" spans="2:8" x14ac:dyDescent="0.25">
      <c r="B88" s="1">
        <v>87</v>
      </c>
      <c r="C88" s="1" t="s">
        <v>511</v>
      </c>
      <c r="D88" s="1" t="s">
        <v>594</v>
      </c>
      <c r="E88" s="1">
        <v>285</v>
      </c>
      <c r="F88" s="5"/>
      <c r="G88" s="5"/>
      <c r="H88" s="75" t="str">
        <f t="shared" si="1"/>
        <v>87|VI|US Virgin Islands|285||</v>
      </c>
    </row>
    <row r="89" spans="2:8" x14ac:dyDescent="0.25">
      <c r="B89" s="1">
        <v>88</v>
      </c>
      <c r="C89" s="1" t="s">
        <v>512</v>
      </c>
      <c r="D89" s="1" t="s">
        <v>595</v>
      </c>
      <c r="E89" s="3">
        <v>291</v>
      </c>
      <c r="F89" s="5"/>
      <c r="G89" s="5"/>
      <c r="H89" s="75" t="str">
        <f t="shared" si="1"/>
        <v>88|UT|Utah|291||</v>
      </c>
    </row>
    <row r="90" spans="2:8" x14ac:dyDescent="0.25">
      <c r="B90" s="1">
        <v>89</v>
      </c>
      <c r="C90" s="1" t="s">
        <v>513</v>
      </c>
      <c r="D90" s="1" t="s">
        <v>596</v>
      </c>
      <c r="E90" s="3">
        <v>291</v>
      </c>
      <c r="F90" s="5"/>
      <c r="G90" s="5"/>
      <c r="H90" s="75" t="str">
        <f t="shared" si="1"/>
        <v>89|VT|Vermont|291||</v>
      </c>
    </row>
    <row r="91" spans="2:8" x14ac:dyDescent="0.25">
      <c r="B91" s="1">
        <v>90</v>
      </c>
      <c r="C91" s="1" t="s">
        <v>514</v>
      </c>
      <c r="D91" s="1" t="s">
        <v>597</v>
      </c>
      <c r="E91" s="3">
        <v>291</v>
      </c>
      <c r="F91" s="5"/>
      <c r="G91" s="5"/>
      <c r="H91" s="75" t="str">
        <f t="shared" si="1"/>
        <v>90|VA|Virginia|291||</v>
      </c>
    </row>
    <row r="92" spans="2:8" x14ac:dyDescent="0.25">
      <c r="B92" s="1">
        <v>91</v>
      </c>
      <c r="C92" s="1" t="s">
        <v>515</v>
      </c>
      <c r="D92" s="1" t="s">
        <v>598</v>
      </c>
      <c r="E92" s="3">
        <v>291</v>
      </c>
      <c r="F92" s="5"/>
      <c r="G92" s="5"/>
      <c r="H92" s="75" t="str">
        <f t="shared" si="1"/>
        <v>91|WCF|West Central Florida|291||</v>
      </c>
    </row>
    <row r="93" spans="2:8" x14ac:dyDescent="0.25">
      <c r="B93" s="1">
        <v>92</v>
      </c>
      <c r="C93" s="1" t="s">
        <v>516</v>
      </c>
      <c r="D93" s="1" t="s">
        <v>599</v>
      </c>
      <c r="E93" s="3">
        <v>291</v>
      </c>
      <c r="F93" s="5"/>
      <c r="G93" s="5"/>
      <c r="H93" s="75" t="str">
        <f t="shared" si="1"/>
        <v>92|WTX|West Texas|291||</v>
      </c>
    </row>
    <row r="94" spans="2:8" x14ac:dyDescent="0.25">
      <c r="B94" s="1">
        <v>93</v>
      </c>
      <c r="C94" s="1" t="s">
        <v>517</v>
      </c>
      <c r="D94" s="1" t="s">
        <v>600</v>
      </c>
      <c r="E94" s="3">
        <v>291</v>
      </c>
      <c r="F94" s="5"/>
      <c r="G94" s="5"/>
      <c r="H94" s="75" t="str">
        <f t="shared" si="1"/>
        <v>93|WV|West Virginia|291||</v>
      </c>
    </row>
    <row r="95" spans="2:8" x14ac:dyDescent="0.25">
      <c r="B95" s="1">
        <v>94</v>
      </c>
      <c r="C95" s="1" t="s">
        <v>518</v>
      </c>
      <c r="D95" s="1" t="s">
        <v>601</v>
      </c>
      <c r="E95" s="3">
        <v>291</v>
      </c>
      <c r="F95" s="5"/>
      <c r="G95" s="5"/>
      <c r="H95" s="75" t="str">
        <f t="shared" si="1"/>
        <v>94|WMA|Western Massachusetts|291||</v>
      </c>
    </row>
    <row r="96" spans="2:8" x14ac:dyDescent="0.25">
      <c r="B96" s="1">
        <v>95</v>
      </c>
      <c r="C96" s="1" t="s">
        <v>519</v>
      </c>
      <c r="D96" s="1" t="s">
        <v>602</v>
      </c>
      <c r="E96" s="3">
        <v>291</v>
      </c>
      <c r="F96" s="5"/>
      <c r="G96" s="5"/>
      <c r="H96" s="75" t="str">
        <f t="shared" si="1"/>
        <v>95|WNY|Western New York|291||</v>
      </c>
    </row>
    <row r="97" spans="2:8" x14ac:dyDescent="0.25">
      <c r="B97" s="1">
        <v>96</v>
      </c>
      <c r="C97" s="1" t="s">
        <v>520</v>
      </c>
      <c r="D97" s="1" t="s">
        <v>603</v>
      </c>
      <c r="E97" s="3">
        <v>291</v>
      </c>
      <c r="F97" s="5"/>
      <c r="G97" s="5"/>
      <c r="H97" s="75" t="str">
        <f t="shared" si="1"/>
        <v>96|WPA|Western Pennsylvania|291||</v>
      </c>
    </row>
    <row r="98" spans="2:8" x14ac:dyDescent="0.25">
      <c r="B98" s="1">
        <v>97</v>
      </c>
      <c r="C98" s="1" t="s">
        <v>521</v>
      </c>
      <c r="D98" s="1" t="s">
        <v>604</v>
      </c>
      <c r="E98" s="3">
        <v>291</v>
      </c>
      <c r="F98" s="5"/>
      <c r="G98" s="5"/>
      <c r="H98" s="75" t="str">
        <f t="shared" si="1"/>
        <v>97|WWA|Western Washington|291||</v>
      </c>
    </row>
    <row r="99" spans="2:8" x14ac:dyDescent="0.25">
      <c r="B99" s="1">
        <v>98</v>
      </c>
      <c r="C99" s="1" t="s">
        <v>522</v>
      </c>
      <c r="D99" s="1" t="s">
        <v>605</v>
      </c>
      <c r="E99" s="3">
        <v>291</v>
      </c>
      <c r="F99" s="5"/>
      <c r="G99" s="5"/>
      <c r="H99" s="75" t="str">
        <f t="shared" si="1"/>
        <v>98|WI|Wisconsin|291||</v>
      </c>
    </row>
    <row r="100" spans="2:8" x14ac:dyDescent="0.25">
      <c r="B100" s="1">
        <v>99</v>
      </c>
      <c r="C100" s="1" t="s">
        <v>523</v>
      </c>
      <c r="D100" s="1" t="s">
        <v>606</v>
      </c>
      <c r="E100" s="3">
        <v>291</v>
      </c>
      <c r="F100" s="5"/>
      <c r="G100" s="5"/>
      <c r="H100" s="75" t="str">
        <f t="shared" si="1"/>
        <v>99|WY|Wyoming|291||</v>
      </c>
    </row>
    <row r="102" spans="2:8" x14ac:dyDescent="0.25">
      <c r="H102" s="43" t="s">
        <v>6772</v>
      </c>
    </row>
  </sheetData>
  <hyperlinks>
    <hyperlink ref="A1" location="'ADIF-SPEC-SUMMARY'!A1" display="Home" xr:uid="{C3FA62D7-C02A-4518-B14B-93E6C38298D7}"/>
  </hyperlinks>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J1972"/>
  <sheetViews>
    <sheetView zoomScaleNormal="100" workbookViewId="0"/>
  </sheetViews>
  <sheetFormatPr defaultRowHeight="15" x14ac:dyDescent="0.25"/>
  <cols>
    <col min="2" max="2" width="5" style="1" hidden="1" customWidth="1"/>
    <col min="3" max="3" width="32.7109375" style="1" hidden="1" customWidth="1"/>
    <col min="4" max="4" width="38.140625" bestFit="1" customWidth="1"/>
    <col min="5" max="5" width="7.85546875" style="30" customWidth="1"/>
    <col min="6" max="6" width="47.85546875" style="66" bestFit="1" customWidth="1"/>
    <col min="8" max="8" width="32.7109375" hidden="1" customWidth="1"/>
    <col min="9" max="9" width="0" hidden="1" customWidth="1"/>
    <col min="10" max="10" width="32.7109375" hidden="1" customWidth="1"/>
  </cols>
  <sheetData>
    <row r="1" spans="1:10" x14ac:dyDescent="0.25">
      <c r="A1" s="93" t="s">
        <v>7389</v>
      </c>
      <c r="B1" s="12" t="s">
        <v>6510</v>
      </c>
      <c r="C1" s="27" t="s">
        <v>6511</v>
      </c>
      <c r="D1" s="9" t="str">
        <f>B1&amp;"|"&amp;C1</f>
        <v>id|name</v>
      </c>
      <c r="E1" s="29"/>
      <c r="F1" s="62" t="s">
        <v>7233</v>
      </c>
    </row>
    <row r="2" spans="1:10" x14ac:dyDescent="0.25">
      <c r="B2" s="1">
        <v>1</v>
      </c>
      <c r="C2" s="1" t="s">
        <v>4584</v>
      </c>
      <c r="D2" s="50" t="str">
        <f t="shared" ref="D2:D65" si="0">B2&amp;"|"&amp;C2</f>
        <v>1|Abbeville</v>
      </c>
      <c r="E2" s="29"/>
      <c r="F2" s="62" t="s">
        <v>6774</v>
      </c>
      <c r="H2" t="str">
        <f>SUBSTITUTE(C2," County","")</f>
        <v>Abbeville</v>
      </c>
      <c r="J2" t="s">
        <v>4584</v>
      </c>
    </row>
    <row r="3" spans="1:10" x14ac:dyDescent="0.25">
      <c r="B3" s="1">
        <v>2</v>
      </c>
      <c r="C3" s="1" t="s">
        <v>4386</v>
      </c>
      <c r="D3" s="50" t="str">
        <f t="shared" si="0"/>
        <v>2|Acadia Parish</v>
      </c>
      <c r="E3" s="29"/>
      <c r="F3" s="63" t="s">
        <v>6775</v>
      </c>
      <c r="H3" t="str">
        <f t="shared" ref="H3:H66" si="1">SUBSTITUTE(C3," County","")</f>
        <v>Acadia Parish</v>
      </c>
      <c r="J3" t="s">
        <v>4386</v>
      </c>
    </row>
    <row r="4" spans="1:10" x14ac:dyDescent="0.25">
      <c r="B4" s="1">
        <v>3</v>
      </c>
      <c r="C4" s="1" t="s">
        <v>4585</v>
      </c>
      <c r="D4" s="50" t="str">
        <f t="shared" si="0"/>
        <v>3|Accomack</v>
      </c>
      <c r="E4" s="29"/>
      <c r="F4" s="63" t="s">
        <v>7234</v>
      </c>
      <c r="H4" t="str">
        <f t="shared" si="1"/>
        <v>Accomack</v>
      </c>
      <c r="J4" t="s">
        <v>4585</v>
      </c>
    </row>
    <row r="5" spans="1:10" x14ac:dyDescent="0.25">
      <c r="B5" s="1">
        <v>4</v>
      </c>
      <c r="C5" s="1" t="s">
        <v>4586</v>
      </c>
      <c r="D5" s="50" t="str">
        <f t="shared" si="0"/>
        <v>4|Ada</v>
      </c>
      <c r="E5" s="29"/>
      <c r="F5" s="63" t="s">
        <v>7235</v>
      </c>
      <c r="H5" t="str">
        <f t="shared" si="1"/>
        <v>Ada</v>
      </c>
      <c r="J5" t="s">
        <v>4586</v>
      </c>
    </row>
    <row r="6" spans="1:10" x14ac:dyDescent="0.25">
      <c r="B6" s="1">
        <v>5</v>
      </c>
      <c r="C6" s="1" t="s">
        <v>4587</v>
      </c>
      <c r="D6" s="50" t="str">
        <f t="shared" si="0"/>
        <v>5|Adair</v>
      </c>
      <c r="E6" s="29"/>
      <c r="F6" s="62" t="s">
        <v>6779</v>
      </c>
      <c r="H6" t="str">
        <f t="shared" si="1"/>
        <v>Adair</v>
      </c>
      <c r="J6" t="s">
        <v>4587</v>
      </c>
    </row>
    <row r="7" spans="1:10" x14ac:dyDescent="0.25">
      <c r="B7" s="1">
        <v>6</v>
      </c>
      <c r="C7" s="1" t="s">
        <v>4588</v>
      </c>
      <c r="D7" s="50" t="str">
        <f t="shared" si="0"/>
        <v>6|Adams</v>
      </c>
      <c r="E7" s="29"/>
      <c r="F7" s="61"/>
      <c r="H7" t="str">
        <f t="shared" si="1"/>
        <v>Adams</v>
      </c>
      <c r="J7" t="s">
        <v>4588</v>
      </c>
    </row>
    <row r="8" spans="1:10" x14ac:dyDescent="0.25">
      <c r="B8" s="1">
        <v>7</v>
      </c>
      <c r="C8" s="1" t="s">
        <v>4589</v>
      </c>
      <c r="D8" s="50" t="str">
        <f t="shared" si="0"/>
        <v>7|Addison</v>
      </c>
      <c r="E8" s="29"/>
      <c r="F8" s="61" t="s">
        <v>6809</v>
      </c>
      <c r="H8" t="str">
        <f t="shared" si="1"/>
        <v>Addison</v>
      </c>
      <c r="J8" t="s">
        <v>4589</v>
      </c>
    </row>
    <row r="9" spans="1:10" x14ac:dyDescent="0.25">
      <c r="B9" s="1">
        <v>8</v>
      </c>
      <c r="C9" s="1" t="s">
        <v>4502</v>
      </c>
      <c r="D9" s="50" t="str">
        <f t="shared" si="0"/>
        <v>8|Adjuntas Municipio</v>
      </c>
      <c r="E9" s="29"/>
      <c r="F9" s="61"/>
      <c r="H9" t="str">
        <f t="shared" si="1"/>
        <v>Adjuntas Municipio</v>
      </c>
      <c r="J9" t="s">
        <v>4502</v>
      </c>
    </row>
    <row r="10" spans="1:10" x14ac:dyDescent="0.25">
      <c r="B10" s="1">
        <v>9</v>
      </c>
      <c r="C10" s="1" t="s">
        <v>4503</v>
      </c>
      <c r="D10" s="50" t="str">
        <f t="shared" si="0"/>
        <v>9|Aguada Municipio</v>
      </c>
      <c r="E10" s="29"/>
      <c r="F10" s="61"/>
      <c r="H10" t="str">
        <f t="shared" si="1"/>
        <v>Aguada Municipio</v>
      </c>
      <c r="J10" t="s">
        <v>4503</v>
      </c>
    </row>
    <row r="11" spans="1:10" x14ac:dyDescent="0.25">
      <c r="B11" s="1">
        <v>10</v>
      </c>
      <c r="C11" s="1" t="s">
        <v>4504</v>
      </c>
      <c r="D11" s="50" t="str">
        <f t="shared" si="0"/>
        <v>10|Aguadilla Municipio</v>
      </c>
      <c r="E11" s="29"/>
      <c r="F11" s="61"/>
      <c r="H11" t="str">
        <f t="shared" si="1"/>
        <v>Aguadilla Municipio</v>
      </c>
      <c r="J11" t="s">
        <v>4504</v>
      </c>
    </row>
    <row r="12" spans="1:10" x14ac:dyDescent="0.25">
      <c r="B12" s="1">
        <v>11</v>
      </c>
      <c r="C12" s="1" t="s">
        <v>4505</v>
      </c>
      <c r="D12" s="50" t="str">
        <f t="shared" si="0"/>
        <v>11|Aguas Buenas Municipio</v>
      </c>
      <c r="E12" s="29"/>
      <c r="F12" s="61"/>
      <c r="H12" t="str">
        <f t="shared" si="1"/>
        <v>Aguas Buenas Municipio</v>
      </c>
      <c r="J12" t="s">
        <v>4505</v>
      </c>
    </row>
    <row r="13" spans="1:10" x14ac:dyDescent="0.25">
      <c r="B13" s="1">
        <v>12</v>
      </c>
      <c r="C13" s="1" t="s">
        <v>4506</v>
      </c>
      <c r="D13" s="50" t="str">
        <f t="shared" si="0"/>
        <v>12|Aibonito Municipio</v>
      </c>
      <c r="E13" s="29"/>
      <c r="F13" s="61"/>
      <c r="H13" t="str">
        <f t="shared" si="1"/>
        <v>Aibonito Municipio</v>
      </c>
      <c r="J13" t="s">
        <v>4506</v>
      </c>
    </row>
    <row r="14" spans="1:10" x14ac:dyDescent="0.25">
      <c r="B14" s="1">
        <v>13</v>
      </c>
      <c r="C14" s="1" t="s">
        <v>4590</v>
      </c>
      <c r="D14" s="50" t="str">
        <f t="shared" si="0"/>
        <v>13|Aiken</v>
      </c>
      <c r="E14" s="29"/>
      <c r="F14" s="61"/>
      <c r="H14" t="str">
        <f t="shared" si="1"/>
        <v>Aiken</v>
      </c>
      <c r="J14" t="s">
        <v>4590</v>
      </c>
    </row>
    <row r="15" spans="1:10" x14ac:dyDescent="0.25">
      <c r="B15" s="1">
        <v>14</v>
      </c>
      <c r="C15" s="1" t="s">
        <v>4591</v>
      </c>
      <c r="D15" s="50" t="str">
        <f t="shared" si="0"/>
        <v>14|Aitkin</v>
      </c>
      <c r="E15" s="29"/>
      <c r="F15" s="61"/>
      <c r="H15" t="str">
        <f t="shared" si="1"/>
        <v>Aitkin</v>
      </c>
      <c r="J15" t="s">
        <v>4591</v>
      </c>
    </row>
    <row r="16" spans="1:10" x14ac:dyDescent="0.25">
      <c r="B16" s="1">
        <v>15</v>
      </c>
      <c r="C16" s="1" t="s">
        <v>4592</v>
      </c>
      <c r="D16" s="50" t="str">
        <f t="shared" si="0"/>
        <v>15|Alachua</v>
      </c>
      <c r="E16" s="29"/>
      <c r="F16" s="61"/>
      <c r="H16" t="str">
        <f t="shared" si="1"/>
        <v>Alachua</v>
      </c>
      <c r="J16" t="s">
        <v>4592</v>
      </c>
    </row>
    <row r="17" spans="2:10" x14ac:dyDescent="0.25">
      <c r="B17" s="1">
        <v>16</v>
      </c>
      <c r="C17" s="1" t="s">
        <v>4593</v>
      </c>
      <c r="D17" s="50" t="str">
        <f t="shared" si="0"/>
        <v>16|Alamance</v>
      </c>
      <c r="E17" s="29"/>
      <c r="F17" s="61"/>
      <c r="H17" t="str">
        <f t="shared" si="1"/>
        <v>Alamance</v>
      </c>
      <c r="J17" t="s">
        <v>4593</v>
      </c>
    </row>
    <row r="18" spans="2:10" x14ac:dyDescent="0.25">
      <c r="B18" s="1">
        <v>17</v>
      </c>
      <c r="C18" s="1" t="s">
        <v>4594</v>
      </c>
      <c r="D18" s="50" t="str">
        <f t="shared" si="0"/>
        <v>17|Alameda</v>
      </c>
      <c r="E18" s="29"/>
      <c r="F18" s="61"/>
      <c r="H18" t="str">
        <f t="shared" si="1"/>
        <v>Alameda</v>
      </c>
      <c r="J18" t="s">
        <v>4594</v>
      </c>
    </row>
    <row r="19" spans="2:10" x14ac:dyDescent="0.25">
      <c r="B19" s="1">
        <v>18</v>
      </c>
      <c r="C19" s="1" t="s">
        <v>4595</v>
      </c>
      <c r="D19" s="50" t="str">
        <f t="shared" si="0"/>
        <v>18|Alamosa</v>
      </c>
      <c r="E19" s="29"/>
      <c r="F19" s="61"/>
      <c r="H19" t="str">
        <f t="shared" si="1"/>
        <v>Alamosa</v>
      </c>
      <c r="J19" t="s">
        <v>4595</v>
      </c>
    </row>
    <row r="20" spans="2:10" x14ac:dyDescent="0.25">
      <c r="B20" s="1">
        <v>19</v>
      </c>
      <c r="C20" s="1" t="s">
        <v>4596</v>
      </c>
      <c r="D20" s="50" t="str">
        <f t="shared" si="0"/>
        <v>19|Albany</v>
      </c>
      <c r="E20" s="29"/>
      <c r="F20" s="61"/>
      <c r="H20" t="str">
        <f t="shared" si="1"/>
        <v>Albany</v>
      </c>
      <c r="J20" t="s">
        <v>4596</v>
      </c>
    </row>
    <row r="21" spans="2:10" x14ac:dyDescent="0.25">
      <c r="B21" s="1">
        <v>20</v>
      </c>
      <c r="C21" s="1" t="s">
        <v>4597</v>
      </c>
      <c r="D21" s="50" t="str">
        <f t="shared" si="0"/>
        <v>20|Albemarle</v>
      </c>
      <c r="E21" s="29"/>
      <c r="F21" s="61"/>
      <c r="H21" t="str">
        <f t="shared" si="1"/>
        <v>Albemarle</v>
      </c>
      <c r="J21" t="s">
        <v>4597</v>
      </c>
    </row>
    <row r="22" spans="2:10" x14ac:dyDescent="0.25">
      <c r="B22" s="1">
        <v>21</v>
      </c>
      <c r="C22" s="1" t="s">
        <v>4598</v>
      </c>
      <c r="D22" s="50" t="str">
        <f t="shared" si="0"/>
        <v>21|Alcona</v>
      </c>
      <c r="E22" s="29"/>
      <c r="F22" s="61"/>
      <c r="H22" t="str">
        <f t="shared" si="1"/>
        <v>Alcona</v>
      </c>
      <c r="J22" t="s">
        <v>4598</v>
      </c>
    </row>
    <row r="23" spans="2:10" x14ac:dyDescent="0.25">
      <c r="B23" s="1">
        <v>22</v>
      </c>
      <c r="C23" s="1" t="s">
        <v>4599</v>
      </c>
      <c r="D23" s="50" t="str">
        <f t="shared" si="0"/>
        <v>22|Alcorn</v>
      </c>
      <c r="E23" s="29"/>
      <c r="F23" s="61"/>
      <c r="H23" t="str">
        <f t="shared" si="1"/>
        <v>Alcorn</v>
      </c>
      <c r="J23" t="s">
        <v>4599</v>
      </c>
    </row>
    <row r="24" spans="2:10" x14ac:dyDescent="0.25">
      <c r="B24" s="1">
        <v>23</v>
      </c>
      <c r="C24" s="1" t="s">
        <v>4356</v>
      </c>
      <c r="D24" s="50" t="str">
        <f t="shared" si="0"/>
        <v>23|Aleutians East Borough</v>
      </c>
      <c r="E24" s="29"/>
      <c r="F24" s="61"/>
      <c r="H24" t="str">
        <f t="shared" si="1"/>
        <v>Aleutians East Borough</v>
      </c>
      <c r="J24" t="s">
        <v>4356</v>
      </c>
    </row>
    <row r="25" spans="2:10" x14ac:dyDescent="0.25">
      <c r="B25" s="1">
        <v>24</v>
      </c>
      <c r="C25" s="1" t="s">
        <v>4357</v>
      </c>
      <c r="D25" s="50" t="str">
        <f t="shared" si="0"/>
        <v>24|Aleutians West Census Area</v>
      </c>
      <c r="E25" s="29"/>
      <c r="F25" s="61"/>
      <c r="H25" t="str">
        <f t="shared" si="1"/>
        <v>Aleutians West Census Area</v>
      </c>
      <c r="J25" t="s">
        <v>4357</v>
      </c>
    </row>
    <row r="26" spans="2:10" x14ac:dyDescent="0.25">
      <c r="B26" s="1">
        <v>25</v>
      </c>
      <c r="C26" s="1" t="s">
        <v>4600</v>
      </c>
      <c r="D26" s="50" t="str">
        <f t="shared" si="0"/>
        <v>25|Alexander</v>
      </c>
      <c r="E26" s="29"/>
      <c r="F26" s="61"/>
      <c r="H26" t="str">
        <f t="shared" si="1"/>
        <v>Alexander</v>
      </c>
      <c r="J26" t="s">
        <v>4600</v>
      </c>
    </row>
    <row r="27" spans="2:10" x14ac:dyDescent="0.25">
      <c r="B27" s="1">
        <v>26</v>
      </c>
      <c r="C27" s="1" t="s">
        <v>4453</v>
      </c>
      <c r="D27" s="50" t="str">
        <f t="shared" si="0"/>
        <v>26|Alexandria city</v>
      </c>
      <c r="E27" s="29"/>
      <c r="F27" s="61"/>
      <c r="H27" t="str">
        <f t="shared" si="1"/>
        <v>Alexandria city</v>
      </c>
      <c r="J27" t="s">
        <v>4453</v>
      </c>
    </row>
    <row r="28" spans="2:10" x14ac:dyDescent="0.25">
      <c r="B28" s="1">
        <v>27</v>
      </c>
      <c r="C28" s="1" t="s">
        <v>4601</v>
      </c>
      <c r="D28" s="50" t="str">
        <f t="shared" si="0"/>
        <v>27|Alfalfa</v>
      </c>
      <c r="E28" s="29"/>
      <c r="F28" s="61"/>
      <c r="H28" t="str">
        <f t="shared" si="1"/>
        <v>Alfalfa</v>
      </c>
      <c r="J28" t="s">
        <v>4601</v>
      </c>
    </row>
    <row r="29" spans="2:10" x14ac:dyDescent="0.25">
      <c r="B29" s="1">
        <v>28</v>
      </c>
      <c r="C29" s="1" t="s">
        <v>4602</v>
      </c>
      <c r="D29" s="50" t="str">
        <f t="shared" si="0"/>
        <v>28|Alger</v>
      </c>
      <c r="E29" s="29"/>
      <c r="F29" s="61"/>
      <c r="H29" t="str">
        <f t="shared" si="1"/>
        <v>Alger</v>
      </c>
      <c r="J29" t="s">
        <v>4602</v>
      </c>
    </row>
    <row r="30" spans="2:10" x14ac:dyDescent="0.25">
      <c r="B30" s="1">
        <v>29</v>
      </c>
      <c r="C30" s="1" t="s">
        <v>4603</v>
      </c>
      <c r="D30" s="50" t="str">
        <f t="shared" si="0"/>
        <v>29|Allamakee</v>
      </c>
      <c r="E30" s="29"/>
      <c r="F30" s="61"/>
      <c r="H30" t="str">
        <f t="shared" si="1"/>
        <v>Allamakee</v>
      </c>
      <c r="J30" t="s">
        <v>4603</v>
      </c>
    </row>
    <row r="31" spans="2:10" x14ac:dyDescent="0.25">
      <c r="B31" s="1">
        <v>30</v>
      </c>
      <c r="C31" s="1" t="s">
        <v>4604</v>
      </c>
      <c r="D31" s="50" t="str">
        <f t="shared" si="0"/>
        <v>30|Allegan</v>
      </c>
      <c r="E31" s="29"/>
      <c r="F31" s="61"/>
      <c r="H31" t="str">
        <f t="shared" si="1"/>
        <v>Allegan</v>
      </c>
      <c r="J31" t="s">
        <v>4604</v>
      </c>
    </row>
    <row r="32" spans="2:10" x14ac:dyDescent="0.25">
      <c r="B32" s="1">
        <v>31</v>
      </c>
      <c r="C32" s="1" t="s">
        <v>4605</v>
      </c>
      <c r="D32" s="50" t="str">
        <f t="shared" si="0"/>
        <v>31|Allegany</v>
      </c>
      <c r="E32" s="29"/>
      <c r="F32" s="61"/>
      <c r="H32" t="str">
        <f t="shared" si="1"/>
        <v>Allegany</v>
      </c>
      <c r="J32" t="s">
        <v>4605</v>
      </c>
    </row>
    <row r="33" spans="2:10" x14ac:dyDescent="0.25">
      <c r="B33" s="1">
        <v>32</v>
      </c>
      <c r="C33" s="1" t="s">
        <v>4606</v>
      </c>
      <c r="D33" s="50" t="str">
        <f t="shared" si="0"/>
        <v>32|Alleghany</v>
      </c>
      <c r="E33" s="29"/>
      <c r="F33" s="61"/>
      <c r="H33" t="str">
        <f t="shared" si="1"/>
        <v>Alleghany</v>
      </c>
      <c r="J33" t="s">
        <v>4606</v>
      </c>
    </row>
    <row r="34" spans="2:10" x14ac:dyDescent="0.25">
      <c r="B34" s="1">
        <v>33</v>
      </c>
      <c r="C34" s="1" t="s">
        <v>4607</v>
      </c>
      <c r="D34" s="50" t="str">
        <f t="shared" si="0"/>
        <v>33|Allegheny</v>
      </c>
      <c r="E34" s="29"/>
      <c r="F34" s="61"/>
      <c r="H34" t="str">
        <f t="shared" si="1"/>
        <v>Allegheny</v>
      </c>
      <c r="J34" t="s">
        <v>4607</v>
      </c>
    </row>
    <row r="35" spans="2:10" x14ac:dyDescent="0.25">
      <c r="B35" s="1">
        <v>34</v>
      </c>
      <c r="C35" s="1" t="s">
        <v>4608</v>
      </c>
      <c r="D35" s="50" t="str">
        <f t="shared" si="0"/>
        <v>34|Allen</v>
      </c>
      <c r="E35" s="29"/>
      <c r="F35" s="61"/>
      <c r="H35" t="str">
        <f t="shared" si="1"/>
        <v>Allen</v>
      </c>
      <c r="J35" t="s">
        <v>4608</v>
      </c>
    </row>
    <row r="36" spans="2:10" x14ac:dyDescent="0.25">
      <c r="B36" s="1">
        <v>35</v>
      </c>
      <c r="C36" s="1" t="s">
        <v>4387</v>
      </c>
      <c r="D36" s="50" t="str">
        <f t="shared" si="0"/>
        <v>35|Allen Parish</v>
      </c>
      <c r="E36" s="29"/>
      <c r="F36" s="61"/>
      <c r="H36" t="str">
        <f t="shared" si="1"/>
        <v>Allen Parish</v>
      </c>
      <c r="J36" t="s">
        <v>4387</v>
      </c>
    </row>
    <row r="37" spans="2:10" x14ac:dyDescent="0.25">
      <c r="B37" s="1">
        <v>36</v>
      </c>
      <c r="C37" s="1" t="s">
        <v>4609</v>
      </c>
      <c r="D37" s="50" t="str">
        <f t="shared" si="0"/>
        <v>36|Allendale</v>
      </c>
      <c r="E37" s="29"/>
      <c r="F37" s="61"/>
      <c r="H37" t="str">
        <f t="shared" si="1"/>
        <v>Allendale</v>
      </c>
      <c r="J37" t="s">
        <v>4609</v>
      </c>
    </row>
    <row r="38" spans="2:10" x14ac:dyDescent="0.25">
      <c r="B38" s="1">
        <v>37</v>
      </c>
      <c r="C38" s="1" t="s">
        <v>4610</v>
      </c>
      <c r="D38" s="50" t="str">
        <f t="shared" si="0"/>
        <v>37|Alpena</v>
      </c>
      <c r="E38" s="29"/>
      <c r="F38" s="61"/>
      <c r="H38" t="str">
        <f t="shared" si="1"/>
        <v>Alpena</v>
      </c>
      <c r="J38" t="s">
        <v>4610</v>
      </c>
    </row>
    <row r="39" spans="2:10" x14ac:dyDescent="0.25">
      <c r="B39" s="1">
        <v>38</v>
      </c>
      <c r="C39" s="1" t="s">
        <v>4611</v>
      </c>
      <c r="D39" s="50" t="str">
        <f t="shared" si="0"/>
        <v>38|Alpine</v>
      </c>
      <c r="E39" s="29"/>
      <c r="F39" s="61"/>
      <c r="H39" t="str">
        <f t="shared" si="1"/>
        <v>Alpine</v>
      </c>
      <c r="J39" t="s">
        <v>4611</v>
      </c>
    </row>
    <row r="40" spans="2:10" x14ac:dyDescent="0.25">
      <c r="B40" s="1">
        <v>39</v>
      </c>
      <c r="C40" s="1" t="s">
        <v>4612</v>
      </c>
      <c r="D40" s="50" t="str">
        <f t="shared" si="0"/>
        <v>39|Amador</v>
      </c>
      <c r="E40" s="29"/>
      <c r="F40" s="61"/>
      <c r="H40" t="str">
        <f t="shared" si="1"/>
        <v>Amador</v>
      </c>
      <c r="J40" t="s">
        <v>4612</v>
      </c>
    </row>
    <row r="41" spans="2:10" x14ac:dyDescent="0.25">
      <c r="B41" s="1">
        <v>40</v>
      </c>
      <c r="C41" s="1" t="s">
        <v>4613</v>
      </c>
      <c r="D41" s="50" t="str">
        <f t="shared" si="0"/>
        <v>40|Amelia</v>
      </c>
      <c r="E41" s="29"/>
      <c r="F41" s="61"/>
      <c r="H41" t="str">
        <f t="shared" si="1"/>
        <v>Amelia</v>
      </c>
      <c r="J41" t="s">
        <v>4613</v>
      </c>
    </row>
    <row r="42" spans="2:10" x14ac:dyDescent="0.25">
      <c r="B42" s="1">
        <v>41</v>
      </c>
      <c r="C42" s="1" t="s">
        <v>4614</v>
      </c>
      <c r="D42" s="50" t="str">
        <f t="shared" si="0"/>
        <v>41|Amherst</v>
      </c>
      <c r="E42" s="29"/>
      <c r="F42" s="61"/>
      <c r="H42" t="str">
        <f t="shared" si="1"/>
        <v>Amherst</v>
      </c>
      <c r="J42" t="s">
        <v>4614</v>
      </c>
    </row>
    <row r="43" spans="2:10" x14ac:dyDescent="0.25">
      <c r="B43" s="1">
        <v>42</v>
      </c>
      <c r="C43" s="1" t="s">
        <v>4615</v>
      </c>
      <c r="D43" s="50" t="str">
        <f t="shared" si="0"/>
        <v>42|Amite</v>
      </c>
      <c r="E43" s="29"/>
      <c r="F43" s="61"/>
      <c r="H43" t="str">
        <f t="shared" si="1"/>
        <v>Amite</v>
      </c>
      <c r="J43" t="s">
        <v>4615</v>
      </c>
    </row>
    <row r="44" spans="2:10" x14ac:dyDescent="0.25">
      <c r="B44" s="1">
        <v>43</v>
      </c>
      <c r="C44" s="1" t="s">
        <v>4507</v>
      </c>
      <c r="D44" s="50" t="str">
        <f t="shared" si="0"/>
        <v>43|Anasco Municipio</v>
      </c>
      <c r="E44" s="29"/>
      <c r="F44" s="61"/>
      <c r="H44" t="str">
        <f t="shared" si="1"/>
        <v>Anasco Municipio</v>
      </c>
      <c r="J44" t="s">
        <v>4507</v>
      </c>
    </row>
    <row r="45" spans="2:10" x14ac:dyDescent="0.25">
      <c r="B45" s="1">
        <v>44</v>
      </c>
      <c r="C45" s="1" t="s">
        <v>4358</v>
      </c>
      <c r="D45" s="50" t="str">
        <f t="shared" si="0"/>
        <v>44|Anchorage Municipality</v>
      </c>
      <c r="E45" s="29"/>
      <c r="F45" s="61"/>
      <c r="H45" t="str">
        <f t="shared" si="1"/>
        <v>Anchorage Municipality</v>
      </c>
      <c r="J45" t="s">
        <v>4358</v>
      </c>
    </row>
    <row r="46" spans="2:10" x14ac:dyDescent="0.25">
      <c r="B46" s="1">
        <v>45</v>
      </c>
      <c r="C46" s="1" t="s">
        <v>4616</v>
      </c>
      <c r="D46" s="50" t="str">
        <f t="shared" si="0"/>
        <v>45|Anderson</v>
      </c>
      <c r="E46" s="29"/>
      <c r="F46" s="61"/>
      <c r="H46" t="str">
        <f t="shared" si="1"/>
        <v>Anderson</v>
      </c>
      <c r="J46" t="s">
        <v>4616</v>
      </c>
    </row>
    <row r="47" spans="2:10" x14ac:dyDescent="0.25">
      <c r="B47" s="1">
        <v>46</v>
      </c>
      <c r="C47" s="1" t="s">
        <v>4617</v>
      </c>
      <c r="D47" s="50" t="str">
        <f t="shared" si="0"/>
        <v>46|Andrew</v>
      </c>
      <c r="E47" s="29"/>
      <c r="F47" s="61"/>
      <c r="H47" t="str">
        <f t="shared" si="1"/>
        <v>Andrew</v>
      </c>
      <c r="J47" t="s">
        <v>4617</v>
      </c>
    </row>
    <row r="48" spans="2:10" x14ac:dyDescent="0.25">
      <c r="B48" s="1">
        <v>47</v>
      </c>
      <c r="C48" s="1" t="s">
        <v>4618</v>
      </c>
      <c r="D48" s="50" t="str">
        <f t="shared" si="0"/>
        <v>47|Andrews</v>
      </c>
      <c r="E48" s="29"/>
      <c r="F48" s="61"/>
      <c r="H48" t="str">
        <f t="shared" si="1"/>
        <v>Andrews</v>
      </c>
      <c r="J48" t="s">
        <v>4618</v>
      </c>
    </row>
    <row r="49" spans="2:10" x14ac:dyDescent="0.25">
      <c r="B49" s="1">
        <v>48</v>
      </c>
      <c r="C49" s="1" t="s">
        <v>4619</v>
      </c>
      <c r="D49" s="50" t="str">
        <f t="shared" si="0"/>
        <v>48|Androscoggin</v>
      </c>
      <c r="E49" s="29"/>
      <c r="F49" s="61"/>
      <c r="H49" t="str">
        <f t="shared" si="1"/>
        <v>Androscoggin</v>
      </c>
      <c r="J49" t="s">
        <v>4619</v>
      </c>
    </row>
    <row r="50" spans="2:10" x14ac:dyDescent="0.25">
      <c r="B50" s="1">
        <v>49</v>
      </c>
      <c r="C50" s="1" t="s">
        <v>4620</v>
      </c>
      <c r="D50" s="50" t="str">
        <f t="shared" si="0"/>
        <v>49|Angelina</v>
      </c>
      <c r="E50" s="29"/>
      <c r="F50" s="61"/>
      <c r="H50" t="str">
        <f t="shared" si="1"/>
        <v>Angelina</v>
      </c>
      <c r="J50" t="s">
        <v>4620</v>
      </c>
    </row>
    <row r="51" spans="2:10" x14ac:dyDescent="0.25">
      <c r="B51" s="1">
        <v>50</v>
      </c>
      <c r="C51" s="1" t="s">
        <v>4621</v>
      </c>
      <c r="D51" s="50" t="str">
        <f t="shared" si="0"/>
        <v>50|Anne Arundel</v>
      </c>
      <c r="E51" s="29"/>
      <c r="F51" s="61"/>
      <c r="H51" t="str">
        <f t="shared" si="1"/>
        <v>Anne Arundel</v>
      </c>
      <c r="J51" t="s">
        <v>4621</v>
      </c>
    </row>
    <row r="52" spans="2:10" x14ac:dyDescent="0.25">
      <c r="B52" s="1">
        <v>51</v>
      </c>
      <c r="C52" s="1" t="s">
        <v>4622</v>
      </c>
      <c r="D52" s="50" t="str">
        <f t="shared" si="0"/>
        <v>51|Anoka</v>
      </c>
      <c r="E52" s="29"/>
      <c r="F52" s="61"/>
      <c r="H52" t="str">
        <f t="shared" si="1"/>
        <v>Anoka</v>
      </c>
      <c r="J52" t="s">
        <v>4622</v>
      </c>
    </row>
    <row r="53" spans="2:10" x14ac:dyDescent="0.25">
      <c r="B53" s="1">
        <v>52</v>
      </c>
      <c r="C53" s="1" t="s">
        <v>4623</v>
      </c>
      <c r="D53" s="50" t="str">
        <f t="shared" si="0"/>
        <v>52|Anson</v>
      </c>
      <c r="E53" s="29"/>
      <c r="F53" s="61"/>
      <c r="H53" t="str">
        <f t="shared" si="1"/>
        <v>Anson</v>
      </c>
      <c r="J53" t="s">
        <v>4623</v>
      </c>
    </row>
    <row r="54" spans="2:10" x14ac:dyDescent="0.25">
      <c r="B54" s="1">
        <v>53</v>
      </c>
      <c r="C54" s="1" t="s">
        <v>4624</v>
      </c>
      <c r="D54" s="50" t="str">
        <f t="shared" si="0"/>
        <v>53|Antelope</v>
      </c>
      <c r="E54" s="29"/>
      <c r="F54" s="61"/>
      <c r="H54" t="str">
        <f t="shared" si="1"/>
        <v>Antelope</v>
      </c>
      <c r="J54" t="s">
        <v>4624</v>
      </c>
    </row>
    <row r="55" spans="2:10" x14ac:dyDescent="0.25">
      <c r="B55" s="1">
        <v>54</v>
      </c>
      <c r="C55" s="1" t="s">
        <v>4625</v>
      </c>
      <c r="D55" s="50" t="str">
        <f t="shared" si="0"/>
        <v>54|Antrim</v>
      </c>
      <c r="E55" s="29"/>
      <c r="F55" s="61"/>
      <c r="H55" t="str">
        <f t="shared" si="1"/>
        <v>Antrim</v>
      </c>
      <c r="J55" t="s">
        <v>4625</v>
      </c>
    </row>
    <row r="56" spans="2:10" x14ac:dyDescent="0.25">
      <c r="B56" s="1">
        <v>55</v>
      </c>
      <c r="C56" s="1" t="s">
        <v>4626</v>
      </c>
      <c r="D56" s="50" t="str">
        <f t="shared" si="0"/>
        <v>55|Apache</v>
      </c>
      <c r="E56" s="29"/>
      <c r="F56" s="61"/>
      <c r="H56" t="str">
        <f t="shared" si="1"/>
        <v>Apache</v>
      </c>
      <c r="J56" t="s">
        <v>4626</v>
      </c>
    </row>
    <row r="57" spans="2:10" x14ac:dyDescent="0.25">
      <c r="B57" s="1">
        <v>56</v>
      </c>
      <c r="C57" s="1" t="s">
        <v>4627</v>
      </c>
      <c r="D57" s="50" t="str">
        <f t="shared" si="0"/>
        <v>56|Appanoose</v>
      </c>
      <c r="E57" s="29"/>
      <c r="F57" s="61"/>
      <c r="H57" t="str">
        <f t="shared" si="1"/>
        <v>Appanoose</v>
      </c>
      <c r="J57" t="s">
        <v>4627</v>
      </c>
    </row>
    <row r="58" spans="2:10" x14ac:dyDescent="0.25">
      <c r="B58" s="1">
        <v>57</v>
      </c>
      <c r="C58" s="1" t="s">
        <v>4628</v>
      </c>
      <c r="D58" s="50" t="str">
        <f t="shared" si="0"/>
        <v>57|Appling</v>
      </c>
      <c r="E58" s="29"/>
      <c r="F58" s="61"/>
      <c r="H58" t="str">
        <f t="shared" si="1"/>
        <v>Appling</v>
      </c>
      <c r="J58" t="s">
        <v>4628</v>
      </c>
    </row>
    <row r="59" spans="2:10" x14ac:dyDescent="0.25">
      <c r="B59" s="1">
        <v>58</v>
      </c>
      <c r="C59" s="1" t="s">
        <v>4629</v>
      </c>
      <c r="D59" s="50" t="str">
        <f t="shared" si="0"/>
        <v>58|Appomattox</v>
      </c>
      <c r="E59" s="29"/>
      <c r="F59" s="61"/>
      <c r="H59" t="str">
        <f t="shared" si="1"/>
        <v>Appomattox</v>
      </c>
      <c r="J59" t="s">
        <v>4629</v>
      </c>
    </row>
    <row r="60" spans="2:10" x14ac:dyDescent="0.25">
      <c r="B60" s="1">
        <v>59</v>
      </c>
      <c r="C60" s="1" t="s">
        <v>4630</v>
      </c>
      <c r="D60" s="50" t="str">
        <f t="shared" si="0"/>
        <v>59|Aransas</v>
      </c>
      <c r="E60" s="29"/>
      <c r="F60" s="61"/>
      <c r="H60" t="str">
        <f t="shared" si="1"/>
        <v>Aransas</v>
      </c>
      <c r="J60" t="s">
        <v>4630</v>
      </c>
    </row>
    <row r="61" spans="2:10" x14ac:dyDescent="0.25">
      <c r="B61" s="1">
        <v>60</v>
      </c>
      <c r="C61" s="1" t="s">
        <v>4631</v>
      </c>
      <c r="D61" s="50" t="str">
        <f t="shared" si="0"/>
        <v>60|Arapahoe</v>
      </c>
      <c r="E61" s="29"/>
      <c r="F61" s="61"/>
      <c r="H61" t="str">
        <f t="shared" si="1"/>
        <v>Arapahoe</v>
      </c>
      <c r="J61" t="s">
        <v>4631</v>
      </c>
    </row>
    <row r="62" spans="2:10" x14ac:dyDescent="0.25">
      <c r="B62" s="1">
        <v>61</v>
      </c>
      <c r="C62" s="1" t="s">
        <v>4632</v>
      </c>
      <c r="D62" s="50" t="str">
        <f t="shared" si="0"/>
        <v>61|Archer</v>
      </c>
      <c r="E62" s="29"/>
      <c r="F62" s="61"/>
      <c r="H62" t="str">
        <f t="shared" si="1"/>
        <v>Archer</v>
      </c>
      <c r="J62" t="s">
        <v>4632</v>
      </c>
    </row>
    <row r="63" spans="2:10" x14ac:dyDescent="0.25">
      <c r="B63" s="1">
        <v>62</v>
      </c>
      <c r="C63" s="1" t="s">
        <v>4633</v>
      </c>
      <c r="D63" s="50" t="str">
        <f t="shared" si="0"/>
        <v>62|Archuleta</v>
      </c>
      <c r="E63" s="29"/>
      <c r="F63" s="61"/>
      <c r="H63" t="str">
        <f t="shared" si="1"/>
        <v>Archuleta</v>
      </c>
      <c r="J63" t="s">
        <v>4633</v>
      </c>
    </row>
    <row r="64" spans="2:10" x14ac:dyDescent="0.25">
      <c r="B64" s="1">
        <v>63</v>
      </c>
      <c r="C64" s="1" t="s">
        <v>4508</v>
      </c>
      <c r="D64" s="50" t="str">
        <f t="shared" si="0"/>
        <v>63|Arecibo Municipio</v>
      </c>
      <c r="E64" s="29"/>
      <c r="F64" s="61"/>
      <c r="H64" t="str">
        <f t="shared" si="1"/>
        <v>Arecibo Municipio</v>
      </c>
      <c r="J64" t="s">
        <v>4508</v>
      </c>
    </row>
    <row r="65" spans="2:10" x14ac:dyDescent="0.25">
      <c r="B65" s="1">
        <v>64</v>
      </c>
      <c r="C65" s="1" t="s">
        <v>4634</v>
      </c>
      <c r="D65" s="50" t="str">
        <f t="shared" si="0"/>
        <v>64|Arenac</v>
      </c>
      <c r="E65" s="29"/>
      <c r="F65" s="61"/>
      <c r="H65" t="str">
        <f t="shared" si="1"/>
        <v>Arenac</v>
      </c>
      <c r="J65" t="s">
        <v>4634</v>
      </c>
    </row>
    <row r="66" spans="2:10" x14ac:dyDescent="0.25">
      <c r="B66" s="1">
        <v>65</v>
      </c>
      <c r="C66" s="1" t="s">
        <v>527</v>
      </c>
      <c r="D66" s="50" t="str">
        <f t="shared" ref="D66:D129" si="2">B66&amp;"|"&amp;C66</f>
        <v>65|Arkansas</v>
      </c>
      <c r="E66" s="29"/>
      <c r="F66" s="61"/>
      <c r="H66" t="str">
        <f t="shared" si="1"/>
        <v>Arkansas</v>
      </c>
      <c r="J66" t="s">
        <v>527</v>
      </c>
    </row>
    <row r="67" spans="2:10" x14ac:dyDescent="0.25">
      <c r="B67" s="1">
        <v>66</v>
      </c>
      <c r="C67" s="1" t="s">
        <v>4635</v>
      </c>
      <c r="D67" s="50" t="str">
        <f t="shared" si="2"/>
        <v>66|Arlington</v>
      </c>
      <c r="E67" s="29"/>
      <c r="F67" s="61"/>
      <c r="H67" t="str">
        <f t="shared" ref="H67:H130" si="3">SUBSTITUTE(C67," County","")</f>
        <v>Arlington</v>
      </c>
      <c r="J67" t="s">
        <v>4635</v>
      </c>
    </row>
    <row r="68" spans="2:10" x14ac:dyDescent="0.25">
      <c r="B68" s="1">
        <v>67</v>
      </c>
      <c r="C68" s="1" t="s">
        <v>4636</v>
      </c>
      <c r="D68" s="50" t="str">
        <f t="shared" si="2"/>
        <v>67|Armstrong</v>
      </c>
      <c r="E68" s="29"/>
      <c r="F68" s="61"/>
      <c r="H68" t="str">
        <f t="shared" si="3"/>
        <v>Armstrong</v>
      </c>
      <c r="J68" t="s">
        <v>4636</v>
      </c>
    </row>
    <row r="69" spans="2:10" x14ac:dyDescent="0.25">
      <c r="B69" s="1">
        <v>68</v>
      </c>
      <c r="C69" s="1" t="s">
        <v>4637</v>
      </c>
      <c r="D69" s="50" t="str">
        <f t="shared" si="2"/>
        <v>68|Aroostook</v>
      </c>
      <c r="E69" s="29"/>
      <c r="F69" s="61"/>
      <c r="H69" t="str">
        <f t="shared" si="3"/>
        <v>Aroostook</v>
      </c>
      <c r="J69" t="s">
        <v>4637</v>
      </c>
    </row>
    <row r="70" spans="2:10" x14ac:dyDescent="0.25">
      <c r="B70" s="1">
        <v>69</v>
      </c>
      <c r="C70" s="1" t="s">
        <v>4509</v>
      </c>
      <c r="D70" s="50" t="str">
        <f t="shared" si="2"/>
        <v>69|Arroyo Municipio</v>
      </c>
      <c r="E70" s="29"/>
      <c r="F70" s="61"/>
      <c r="H70" t="str">
        <f t="shared" si="3"/>
        <v>Arroyo Municipio</v>
      </c>
      <c r="J70" t="s">
        <v>4509</v>
      </c>
    </row>
    <row r="71" spans="2:10" x14ac:dyDescent="0.25">
      <c r="B71" s="1">
        <v>70</v>
      </c>
      <c r="C71" s="1" t="s">
        <v>4638</v>
      </c>
      <c r="D71" s="50" t="str">
        <f t="shared" si="2"/>
        <v>70|Arthur</v>
      </c>
      <c r="E71" s="29"/>
      <c r="F71" s="61"/>
      <c r="H71" t="str">
        <f t="shared" si="3"/>
        <v>Arthur</v>
      </c>
      <c r="J71" t="s">
        <v>4638</v>
      </c>
    </row>
    <row r="72" spans="2:10" x14ac:dyDescent="0.25">
      <c r="B72" s="1">
        <v>71</v>
      </c>
      <c r="C72" s="1" t="s">
        <v>4388</v>
      </c>
      <c r="D72" s="50" t="str">
        <f t="shared" si="2"/>
        <v>71|Ascension Parish</v>
      </c>
      <c r="E72" s="29"/>
      <c r="F72" s="61"/>
      <c r="H72" t="str">
        <f t="shared" si="3"/>
        <v>Ascension Parish</v>
      </c>
      <c r="J72" t="s">
        <v>4388</v>
      </c>
    </row>
    <row r="73" spans="2:10" x14ac:dyDescent="0.25">
      <c r="B73" s="1">
        <v>72</v>
      </c>
      <c r="C73" s="1" t="s">
        <v>4639</v>
      </c>
      <c r="D73" s="50" t="str">
        <f t="shared" si="2"/>
        <v>72|Ashe</v>
      </c>
      <c r="E73" s="29"/>
      <c r="F73" s="61"/>
      <c r="H73" t="str">
        <f t="shared" si="3"/>
        <v>Ashe</v>
      </c>
      <c r="J73" t="s">
        <v>4639</v>
      </c>
    </row>
    <row r="74" spans="2:10" x14ac:dyDescent="0.25">
      <c r="B74" s="1">
        <v>73</v>
      </c>
      <c r="C74" s="1" t="s">
        <v>4640</v>
      </c>
      <c r="D74" s="50" t="str">
        <f t="shared" si="2"/>
        <v>73|Ashland</v>
      </c>
      <c r="E74" s="29"/>
      <c r="F74" s="61"/>
      <c r="H74" t="str">
        <f t="shared" si="3"/>
        <v>Ashland</v>
      </c>
      <c r="J74" t="s">
        <v>4640</v>
      </c>
    </row>
    <row r="75" spans="2:10" x14ac:dyDescent="0.25">
      <c r="B75" s="1">
        <v>74</v>
      </c>
      <c r="C75" s="1" t="s">
        <v>4641</v>
      </c>
      <c r="D75" s="50" t="str">
        <f t="shared" si="2"/>
        <v>74|Ashley</v>
      </c>
      <c r="E75" s="29"/>
      <c r="F75" s="61"/>
      <c r="H75" t="str">
        <f t="shared" si="3"/>
        <v>Ashley</v>
      </c>
      <c r="J75" t="s">
        <v>4641</v>
      </c>
    </row>
    <row r="76" spans="2:10" x14ac:dyDescent="0.25">
      <c r="B76" s="1">
        <v>75</v>
      </c>
      <c r="C76" s="1" t="s">
        <v>4642</v>
      </c>
      <c r="D76" s="50" t="str">
        <f t="shared" si="2"/>
        <v>75|Ashtabula</v>
      </c>
      <c r="E76" s="29"/>
      <c r="F76" s="61"/>
      <c r="H76" t="str">
        <f t="shared" si="3"/>
        <v>Ashtabula</v>
      </c>
      <c r="J76" t="s">
        <v>4642</v>
      </c>
    </row>
    <row r="77" spans="2:10" x14ac:dyDescent="0.25">
      <c r="B77" s="1">
        <v>76</v>
      </c>
      <c r="C77" s="1" t="s">
        <v>4643</v>
      </c>
      <c r="D77" s="50" t="str">
        <f t="shared" si="2"/>
        <v>76|Asotin</v>
      </c>
      <c r="E77" s="29"/>
      <c r="F77" s="61"/>
      <c r="H77" t="str">
        <f t="shared" si="3"/>
        <v>Asotin</v>
      </c>
      <c r="J77" t="s">
        <v>4643</v>
      </c>
    </row>
    <row r="78" spans="2:10" x14ac:dyDescent="0.25">
      <c r="B78" s="1">
        <v>77</v>
      </c>
      <c r="C78" s="1" t="s">
        <v>4389</v>
      </c>
      <c r="D78" s="50" t="str">
        <f t="shared" si="2"/>
        <v>77|Assumption Parish</v>
      </c>
      <c r="E78" s="29"/>
      <c r="F78" s="61"/>
      <c r="H78" t="str">
        <f t="shared" si="3"/>
        <v>Assumption Parish</v>
      </c>
      <c r="J78" t="s">
        <v>4389</v>
      </c>
    </row>
    <row r="79" spans="2:10" x14ac:dyDescent="0.25">
      <c r="B79" s="1">
        <v>78</v>
      </c>
      <c r="C79" s="1" t="s">
        <v>4644</v>
      </c>
      <c r="D79" s="50" t="str">
        <f t="shared" si="2"/>
        <v>78|Atascosa</v>
      </c>
      <c r="E79" s="29"/>
      <c r="F79" s="61"/>
      <c r="H79" t="str">
        <f t="shared" si="3"/>
        <v>Atascosa</v>
      </c>
      <c r="J79" t="s">
        <v>4644</v>
      </c>
    </row>
    <row r="80" spans="2:10" x14ac:dyDescent="0.25">
      <c r="B80" s="1">
        <v>79</v>
      </c>
      <c r="C80" s="1" t="s">
        <v>4645</v>
      </c>
      <c r="D80" s="50" t="str">
        <f t="shared" si="2"/>
        <v>79|Atchison</v>
      </c>
      <c r="E80" s="29"/>
      <c r="F80" s="61"/>
      <c r="H80" t="str">
        <f t="shared" si="3"/>
        <v>Atchison</v>
      </c>
      <c r="J80" t="s">
        <v>4645</v>
      </c>
    </row>
    <row r="81" spans="2:10" x14ac:dyDescent="0.25">
      <c r="B81" s="1">
        <v>80</v>
      </c>
      <c r="C81" s="1" t="s">
        <v>4646</v>
      </c>
      <c r="D81" s="50" t="str">
        <f t="shared" si="2"/>
        <v>80|Athens</v>
      </c>
      <c r="E81" s="29"/>
      <c r="F81" s="61"/>
      <c r="H81" t="str">
        <f t="shared" si="3"/>
        <v>Athens</v>
      </c>
      <c r="J81" t="s">
        <v>4646</v>
      </c>
    </row>
    <row r="82" spans="2:10" x14ac:dyDescent="0.25">
      <c r="B82" s="1">
        <v>81</v>
      </c>
      <c r="C82" s="1" t="s">
        <v>4647</v>
      </c>
      <c r="D82" s="50" t="str">
        <f t="shared" si="2"/>
        <v>81|Atkinson</v>
      </c>
      <c r="E82" s="29"/>
      <c r="F82" s="61"/>
      <c r="H82" t="str">
        <f t="shared" si="3"/>
        <v>Atkinson</v>
      </c>
      <c r="J82" t="s">
        <v>4647</v>
      </c>
    </row>
    <row r="83" spans="2:10" x14ac:dyDescent="0.25">
      <c r="B83" s="1">
        <v>82</v>
      </c>
      <c r="C83" s="1" t="s">
        <v>4648</v>
      </c>
      <c r="D83" s="50" t="str">
        <f t="shared" si="2"/>
        <v>82|Atlantic</v>
      </c>
      <c r="E83" s="29"/>
      <c r="F83" s="61"/>
      <c r="H83" t="str">
        <f t="shared" si="3"/>
        <v>Atlantic</v>
      </c>
      <c r="J83" t="s">
        <v>4648</v>
      </c>
    </row>
    <row r="84" spans="2:10" x14ac:dyDescent="0.25">
      <c r="B84" s="1">
        <v>83</v>
      </c>
      <c r="C84" s="1" t="s">
        <v>4649</v>
      </c>
      <c r="D84" s="50" t="str">
        <f t="shared" si="2"/>
        <v>83|Atoka</v>
      </c>
      <c r="E84" s="29"/>
      <c r="F84" s="61"/>
      <c r="H84" t="str">
        <f t="shared" si="3"/>
        <v>Atoka</v>
      </c>
      <c r="J84" t="s">
        <v>4649</v>
      </c>
    </row>
    <row r="85" spans="2:10" x14ac:dyDescent="0.25">
      <c r="B85" s="1">
        <v>84</v>
      </c>
      <c r="C85" s="1" t="s">
        <v>4650</v>
      </c>
      <c r="D85" s="50" t="str">
        <f t="shared" si="2"/>
        <v>84|Attala</v>
      </c>
      <c r="E85" s="29"/>
      <c r="F85" s="61"/>
      <c r="H85" t="str">
        <f t="shared" si="3"/>
        <v>Attala</v>
      </c>
      <c r="J85" t="s">
        <v>4650</v>
      </c>
    </row>
    <row r="86" spans="2:10" x14ac:dyDescent="0.25">
      <c r="B86" s="1">
        <v>85</v>
      </c>
      <c r="C86" s="1" t="s">
        <v>4651</v>
      </c>
      <c r="D86" s="50" t="str">
        <f t="shared" si="2"/>
        <v>85|Audrain</v>
      </c>
      <c r="E86" s="29"/>
      <c r="F86" s="61"/>
      <c r="H86" t="str">
        <f t="shared" si="3"/>
        <v>Audrain</v>
      </c>
      <c r="J86" t="s">
        <v>4651</v>
      </c>
    </row>
    <row r="87" spans="2:10" x14ac:dyDescent="0.25">
      <c r="B87" s="1">
        <v>86</v>
      </c>
      <c r="C87" s="1" t="s">
        <v>4652</v>
      </c>
      <c r="D87" s="50" t="str">
        <f t="shared" si="2"/>
        <v>86|Audubon</v>
      </c>
      <c r="E87" s="29"/>
      <c r="F87" s="61"/>
      <c r="H87" t="str">
        <f t="shared" si="3"/>
        <v>Audubon</v>
      </c>
      <c r="J87" t="s">
        <v>4652</v>
      </c>
    </row>
    <row r="88" spans="2:10" x14ac:dyDescent="0.25">
      <c r="B88" s="1">
        <v>87</v>
      </c>
      <c r="C88" s="1" t="s">
        <v>4653</v>
      </c>
      <c r="D88" s="50" t="str">
        <f t="shared" si="2"/>
        <v>87|Auglaize</v>
      </c>
      <c r="E88" s="29"/>
      <c r="F88" s="61"/>
      <c r="H88" t="str">
        <f t="shared" si="3"/>
        <v>Auglaize</v>
      </c>
      <c r="J88" t="s">
        <v>4653</v>
      </c>
    </row>
    <row r="89" spans="2:10" x14ac:dyDescent="0.25">
      <c r="B89" s="1">
        <v>88</v>
      </c>
      <c r="C89" s="1" t="s">
        <v>4654</v>
      </c>
      <c r="D89" s="50" t="str">
        <f t="shared" si="2"/>
        <v>88|Augusta</v>
      </c>
      <c r="E89" s="29"/>
      <c r="F89" s="61"/>
      <c r="H89" t="str">
        <f t="shared" si="3"/>
        <v>Augusta</v>
      </c>
      <c r="J89" t="s">
        <v>4654</v>
      </c>
    </row>
    <row r="90" spans="2:10" x14ac:dyDescent="0.25">
      <c r="B90" s="1">
        <v>89</v>
      </c>
      <c r="C90" s="1" t="s">
        <v>4655</v>
      </c>
      <c r="D90" s="50" t="str">
        <f t="shared" si="2"/>
        <v>89|Aurora</v>
      </c>
      <c r="E90" s="29"/>
      <c r="F90" s="61"/>
      <c r="H90" t="str">
        <f t="shared" si="3"/>
        <v>Aurora</v>
      </c>
      <c r="J90" t="s">
        <v>4655</v>
      </c>
    </row>
    <row r="91" spans="2:10" x14ac:dyDescent="0.25">
      <c r="B91" s="1">
        <v>90</v>
      </c>
      <c r="C91" s="1" t="s">
        <v>4656</v>
      </c>
      <c r="D91" s="50" t="str">
        <f t="shared" si="2"/>
        <v>90|Austin</v>
      </c>
      <c r="E91" s="29"/>
      <c r="F91" s="61"/>
      <c r="H91" t="str">
        <f t="shared" si="3"/>
        <v>Austin</v>
      </c>
      <c r="J91" t="s">
        <v>4656</v>
      </c>
    </row>
    <row r="92" spans="2:10" x14ac:dyDescent="0.25">
      <c r="B92" s="1">
        <v>91</v>
      </c>
      <c r="C92" s="1" t="s">
        <v>4657</v>
      </c>
      <c r="D92" s="50" t="str">
        <f t="shared" si="2"/>
        <v>91|Autauga</v>
      </c>
      <c r="E92" s="29"/>
      <c r="F92" s="61"/>
      <c r="H92" t="str">
        <f t="shared" si="3"/>
        <v>Autauga</v>
      </c>
      <c r="J92" t="s">
        <v>4657</v>
      </c>
    </row>
    <row r="93" spans="2:10" x14ac:dyDescent="0.25">
      <c r="B93" s="1">
        <v>92</v>
      </c>
      <c r="C93" s="1" t="s">
        <v>4658</v>
      </c>
      <c r="D93" s="50" t="str">
        <f t="shared" si="2"/>
        <v>92|Avery</v>
      </c>
      <c r="E93" s="29"/>
      <c r="F93" s="61"/>
      <c r="H93" t="str">
        <f t="shared" si="3"/>
        <v>Avery</v>
      </c>
      <c r="J93" t="s">
        <v>4658</v>
      </c>
    </row>
    <row r="94" spans="2:10" x14ac:dyDescent="0.25">
      <c r="B94" s="1">
        <v>93</v>
      </c>
      <c r="C94" s="1" t="s">
        <v>4390</v>
      </c>
      <c r="D94" s="50" t="str">
        <f t="shared" si="2"/>
        <v>93|Avoyelles Parish</v>
      </c>
      <c r="E94" s="29"/>
      <c r="F94" s="61"/>
      <c r="H94" t="str">
        <f t="shared" si="3"/>
        <v>Avoyelles Parish</v>
      </c>
      <c r="J94" t="s">
        <v>4390</v>
      </c>
    </row>
    <row r="95" spans="2:10" x14ac:dyDescent="0.25">
      <c r="B95" s="1">
        <v>94</v>
      </c>
      <c r="C95" s="1" t="s">
        <v>4659</v>
      </c>
      <c r="D95" s="50" t="str">
        <f t="shared" si="2"/>
        <v>94|Baca</v>
      </c>
      <c r="E95" s="29"/>
      <c r="F95" s="61"/>
      <c r="H95" t="str">
        <f t="shared" si="3"/>
        <v>Baca</v>
      </c>
      <c r="J95" t="s">
        <v>4659</v>
      </c>
    </row>
    <row r="96" spans="2:10" x14ac:dyDescent="0.25">
      <c r="B96" s="1">
        <v>95</v>
      </c>
      <c r="C96" s="1" t="s">
        <v>4660</v>
      </c>
      <c r="D96" s="50" t="str">
        <f t="shared" si="2"/>
        <v>95|Bacon</v>
      </c>
      <c r="E96" s="29"/>
      <c r="F96" s="61"/>
      <c r="H96" t="str">
        <f t="shared" si="3"/>
        <v>Bacon</v>
      </c>
      <c r="J96" t="s">
        <v>4660</v>
      </c>
    </row>
    <row r="97" spans="2:10" x14ac:dyDescent="0.25">
      <c r="B97" s="1">
        <v>96</v>
      </c>
      <c r="C97" s="1" t="s">
        <v>4661</v>
      </c>
      <c r="D97" s="50" t="str">
        <f t="shared" si="2"/>
        <v>96|Bailey</v>
      </c>
      <c r="E97" s="29"/>
      <c r="F97" s="61"/>
      <c r="H97" t="str">
        <f t="shared" si="3"/>
        <v>Bailey</v>
      </c>
      <c r="J97" t="s">
        <v>4661</v>
      </c>
    </row>
    <row r="98" spans="2:10" x14ac:dyDescent="0.25">
      <c r="B98" s="1">
        <v>97</v>
      </c>
      <c r="C98" s="1" t="s">
        <v>4662</v>
      </c>
      <c r="D98" s="50" t="str">
        <f t="shared" si="2"/>
        <v>97|Baker</v>
      </c>
      <c r="E98" s="29"/>
      <c r="F98" s="61"/>
      <c r="H98" t="str">
        <f t="shared" si="3"/>
        <v>Baker</v>
      </c>
      <c r="J98" t="s">
        <v>4662</v>
      </c>
    </row>
    <row r="99" spans="2:10" x14ac:dyDescent="0.25">
      <c r="B99" s="1">
        <v>98</v>
      </c>
      <c r="C99" s="1" t="s">
        <v>4663</v>
      </c>
      <c r="D99" s="50" t="str">
        <f t="shared" si="2"/>
        <v>98|Baldwin</v>
      </c>
      <c r="E99" s="29"/>
      <c r="F99" s="61"/>
      <c r="H99" t="str">
        <f t="shared" si="3"/>
        <v>Baldwin</v>
      </c>
      <c r="J99" t="s">
        <v>4663</v>
      </c>
    </row>
    <row r="100" spans="2:10" x14ac:dyDescent="0.25">
      <c r="B100" s="1">
        <v>99</v>
      </c>
      <c r="C100" s="1" t="s">
        <v>4664</v>
      </c>
      <c r="D100" s="50" t="str">
        <f t="shared" si="2"/>
        <v>99|Ballard</v>
      </c>
      <c r="E100" s="29"/>
      <c r="F100" s="61"/>
      <c r="H100" t="str">
        <f t="shared" si="3"/>
        <v>Ballard</v>
      </c>
      <c r="J100" t="s">
        <v>4664</v>
      </c>
    </row>
    <row r="101" spans="2:10" x14ac:dyDescent="0.25">
      <c r="B101" s="1">
        <v>100</v>
      </c>
      <c r="C101" s="1" t="s">
        <v>4450</v>
      </c>
      <c r="D101" s="50" t="str">
        <f t="shared" si="2"/>
        <v>100|Baltimore city</v>
      </c>
      <c r="E101" s="29"/>
      <c r="F101" s="61"/>
      <c r="H101" t="str">
        <f t="shared" si="3"/>
        <v>Baltimore city</v>
      </c>
      <c r="J101" t="s">
        <v>4450</v>
      </c>
    </row>
    <row r="102" spans="2:10" x14ac:dyDescent="0.25">
      <c r="B102" s="1">
        <v>101</v>
      </c>
      <c r="C102" s="1" t="s">
        <v>4665</v>
      </c>
      <c r="D102" s="50" t="str">
        <f t="shared" si="2"/>
        <v>101|Baltimore</v>
      </c>
      <c r="E102" s="29"/>
      <c r="F102" s="61"/>
      <c r="H102" t="str">
        <f t="shared" si="3"/>
        <v>Baltimore</v>
      </c>
      <c r="J102" t="s">
        <v>4665</v>
      </c>
    </row>
    <row r="103" spans="2:10" x14ac:dyDescent="0.25">
      <c r="B103" s="1">
        <v>102</v>
      </c>
      <c r="C103" s="1" t="s">
        <v>4666</v>
      </c>
      <c r="D103" s="50" t="str">
        <f t="shared" si="2"/>
        <v>102|Bamberg</v>
      </c>
      <c r="E103" s="29"/>
      <c r="F103" s="61"/>
      <c r="H103" t="str">
        <f t="shared" si="3"/>
        <v>Bamberg</v>
      </c>
      <c r="J103" t="s">
        <v>4666</v>
      </c>
    </row>
    <row r="104" spans="2:10" x14ac:dyDescent="0.25">
      <c r="B104" s="1">
        <v>103</v>
      </c>
      <c r="C104" s="1" t="s">
        <v>4667</v>
      </c>
      <c r="D104" s="50" t="str">
        <f t="shared" si="2"/>
        <v>103|Bandera</v>
      </c>
      <c r="E104" s="29"/>
      <c r="F104" s="61"/>
      <c r="H104" t="str">
        <f t="shared" si="3"/>
        <v>Bandera</v>
      </c>
      <c r="J104" t="s">
        <v>4667</v>
      </c>
    </row>
    <row r="105" spans="2:10" x14ac:dyDescent="0.25">
      <c r="B105" s="1">
        <v>104</v>
      </c>
      <c r="C105" s="1" t="s">
        <v>4668</v>
      </c>
      <c r="D105" s="50" t="str">
        <f t="shared" si="2"/>
        <v>104|Banks</v>
      </c>
      <c r="E105" s="29"/>
      <c r="F105" s="61"/>
      <c r="H105" t="str">
        <f t="shared" si="3"/>
        <v>Banks</v>
      </c>
      <c r="J105" t="s">
        <v>4668</v>
      </c>
    </row>
    <row r="106" spans="2:10" x14ac:dyDescent="0.25">
      <c r="B106" s="1">
        <v>105</v>
      </c>
      <c r="C106" s="1" t="s">
        <v>4669</v>
      </c>
      <c r="D106" s="50" t="str">
        <f t="shared" si="2"/>
        <v>105|Banner</v>
      </c>
      <c r="E106" s="29"/>
      <c r="F106" s="61"/>
      <c r="H106" t="str">
        <f t="shared" si="3"/>
        <v>Banner</v>
      </c>
      <c r="J106" t="s">
        <v>4669</v>
      </c>
    </row>
    <row r="107" spans="2:10" x14ac:dyDescent="0.25">
      <c r="B107" s="1">
        <v>106</v>
      </c>
      <c r="C107" s="1" t="s">
        <v>4670</v>
      </c>
      <c r="D107" s="50" t="str">
        <f t="shared" si="2"/>
        <v>106|Bannock</v>
      </c>
      <c r="E107" s="29"/>
      <c r="F107" s="61"/>
      <c r="H107" t="str">
        <f t="shared" si="3"/>
        <v>Bannock</v>
      </c>
      <c r="J107" t="s">
        <v>4670</v>
      </c>
    </row>
    <row r="108" spans="2:10" x14ac:dyDescent="0.25">
      <c r="B108" s="1">
        <v>107</v>
      </c>
      <c r="C108" s="1" t="s">
        <v>4671</v>
      </c>
      <c r="D108" s="50" t="str">
        <f t="shared" si="2"/>
        <v>107|Baraga</v>
      </c>
      <c r="E108" s="29"/>
      <c r="F108" s="61"/>
      <c r="H108" t="str">
        <f t="shared" si="3"/>
        <v>Baraga</v>
      </c>
      <c r="J108" t="s">
        <v>4671</v>
      </c>
    </row>
    <row r="109" spans="2:10" x14ac:dyDescent="0.25">
      <c r="B109" s="1">
        <v>108</v>
      </c>
      <c r="C109" s="1" t="s">
        <v>4672</v>
      </c>
      <c r="D109" s="50" t="str">
        <f t="shared" si="2"/>
        <v>108|Barber</v>
      </c>
      <c r="E109" s="29"/>
      <c r="F109" s="61"/>
      <c r="H109" t="str">
        <f t="shared" si="3"/>
        <v>Barber</v>
      </c>
      <c r="J109" t="s">
        <v>4672</v>
      </c>
    </row>
    <row r="110" spans="2:10" x14ac:dyDescent="0.25">
      <c r="B110" s="1">
        <v>109</v>
      </c>
      <c r="C110" s="1" t="s">
        <v>4673</v>
      </c>
      <c r="D110" s="50" t="str">
        <f t="shared" si="2"/>
        <v>109|Barbour</v>
      </c>
      <c r="E110" s="29"/>
      <c r="F110" s="61"/>
      <c r="H110" t="str">
        <f t="shared" si="3"/>
        <v>Barbour</v>
      </c>
      <c r="J110" t="s">
        <v>4673</v>
      </c>
    </row>
    <row r="111" spans="2:10" x14ac:dyDescent="0.25">
      <c r="B111" s="1">
        <v>110</v>
      </c>
      <c r="C111" s="1" t="s">
        <v>4510</v>
      </c>
      <c r="D111" s="50" t="str">
        <f t="shared" si="2"/>
        <v>110|Barceloneta Municipio</v>
      </c>
      <c r="E111" s="29"/>
      <c r="F111" s="61"/>
      <c r="H111" t="str">
        <f t="shared" si="3"/>
        <v>Barceloneta Municipio</v>
      </c>
      <c r="J111" t="s">
        <v>4510</v>
      </c>
    </row>
    <row r="112" spans="2:10" x14ac:dyDescent="0.25">
      <c r="B112" s="1">
        <v>111</v>
      </c>
      <c r="C112" s="1" t="s">
        <v>4674</v>
      </c>
      <c r="D112" s="50" t="str">
        <f t="shared" si="2"/>
        <v>111|Barnes</v>
      </c>
      <c r="E112" s="29"/>
      <c r="F112" s="61"/>
      <c r="H112" t="str">
        <f t="shared" si="3"/>
        <v>Barnes</v>
      </c>
      <c r="J112" t="s">
        <v>4674</v>
      </c>
    </row>
    <row r="113" spans="2:10" x14ac:dyDescent="0.25">
      <c r="B113" s="1">
        <v>112</v>
      </c>
      <c r="C113" s="1" t="s">
        <v>4675</v>
      </c>
      <c r="D113" s="50" t="str">
        <f t="shared" si="2"/>
        <v>112|Barnstable</v>
      </c>
      <c r="E113" s="29"/>
      <c r="F113" s="61"/>
      <c r="H113" t="str">
        <f t="shared" si="3"/>
        <v>Barnstable</v>
      </c>
      <c r="J113" t="s">
        <v>4675</v>
      </c>
    </row>
    <row r="114" spans="2:10" x14ac:dyDescent="0.25">
      <c r="B114" s="1">
        <v>113</v>
      </c>
      <c r="C114" s="1" t="s">
        <v>4676</v>
      </c>
      <c r="D114" s="50" t="str">
        <f t="shared" si="2"/>
        <v>113|Barnwell</v>
      </c>
      <c r="E114" s="29"/>
      <c r="F114" s="61"/>
      <c r="H114" t="str">
        <f t="shared" si="3"/>
        <v>Barnwell</v>
      </c>
      <c r="J114" t="s">
        <v>4676</v>
      </c>
    </row>
    <row r="115" spans="2:10" x14ac:dyDescent="0.25">
      <c r="B115" s="1">
        <v>114</v>
      </c>
      <c r="C115" s="1" t="s">
        <v>4511</v>
      </c>
      <c r="D115" s="50" t="str">
        <f t="shared" si="2"/>
        <v>114|Barranquitas Municipio</v>
      </c>
      <c r="E115" s="29"/>
      <c r="F115" s="61"/>
      <c r="H115" t="str">
        <f t="shared" si="3"/>
        <v>Barranquitas Municipio</v>
      </c>
      <c r="J115" t="s">
        <v>4511</v>
      </c>
    </row>
    <row r="116" spans="2:10" x14ac:dyDescent="0.25">
      <c r="B116" s="1">
        <v>115</v>
      </c>
      <c r="C116" s="1" t="s">
        <v>4677</v>
      </c>
      <c r="D116" s="50" t="str">
        <f t="shared" si="2"/>
        <v>115|Barren</v>
      </c>
      <c r="E116" s="29"/>
      <c r="F116" s="61"/>
      <c r="H116" t="str">
        <f t="shared" si="3"/>
        <v>Barren</v>
      </c>
      <c r="J116" t="s">
        <v>4677</v>
      </c>
    </row>
    <row r="117" spans="2:10" x14ac:dyDescent="0.25">
      <c r="B117" s="1">
        <v>116</v>
      </c>
      <c r="C117" s="1" t="s">
        <v>4678</v>
      </c>
      <c r="D117" s="50" t="str">
        <f t="shared" si="2"/>
        <v>116|Barron</v>
      </c>
      <c r="E117" s="29"/>
      <c r="F117" s="61"/>
      <c r="H117" t="str">
        <f t="shared" si="3"/>
        <v>Barron</v>
      </c>
      <c r="J117" t="s">
        <v>4678</v>
      </c>
    </row>
    <row r="118" spans="2:10" x14ac:dyDescent="0.25">
      <c r="B118" s="1">
        <v>117</v>
      </c>
      <c r="C118" s="1" t="s">
        <v>4679</v>
      </c>
      <c r="D118" s="50" t="str">
        <f t="shared" si="2"/>
        <v>117|Barrow</v>
      </c>
      <c r="E118" s="29"/>
      <c r="F118" s="61"/>
      <c r="H118" t="str">
        <f t="shared" si="3"/>
        <v>Barrow</v>
      </c>
      <c r="J118" t="s">
        <v>4679</v>
      </c>
    </row>
    <row r="119" spans="2:10" x14ac:dyDescent="0.25">
      <c r="B119" s="1">
        <v>118</v>
      </c>
      <c r="C119" s="1" t="s">
        <v>4680</v>
      </c>
      <c r="D119" s="50" t="str">
        <f t="shared" si="2"/>
        <v>118|Barry</v>
      </c>
      <c r="E119" s="29"/>
      <c r="F119" s="61"/>
      <c r="H119" t="str">
        <f t="shared" si="3"/>
        <v>Barry</v>
      </c>
      <c r="J119" t="s">
        <v>4680</v>
      </c>
    </row>
    <row r="120" spans="2:10" x14ac:dyDescent="0.25">
      <c r="B120" s="1">
        <v>119</v>
      </c>
      <c r="C120" s="1" t="s">
        <v>4681</v>
      </c>
      <c r="D120" s="50" t="str">
        <f t="shared" si="2"/>
        <v>119|Bartholomew</v>
      </c>
      <c r="E120" s="29"/>
      <c r="F120" s="61"/>
      <c r="H120" t="str">
        <f t="shared" si="3"/>
        <v>Bartholomew</v>
      </c>
      <c r="J120" t="s">
        <v>4681</v>
      </c>
    </row>
    <row r="121" spans="2:10" x14ac:dyDescent="0.25">
      <c r="B121" s="1">
        <v>120</v>
      </c>
      <c r="C121" s="1" t="s">
        <v>4682</v>
      </c>
      <c r="D121" s="50" t="str">
        <f t="shared" si="2"/>
        <v>120|Barton</v>
      </c>
      <c r="E121" s="29"/>
      <c r="F121" s="61"/>
      <c r="H121" t="str">
        <f t="shared" si="3"/>
        <v>Barton</v>
      </c>
      <c r="J121" t="s">
        <v>4682</v>
      </c>
    </row>
    <row r="122" spans="2:10" x14ac:dyDescent="0.25">
      <c r="B122" s="1">
        <v>121</v>
      </c>
      <c r="C122" s="1" t="s">
        <v>4683</v>
      </c>
      <c r="D122" s="50" t="str">
        <f t="shared" si="2"/>
        <v>121|Bartow</v>
      </c>
      <c r="E122" s="29"/>
      <c r="F122" s="61"/>
      <c r="H122" t="str">
        <f t="shared" si="3"/>
        <v>Bartow</v>
      </c>
      <c r="J122" t="s">
        <v>4683</v>
      </c>
    </row>
    <row r="123" spans="2:10" x14ac:dyDescent="0.25">
      <c r="B123" s="1">
        <v>122</v>
      </c>
      <c r="C123" s="1" t="s">
        <v>4684</v>
      </c>
      <c r="D123" s="50" t="str">
        <f t="shared" si="2"/>
        <v>122|Bastrop</v>
      </c>
      <c r="E123" s="29"/>
      <c r="F123" s="61"/>
      <c r="H123" t="str">
        <f t="shared" si="3"/>
        <v>Bastrop</v>
      </c>
      <c r="J123" t="s">
        <v>4684</v>
      </c>
    </row>
    <row r="124" spans="2:10" x14ac:dyDescent="0.25">
      <c r="B124" s="1">
        <v>123</v>
      </c>
      <c r="C124" s="1" t="s">
        <v>4685</v>
      </c>
      <c r="D124" s="50" t="str">
        <f t="shared" si="2"/>
        <v>123|Bates</v>
      </c>
      <c r="E124" s="29"/>
      <c r="F124" s="61"/>
      <c r="H124" t="str">
        <f t="shared" si="3"/>
        <v>Bates</v>
      </c>
      <c r="J124" t="s">
        <v>4685</v>
      </c>
    </row>
    <row r="125" spans="2:10" x14ac:dyDescent="0.25">
      <c r="B125" s="1">
        <v>124</v>
      </c>
      <c r="C125" s="1" t="s">
        <v>4686</v>
      </c>
      <c r="D125" s="50" t="str">
        <f t="shared" si="2"/>
        <v>124|Bath</v>
      </c>
      <c r="E125" s="29"/>
      <c r="F125" s="61"/>
      <c r="H125" t="str">
        <f t="shared" si="3"/>
        <v>Bath</v>
      </c>
      <c r="J125" t="s">
        <v>4686</v>
      </c>
    </row>
    <row r="126" spans="2:10" x14ac:dyDescent="0.25">
      <c r="B126" s="1">
        <v>125</v>
      </c>
      <c r="C126" s="1" t="s">
        <v>4687</v>
      </c>
      <c r="D126" s="50" t="str">
        <f t="shared" si="2"/>
        <v>125|Baxter</v>
      </c>
      <c r="E126" s="29"/>
      <c r="F126" s="61"/>
      <c r="H126" t="str">
        <f t="shared" si="3"/>
        <v>Baxter</v>
      </c>
      <c r="J126" t="s">
        <v>4687</v>
      </c>
    </row>
    <row r="127" spans="2:10" x14ac:dyDescent="0.25">
      <c r="B127" s="1">
        <v>126</v>
      </c>
      <c r="C127" s="1" t="s">
        <v>4688</v>
      </c>
      <c r="D127" s="50" t="str">
        <f t="shared" si="2"/>
        <v>126|Bay</v>
      </c>
      <c r="E127" s="29"/>
      <c r="F127" s="61"/>
      <c r="H127" t="str">
        <f t="shared" si="3"/>
        <v>Bay</v>
      </c>
      <c r="J127" t="s">
        <v>4688</v>
      </c>
    </row>
    <row r="128" spans="2:10" x14ac:dyDescent="0.25">
      <c r="B128" s="1">
        <v>127</v>
      </c>
      <c r="C128" s="1" t="s">
        <v>4512</v>
      </c>
      <c r="D128" s="50" t="str">
        <f t="shared" si="2"/>
        <v>127|Bayamon Municipio</v>
      </c>
      <c r="E128" s="29"/>
      <c r="F128" s="61"/>
      <c r="H128" t="str">
        <f t="shared" si="3"/>
        <v>Bayamon Municipio</v>
      </c>
      <c r="J128" t="s">
        <v>4512</v>
      </c>
    </row>
    <row r="129" spans="2:10" x14ac:dyDescent="0.25">
      <c r="B129" s="1">
        <v>128</v>
      </c>
      <c r="C129" s="1" t="s">
        <v>4689</v>
      </c>
      <c r="D129" s="50" t="str">
        <f t="shared" si="2"/>
        <v>128|Bayfield</v>
      </c>
      <c r="E129" s="29"/>
      <c r="F129" s="61"/>
      <c r="H129" t="str">
        <f t="shared" si="3"/>
        <v>Bayfield</v>
      </c>
      <c r="J129" t="s">
        <v>4689</v>
      </c>
    </row>
    <row r="130" spans="2:10" x14ac:dyDescent="0.25">
      <c r="B130" s="1">
        <v>129</v>
      </c>
      <c r="C130" s="1" t="s">
        <v>4690</v>
      </c>
      <c r="D130" s="50" t="str">
        <f t="shared" ref="D130:D193" si="4">B130&amp;"|"&amp;C130</f>
        <v>129|Baylor</v>
      </c>
      <c r="E130" s="29"/>
      <c r="F130" s="61"/>
      <c r="H130" t="str">
        <f t="shared" si="3"/>
        <v>Baylor</v>
      </c>
      <c r="J130" t="s">
        <v>4690</v>
      </c>
    </row>
    <row r="131" spans="2:10" x14ac:dyDescent="0.25">
      <c r="B131" s="1">
        <v>130</v>
      </c>
      <c r="C131" s="1" t="s">
        <v>4691</v>
      </c>
      <c r="D131" s="50" t="str">
        <f t="shared" si="4"/>
        <v>130|Beadle</v>
      </c>
      <c r="E131" s="29"/>
      <c r="F131" s="61"/>
      <c r="H131" t="str">
        <f t="shared" ref="H131:H194" si="5">SUBSTITUTE(C131," County","")</f>
        <v>Beadle</v>
      </c>
      <c r="J131" t="s">
        <v>4691</v>
      </c>
    </row>
    <row r="132" spans="2:10" x14ac:dyDescent="0.25">
      <c r="B132" s="1">
        <v>131</v>
      </c>
      <c r="C132" s="1" t="s">
        <v>4692</v>
      </c>
      <c r="D132" s="50" t="str">
        <f t="shared" si="4"/>
        <v>131|Bear Lake</v>
      </c>
      <c r="E132" s="29"/>
      <c r="F132" s="61"/>
      <c r="H132" t="str">
        <f t="shared" si="5"/>
        <v>Bear Lake</v>
      </c>
      <c r="J132" t="s">
        <v>4692</v>
      </c>
    </row>
    <row r="133" spans="2:10" x14ac:dyDescent="0.25">
      <c r="B133" s="1">
        <v>132</v>
      </c>
      <c r="C133" s="1" t="s">
        <v>4693</v>
      </c>
      <c r="D133" s="50" t="str">
        <f t="shared" si="4"/>
        <v>132|Beaufort</v>
      </c>
      <c r="E133" s="29"/>
      <c r="F133" s="61"/>
      <c r="H133" t="str">
        <f t="shared" si="5"/>
        <v>Beaufort</v>
      </c>
      <c r="J133" t="s">
        <v>4693</v>
      </c>
    </row>
    <row r="134" spans="2:10" x14ac:dyDescent="0.25">
      <c r="B134" s="1">
        <v>133</v>
      </c>
      <c r="C134" s="1" t="s">
        <v>4391</v>
      </c>
      <c r="D134" s="50" t="str">
        <f t="shared" si="4"/>
        <v>133|Beauregard Parish</v>
      </c>
      <c r="E134" s="29"/>
      <c r="F134" s="61"/>
      <c r="H134" t="str">
        <f t="shared" si="5"/>
        <v>Beauregard Parish</v>
      </c>
      <c r="J134" t="s">
        <v>4391</v>
      </c>
    </row>
    <row r="135" spans="2:10" x14ac:dyDescent="0.25">
      <c r="B135" s="1">
        <v>134</v>
      </c>
      <c r="C135" s="1" t="s">
        <v>4694</v>
      </c>
      <c r="D135" s="50" t="str">
        <f t="shared" si="4"/>
        <v>134|Beaver</v>
      </c>
      <c r="E135" s="29"/>
      <c r="F135" s="61"/>
      <c r="H135" t="str">
        <f t="shared" si="5"/>
        <v>Beaver</v>
      </c>
      <c r="J135" t="s">
        <v>4694</v>
      </c>
    </row>
    <row r="136" spans="2:10" x14ac:dyDescent="0.25">
      <c r="B136" s="1">
        <v>135</v>
      </c>
      <c r="C136" s="1" t="s">
        <v>4695</v>
      </c>
      <c r="D136" s="50" t="str">
        <f t="shared" si="4"/>
        <v>135|Beaverhead</v>
      </c>
      <c r="E136" s="29"/>
      <c r="F136" s="61"/>
      <c r="H136" t="str">
        <f t="shared" si="5"/>
        <v>Beaverhead</v>
      </c>
      <c r="J136" t="s">
        <v>4695</v>
      </c>
    </row>
    <row r="137" spans="2:10" x14ac:dyDescent="0.25">
      <c r="B137" s="1">
        <v>136</v>
      </c>
      <c r="C137" s="1" t="s">
        <v>4696</v>
      </c>
      <c r="D137" s="50" t="str">
        <f t="shared" si="4"/>
        <v>136|Becker</v>
      </c>
      <c r="E137" s="29"/>
      <c r="F137" s="61"/>
      <c r="H137" t="str">
        <f t="shared" si="5"/>
        <v>Becker</v>
      </c>
      <c r="J137" t="s">
        <v>4696</v>
      </c>
    </row>
    <row r="138" spans="2:10" x14ac:dyDescent="0.25">
      <c r="B138" s="1">
        <v>137</v>
      </c>
      <c r="C138" s="1" t="s">
        <v>4697</v>
      </c>
      <c r="D138" s="50" t="str">
        <f t="shared" si="4"/>
        <v>137|Beckham</v>
      </c>
      <c r="E138" s="29"/>
      <c r="F138" s="61"/>
      <c r="H138" t="str">
        <f t="shared" si="5"/>
        <v>Beckham</v>
      </c>
      <c r="J138" t="s">
        <v>4697</v>
      </c>
    </row>
    <row r="139" spans="2:10" x14ac:dyDescent="0.25">
      <c r="B139" s="1">
        <v>138</v>
      </c>
      <c r="C139" s="1" t="s">
        <v>4454</v>
      </c>
      <c r="D139" s="50" t="str">
        <f t="shared" si="4"/>
        <v>138|Bedford city</v>
      </c>
      <c r="E139" s="29"/>
      <c r="F139" s="61"/>
      <c r="H139" t="str">
        <f t="shared" si="5"/>
        <v>Bedford city</v>
      </c>
      <c r="J139" t="s">
        <v>4454</v>
      </c>
    </row>
    <row r="140" spans="2:10" x14ac:dyDescent="0.25">
      <c r="B140" s="1">
        <v>139</v>
      </c>
      <c r="C140" s="1" t="s">
        <v>4698</v>
      </c>
      <c r="D140" s="50" t="str">
        <f t="shared" si="4"/>
        <v>139|Bedford</v>
      </c>
      <c r="E140" s="29"/>
      <c r="F140" s="61"/>
      <c r="H140" t="str">
        <f t="shared" si="5"/>
        <v>Bedford</v>
      </c>
      <c r="J140" t="s">
        <v>4698</v>
      </c>
    </row>
    <row r="141" spans="2:10" x14ac:dyDescent="0.25">
      <c r="B141" s="1">
        <v>140</v>
      </c>
      <c r="C141" s="1" t="s">
        <v>4699</v>
      </c>
      <c r="D141" s="50" t="str">
        <f t="shared" si="4"/>
        <v>140|Bee</v>
      </c>
      <c r="E141" s="29"/>
      <c r="F141" s="61"/>
      <c r="H141" t="str">
        <f t="shared" si="5"/>
        <v>Bee</v>
      </c>
      <c r="J141" t="s">
        <v>4699</v>
      </c>
    </row>
    <row r="142" spans="2:10" x14ac:dyDescent="0.25">
      <c r="B142" s="1">
        <v>141</v>
      </c>
      <c r="C142" s="1" t="s">
        <v>4700</v>
      </c>
      <c r="D142" s="50" t="str">
        <f t="shared" si="4"/>
        <v>141|Belknap</v>
      </c>
      <c r="E142" s="29"/>
      <c r="F142" s="61"/>
      <c r="H142" t="str">
        <f t="shared" si="5"/>
        <v>Belknap</v>
      </c>
      <c r="J142" t="s">
        <v>4700</v>
      </c>
    </row>
    <row r="143" spans="2:10" x14ac:dyDescent="0.25">
      <c r="B143" s="1">
        <v>142</v>
      </c>
      <c r="C143" s="1" t="s">
        <v>4701</v>
      </c>
      <c r="D143" s="50" t="str">
        <f t="shared" si="4"/>
        <v>142|Bell</v>
      </c>
      <c r="E143" s="29"/>
      <c r="F143" s="61"/>
      <c r="H143" t="str">
        <f t="shared" si="5"/>
        <v>Bell</v>
      </c>
      <c r="J143" t="s">
        <v>4701</v>
      </c>
    </row>
    <row r="144" spans="2:10" x14ac:dyDescent="0.25">
      <c r="B144" s="1">
        <v>143</v>
      </c>
      <c r="C144" s="1" t="s">
        <v>4702</v>
      </c>
      <c r="D144" s="50" t="str">
        <f t="shared" si="4"/>
        <v>143|Belmont</v>
      </c>
      <c r="E144" s="29"/>
      <c r="F144" s="61"/>
      <c r="H144" t="str">
        <f t="shared" si="5"/>
        <v>Belmont</v>
      </c>
      <c r="J144" t="s">
        <v>4702</v>
      </c>
    </row>
    <row r="145" spans="2:10" x14ac:dyDescent="0.25">
      <c r="B145" s="1">
        <v>144</v>
      </c>
      <c r="C145" s="1" t="s">
        <v>4703</v>
      </c>
      <c r="D145" s="50" t="str">
        <f t="shared" si="4"/>
        <v>144|Beltrami</v>
      </c>
      <c r="E145" s="29"/>
      <c r="F145" s="61"/>
      <c r="H145" t="str">
        <f t="shared" si="5"/>
        <v>Beltrami</v>
      </c>
      <c r="J145" t="s">
        <v>4703</v>
      </c>
    </row>
    <row r="146" spans="2:10" x14ac:dyDescent="0.25">
      <c r="B146" s="1">
        <v>145</v>
      </c>
      <c r="C146" s="1" t="s">
        <v>4704</v>
      </c>
      <c r="D146" s="50" t="str">
        <f t="shared" si="4"/>
        <v>145|Ben Hill</v>
      </c>
      <c r="E146" s="29"/>
      <c r="F146" s="61"/>
      <c r="H146" t="str">
        <f t="shared" si="5"/>
        <v>Ben Hill</v>
      </c>
      <c r="J146" t="s">
        <v>4704</v>
      </c>
    </row>
    <row r="147" spans="2:10" x14ac:dyDescent="0.25">
      <c r="B147" s="1">
        <v>146</v>
      </c>
      <c r="C147" s="1" t="s">
        <v>4705</v>
      </c>
      <c r="D147" s="50" t="str">
        <f t="shared" si="4"/>
        <v>146|Benewah</v>
      </c>
      <c r="E147" s="29"/>
      <c r="F147" s="61"/>
      <c r="H147" t="str">
        <f t="shared" si="5"/>
        <v>Benewah</v>
      </c>
      <c r="J147" t="s">
        <v>4705</v>
      </c>
    </row>
    <row r="148" spans="2:10" x14ac:dyDescent="0.25">
      <c r="B148" s="1">
        <v>147</v>
      </c>
      <c r="C148" s="1" t="s">
        <v>4706</v>
      </c>
      <c r="D148" s="50" t="str">
        <f t="shared" si="4"/>
        <v>147|Bennett</v>
      </c>
      <c r="E148" s="29"/>
      <c r="F148" s="61"/>
      <c r="H148" t="str">
        <f t="shared" si="5"/>
        <v>Bennett</v>
      </c>
      <c r="J148" t="s">
        <v>4706</v>
      </c>
    </row>
    <row r="149" spans="2:10" x14ac:dyDescent="0.25">
      <c r="B149" s="1">
        <v>148</v>
      </c>
      <c r="C149" s="1" t="s">
        <v>4707</v>
      </c>
      <c r="D149" s="50" t="str">
        <f t="shared" si="4"/>
        <v>148|Bennington</v>
      </c>
      <c r="E149" s="29"/>
      <c r="F149" s="61"/>
      <c r="H149" t="str">
        <f t="shared" si="5"/>
        <v>Bennington</v>
      </c>
      <c r="J149" t="s">
        <v>4707</v>
      </c>
    </row>
    <row r="150" spans="2:10" x14ac:dyDescent="0.25">
      <c r="B150" s="1">
        <v>149</v>
      </c>
      <c r="C150" s="1" t="s">
        <v>4708</v>
      </c>
      <c r="D150" s="50" t="str">
        <f t="shared" si="4"/>
        <v>149|Benson</v>
      </c>
      <c r="E150" s="29"/>
      <c r="F150" s="61"/>
      <c r="H150" t="str">
        <f t="shared" si="5"/>
        <v>Benson</v>
      </c>
      <c r="J150" t="s">
        <v>4708</v>
      </c>
    </row>
    <row r="151" spans="2:10" x14ac:dyDescent="0.25">
      <c r="B151" s="1">
        <v>150</v>
      </c>
      <c r="C151" s="1" t="s">
        <v>4709</v>
      </c>
      <c r="D151" s="50" t="str">
        <f t="shared" si="4"/>
        <v>150|Bent</v>
      </c>
      <c r="E151" s="29"/>
      <c r="F151" s="61"/>
      <c r="H151" t="str">
        <f t="shared" si="5"/>
        <v>Bent</v>
      </c>
      <c r="J151" t="s">
        <v>4709</v>
      </c>
    </row>
    <row r="152" spans="2:10" x14ac:dyDescent="0.25">
      <c r="B152" s="1">
        <v>151</v>
      </c>
      <c r="C152" s="1" t="s">
        <v>4710</v>
      </c>
      <c r="D152" s="50" t="str">
        <f t="shared" si="4"/>
        <v>151|Benton</v>
      </c>
      <c r="E152" s="29"/>
      <c r="F152" s="61"/>
      <c r="H152" t="str">
        <f t="shared" si="5"/>
        <v>Benton</v>
      </c>
      <c r="J152" t="s">
        <v>4710</v>
      </c>
    </row>
    <row r="153" spans="2:10" x14ac:dyDescent="0.25">
      <c r="B153" s="1">
        <v>152</v>
      </c>
      <c r="C153" s="1" t="s">
        <v>4711</v>
      </c>
      <c r="D153" s="50" t="str">
        <f t="shared" si="4"/>
        <v>152|Benzie</v>
      </c>
      <c r="E153" s="29"/>
      <c r="F153" s="61"/>
      <c r="H153" t="str">
        <f t="shared" si="5"/>
        <v>Benzie</v>
      </c>
      <c r="J153" t="s">
        <v>4711</v>
      </c>
    </row>
    <row r="154" spans="2:10" x14ac:dyDescent="0.25">
      <c r="B154" s="1">
        <v>153</v>
      </c>
      <c r="C154" s="1" t="s">
        <v>4712</v>
      </c>
      <c r="D154" s="50" t="str">
        <f t="shared" si="4"/>
        <v>153|Bergen</v>
      </c>
      <c r="E154" s="29"/>
      <c r="F154" s="61"/>
      <c r="H154" t="str">
        <f t="shared" si="5"/>
        <v>Bergen</v>
      </c>
      <c r="J154" t="s">
        <v>4712</v>
      </c>
    </row>
    <row r="155" spans="2:10" x14ac:dyDescent="0.25">
      <c r="B155" s="1">
        <v>154</v>
      </c>
      <c r="C155" s="1" t="s">
        <v>4713</v>
      </c>
      <c r="D155" s="50" t="str">
        <f t="shared" si="4"/>
        <v>154|Berkeley</v>
      </c>
      <c r="E155" s="29"/>
      <c r="F155" s="61"/>
      <c r="H155" t="str">
        <f t="shared" si="5"/>
        <v>Berkeley</v>
      </c>
      <c r="J155" t="s">
        <v>4713</v>
      </c>
    </row>
    <row r="156" spans="2:10" x14ac:dyDescent="0.25">
      <c r="B156" s="1">
        <v>155</v>
      </c>
      <c r="C156" s="1" t="s">
        <v>4714</v>
      </c>
      <c r="D156" s="50" t="str">
        <f t="shared" si="4"/>
        <v>155|Berks</v>
      </c>
      <c r="E156" s="29"/>
      <c r="F156" s="61"/>
      <c r="H156" t="str">
        <f t="shared" si="5"/>
        <v>Berks</v>
      </c>
      <c r="J156" t="s">
        <v>4714</v>
      </c>
    </row>
    <row r="157" spans="2:10" x14ac:dyDescent="0.25">
      <c r="B157" s="1">
        <v>156</v>
      </c>
      <c r="C157" s="1" t="s">
        <v>4715</v>
      </c>
      <c r="D157" s="50" t="str">
        <f t="shared" si="4"/>
        <v>156|Berkshire</v>
      </c>
      <c r="E157" s="29"/>
      <c r="F157" s="61"/>
      <c r="H157" t="str">
        <f t="shared" si="5"/>
        <v>Berkshire</v>
      </c>
      <c r="J157" t="s">
        <v>4715</v>
      </c>
    </row>
    <row r="158" spans="2:10" x14ac:dyDescent="0.25">
      <c r="B158" s="1">
        <v>157</v>
      </c>
      <c r="C158" s="1" t="s">
        <v>4716</v>
      </c>
      <c r="D158" s="50" t="str">
        <f t="shared" si="4"/>
        <v>157|Bernalillo</v>
      </c>
      <c r="E158" s="29"/>
      <c r="F158" s="61"/>
      <c r="H158" t="str">
        <f t="shared" si="5"/>
        <v>Bernalillo</v>
      </c>
      <c r="J158" t="s">
        <v>4716</v>
      </c>
    </row>
    <row r="159" spans="2:10" x14ac:dyDescent="0.25">
      <c r="B159" s="1">
        <v>158</v>
      </c>
      <c r="C159" s="1" t="s">
        <v>4717</v>
      </c>
      <c r="D159" s="50" t="str">
        <f t="shared" si="4"/>
        <v>158|Berrien</v>
      </c>
      <c r="E159" s="29"/>
      <c r="F159" s="61"/>
      <c r="H159" t="str">
        <f t="shared" si="5"/>
        <v>Berrien</v>
      </c>
      <c r="J159" t="s">
        <v>4717</v>
      </c>
    </row>
    <row r="160" spans="2:10" x14ac:dyDescent="0.25">
      <c r="B160" s="1">
        <v>159</v>
      </c>
      <c r="C160" s="1" t="s">
        <v>4718</v>
      </c>
      <c r="D160" s="50" t="str">
        <f t="shared" si="4"/>
        <v>159|Bertie</v>
      </c>
      <c r="E160" s="29"/>
      <c r="F160" s="61"/>
      <c r="H160" t="str">
        <f t="shared" si="5"/>
        <v>Bertie</v>
      </c>
      <c r="J160" t="s">
        <v>4718</v>
      </c>
    </row>
    <row r="161" spans="2:10" x14ac:dyDescent="0.25">
      <c r="B161" s="1">
        <v>160</v>
      </c>
      <c r="C161" s="1" t="s">
        <v>4359</v>
      </c>
      <c r="D161" s="50" t="str">
        <f t="shared" si="4"/>
        <v>160|Bethel Census Area</v>
      </c>
      <c r="E161" s="29"/>
      <c r="F161" s="61"/>
      <c r="H161" t="str">
        <f t="shared" si="5"/>
        <v>Bethel Census Area</v>
      </c>
      <c r="J161" t="s">
        <v>4359</v>
      </c>
    </row>
    <row r="162" spans="2:10" x14ac:dyDescent="0.25">
      <c r="B162" s="1">
        <v>161</v>
      </c>
      <c r="C162" s="1" t="s">
        <v>4719</v>
      </c>
      <c r="D162" s="50" t="str">
        <f t="shared" si="4"/>
        <v>161|Bexar</v>
      </c>
      <c r="E162" s="29"/>
      <c r="F162" s="61"/>
      <c r="H162" t="str">
        <f t="shared" si="5"/>
        <v>Bexar</v>
      </c>
      <c r="J162" t="s">
        <v>4719</v>
      </c>
    </row>
    <row r="163" spans="2:10" x14ac:dyDescent="0.25">
      <c r="B163" s="1">
        <v>162</v>
      </c>
      <c r="C163" s="1" t="s">
        <v>4720</v>
      </c>
      <c r="D163" s="50" t="str">
        <f t="shared" si="4"/>
        <v>162|Bibb</v>
      </c>
      <c r="E163" s="29"/>
      <c r="F163" s="61"/>
      <c r="H163" t="str">
        <f t="shared" si="5"/>
        <v>Bibb</v>
      </c>
      <c r="J163" t="s">
        <v>4720</v>
      </c>
    </row>
    <row r="164" spans="2:10" x14ac:dyDescent="0.25">
      <c r="B164" s="1">
        <v>163</v>
      </c>
      <c r="C164" s="1" t="s">
        <v>4392</v>
      </c>
      <c r="D164" s="50" t="str">
        <f t="shared" si="4"/>
        <v>163|Bienville Parish</v>
      </c>
      <c r="E164" s="29"/>
      <c r="F164" s="61"/>
      <c r="H164" t="str">
        <f t="shared" si="5"/>
        <v>Bienville Parish</v>
      </c>
      <c r="J164" t="s">
        <v>4392</v>
      </c>
    </row>
    <row r="165" spans="2:10" x14ac:dyDescent="0.25">
      <c r="B165" s="1">
        <v>164</v>
      </c>
      <c r="C165" s="1" t="s">
        <v>4721</v>
      </c>
      <c r="D165" s="50" t="str">
        <f t="shared" si="4"/>
        <v>164|Big Horn</v>
      </c>
      <c r="E165" s="29"/>
      <c r="F165" s="61"/>
      <c r="H165" t="str">
        <f t="shared" si="5"/>
        <v>Big Horn</v>
      </c>
      <c r="J165" t="s">
        <v>4721</v>
      </c>
    </row>
    <row r="166" spans="2:10" x14ac:dyDescent="0.25">
      <c r="B166" s="1">
        <v>165</v>
      </c>
      <c r="C166" s="1" t="s">
        <v>4722</v>
      </c>
      <c r="D166" s="50" t="str">
        <f t="shared" si="4"/>
        <v>165|Big Stone</v>
      </c>
      <c r="E166" s="29"/>
      <c r="F166" s="61"/>
      <c r="H166" t="str">
        <f t="shared" si="5"/>
        <v>Big Stone</v>
      </c>
      <c r="J166" t="s">
        <v>4722</v>
      </c>
    </row>
    <row r="167" spans="2:10" x14ac:dyDescent="0.25">
      <c r="B167" s="1">
        <v>166</v>
      </c>
      <c r="C167" s="1" t="s">
        <v>4723</v>
      </c>
      <c r="D167" s="50" t="str">
        <f t="shared" si="4"/>
        <v>166|Billings</v>
      </c>
      <c r="E167" s="29"/>
      <c r="F167" s="61"/>
      <c r="H167" t="str">
        <f t="shared" si="5"/>
        <v>Billings</v>
      </c>
      <c r="J167" t="s">
        <v>4723</v>
      </c>
    </row>
    <row r="168" spans="2:10" x14ac:dyDescent="0.25">
      <c r="B168" s="1">
        <v>167</v>
      </c>
      <c r="C168" s="1" t="s">
        <v>4724</v>
      </c>
      <c r="D168" s="50" t="str">
        <f t="shared" si="4"/>
        <v>167|Bingham</v>
      </c>
      <c r="E168" s="29"/>
      <c r="F168" s="61"/>
      <c r="H168" t="str">
        <f t="shared" si="5"/>
        <v>Bingham</v>
      </c>
      <c r="J168" t="s">
        <v>4724</v>
      </c>
    </row>
    <row r="169" spans="2:10" x14ac:dyDescent="0.25">
      <c r="B169" s="1">
        <v>168</v>
      </c>
      <c r="C169" s="1" t="s">
        <v>4725</v>
      </c>
      <c r="D169" s="50" t="str">
        <f t="shared" si="4"/>
        <v>168|Black Hawk</v>
      </c>
      <c r="E169" s="29"/>
      <c r="F169" s="61"/>
      <c r="H169" t="str">
        <f t="shared" si="5"/>
        <v>Black Hawk</v>
      </c>
      <c r="J169" t="s">
        <v>4725</v>
      </c>
    </row>
    <row r="170" spans="2:10" x14ac:dyDescent="0.25">
      <c r="B170" s="1">
        <v>169</v>
      </c>
      <c r="C170" s="1" t="s">
        <v>4726</v>
      </c>
      <c r="D170" s="50" t="str">
        <f t="shared" si="4"/>
        <v>169|Blackford</v>
      </c>
      <c r="E170" s="29"/>
      <c r="F170" s="61"/>
      <c r="H170" t="str">
        <f t="shared" si="5"/>
        <v>Blackford</v>
      </c>
      <c r="J170" t="s">
        <v>4726</v>
      </c>
    </row>
    <row r="171" spans="2:10" x14ac:dyDescent="0.25">
      <c r="B171" s="1">
        <v>170</v>
      </c>
      <c r="C171" s="1" t="s">
        <v>4727</v>
      </c>
      <c r="D171" s="50" t="str">
        <f t="shared" si="4"/>
        <v>170|Bladen</v>
      </c>
      <c r="E171" s="29"/>
      <c r="F171" s="61"/>
      <c r="H171" t="str">
        <f t="shared" si="5"/>
        <v>Bladen</v>
      </c>
      <c r="J171" t="s">
        <v>4727</v>
      </c>
    </row>
    <row r="172" spans="2:10" x14ac:dyDescent="0.25">
      <c r="B172" s="1">
        <v>171</v>
      </c>
      <c r="C172" s="1" t="s">
        <v>4728</v>
      </c>
      <c r="D172" s="50" t="str">
        <f t="shared" si="4"/>
        <v>171|Blaine</v>
      </c>
      <c r="E172" s="29"/>
      <c r="F172" s="61"/>
      <c r="H172" t="str">
        <f t="shared" si="5"/>
        <v>Blaine</v>
      </c>
      <c r="J172" t="s">
        <v>4728</v>
      </c>
    </row>
    <row r="173" spans="2:10" x14ac:dyDescent="0.25">
      <c r="B173" s="1">
        <v>172</v>
      </c>
      <c r="C173" s="1" t="s">
        <v>4729</v>
      </c>
      <c r="D173" s="50" t="str">
        <f t="shared" si="4"/>
        <v>172|Blair</v>
      </c>
      <c r="E173" s="29"/>
      <c r="F173" s="61"/>
      <c r="H173" t="str">
        <f t="shared" si="5"/>
        <v>Blair</v>
      </c>
      <c r="J173" t="s">
        <v>4729</v>
      </c>
    </row>
    <row r="174" spans="2:10" x14ac:dyDescent="0.25">
      <c r="B174" s="1">
        <v>173</v>
      </c>
      <c r="C174" s="1" t="s">
        <v>4730</v>
      </c>
      <c r="D174" s="50" t="str">
        <f t="shared" si="4"/>
        <v>173|Blanco</v>
      </c>
      <c r="E174" s="29"/>
      <c r="F174" s="61"/>
      <c r="H174" t="str">
        <f t="shared" si="5"/>
        <v>Blanco</v>
      </c>
      <c r="J174" t="s">
        <v>4730</v>
      </c>
    </row>
    <row r="175" spans="2:10" x14ac:dyDescent="0.25">
      <c r="B175" s="1">
        <v>174</v>
      </c>
      <c r="C175" s="1" t="s">
        <v>4731</v>
      </c>
      <c r="D175" s="50" t="str">
        <f t="shared" si="4"/>
        <v>174|Bland</v>
      </c>
      <c r="E175" s="29"/>
      <c r="F175" s="61"/>
      <c r="H175" t="str">
        <f t="shared" si="5"/>
        <v>Bland</v>
      </c>
      <c r="J175" t="s">
        <v>4731</v>
      </c>
    </row>
    <row r="176" spans="2:10" x14ac:dyDescent="0.25">
      <c r="B176" s="1">
        <v>175</v>
      </c>
      <c r="C176" s="1" t="s">
        <v>4732</v>
      </c>
      <c r="D176" s="50" t="str">
        <f t="shared" si="4"/>
        <v>175|Bleckley</v>
      </c>
      <c r="E176" s="29"/>
      <c r="F176" s="61"/>
      <c r="H176" t="str">
        <f t="shared" si="5"/>
        <v>Bleckley</v>
      </c>
      <c r="J176" t="s">
        <v>4732</v>
      </c>
    </row>
    <row r="177" spans="2:10" x14ac:dyDescent="0.25">
      <c r="B177" s="1">
        <v>176</v>
      </c>
      <c r="C177" s="1" t="s">
        <v>4733</v>
      </c>
      <c r="D177" s="50" t="str">
        <f t="shared" si="4"/>
        <v>176|Bledsoe</v>
      </c>
      <c r="E177" s="29"/>
      <c r="F177" s="61"/>
      <c r="H177" t="str">
        <f t="shared" si="5"/>
        <v>Bledsoe</v>
      </c>
      <c r="J177" t="s">
        <v>4733</v>
      </c>
    </row>
    <row r="178" spans="2:10" x14ac:dyDescent="0.25">
      <c r="B178" s="1">
        <v>177</v>
      </c>
      <c r="C178" s="1" t="s">
        <v>4734</v>
      </c>
      <c r="D178" s="50" t="str">
        <f t="shared" si="4"/>
        <v>177|Blount</v>
      </c>
      <c r="E178" s="29"/>
      <c r="F178" s="61"/>
      <c r="H178" t="str">
        <f t="shared" si="5"/>
        <v>Blount</v>
      </c>
      <c r="J178" t="s">
        <v>4734</v>
      </c>
    </row>
    <row r="179" spans="2:10" x14ac:dyDescent="0.25">
      <c r="B179" s="1">
        <v>178</v>
      </c>
      <c r="C179" s="1" t="s">
        <v>4735</v>
      </c>
      <c r="D179" s="50" t="str">
        <f t="shared" si="4"/>
        <v>178|Blue Earth</v>
      </c>
      <c r="E179" s="29"/>
      <c r="F179" s="61"/>
      <c r="H179" t="str">
        <f t="shared" si="5"/>
        <v>Blue Earth</v>
      </c>
      <c r="J179" t="s">
        <v>4735</v>
      </c>
    </row>
    <row r="180" spans="2:10" x14ac:dyDescent="0.25">
      <c r="B180" s="1">
        <v>179</v>
      </c>
      <c r="C180" s="1" t="s">
        <v>4736</v>
      </c>
      <c r="D180" s="50" t="str">
        <f t="shared" si="4"/>
        <v>179|Boise</v>
      </c>
      <c r="E180" s="29"/>
      <c r="F180" s="61"/>
      <c r="H180" t="str">
        <f t="shared" si="5"/>
        <v>Boise</v>
      </c>
      <c r="J180" t="s">
        <v>4736</v>
      </c>
    </row>
    <row r="181" spans="2:10" x14ac:dyDescent="0.25">
      <c r="B181" s="1">
        <v>180</v>
      </c>
      <c r="C181" s="1" t="s">
        <v>4737</v>
      </c>
      <c r="D181" s="50" t="str">
        <f t="shared" si="4"/>
        <v>180|Bolivar</v>
      </c>
      <c r="E181" s="29"/>
      <c r="F181" s="61"/>
      <c r="H181" t="str">
        <f t="shared" si="5"/>
        <v>Bolivar</v>
      </c>
      <c r="J181" t="s">
        <v>4737</v>
      </c>
    </row>
    <row r="182" spans="2:10" x14ac:dyDescent="0.25">
      <c r="B182" s="1">
        <v>181</v>
      </c>
      <c r="C182" s="1" t="s">
        <v>4738</v>
      </c>
      <c r="D182" s="50" t="str">
        <f t="shared" si="4"/>
        <v>181|Bollinger</v>
      </c>
      <c r="E182" s="29"/>
      <c r="F182" s="61"/>
      <c r="H182" t="str">
        <f t="shared" si="5"/>
        <v>Bollinger</v>
      </c>
      <c r="J182" t="s">
        <v>4738</v>
      </c>
    </row>
    <row r="183" spans="2:10" x14ac:dyDescent="0.25">
      <c r="B183" s="1">
        <v>182</v>
      </c>
      <c r="C183" s="1" t="s">
        <v>4739</v>
      </c>
      <c r="D183" s="50" t="str">
        <f t="shared" si="4"/>
        <v>182|Bon Homme</v>
      </c>
      <c r="E183" s="29"/>
      <c r="F183" s="61"/>
      <c r="H183" t="str">
        <f t="shared" si="5"/>
        <v>Bon Homme</v>
      </c>
      <c r="J183" t="s">
        <v>4739</v>
      </c>
    </row>
    <row r="184" spans="2:10" x14ac:dyDescent="0.25">
      <c r="B184" s="1">
        <v>183</v>
      </c>
      <c r="C184" s="1" t="s">
        <v>4740</v>
      </c>
      <c r="D184" s="50" t="str">
        <f t="shared" si="4"/>
        <v>183|Bond</v>
      </c>
      <c r="E184" s="29"/>
      <c r="F184" s="61"/>
      <c r="H184" t="str">
        <f t="shared" si="5"/>
        <v>Bond</v>
      </c>
      <c r="J184" t="s">
        <v>4740</v>
      </c>
    </row>
    <row r="185" spans="2:10" x14ac:dyDescent="0.25">
      <c r="B185" s="1">
        <v>184</v>
      </c>
      <c r="C185" s="1" t="s">
        <v>4741</v>
      </c>
      <c r="D185" s="50" t="str">
        <f t="shared" si="4"/>
        <v>184|Bonner</v>
      </c>
      <c r="E185" s="29"/>
      <c r="F185" s="61"/>
      <c r="H185" t="str">
        <f t="shared" si="5"/>
        <v>Bonner</v>
      </c>
      <c r="J185" t="s">
        <v>4741</v>
      </c>
    </row>
    <row r="186" spans="2:10" x14ac:dyDescent="0.25">
      <c r="B186" s="1">
        <v>185</v>
      </c>
      <c r="C186" s="1" t="s">
        <v>4742</v>
      </c>
      <c r="D186" s="50" t="str">
        <f t="shared" si="4"/>
        <v>185|Bonneville</v>
      </c>
      <c r="E186" s="29"/>
      <c r="F186" s="61"/>
      <c r="H186" t="str">
        <f t="shared" si="5"/>
        <v>Bonneville</v>
      </c>
      <c r="J186" t="s">
        <v>4742</v>
      </c>
    </row>
    <row r="187" spans="2:10" x14ac:dyDescent="0.25">
      <c r="B187" s="1">
        <v>186</v>
      </c>
      <c r="C187" s="1" t="s">
        <v>4743</v>
      </c>
      <c r="D187" s="50" t="str">
        <f t="shared" si="4"/>
        <v>186|Boone</v>
      </c>
      <c r="E187" s="29"/>
      <c r="F187" s="61"/>
      <c r="H187" t="str">
        <f t="shared" si="5"/>
        <v>Boone</v>
      </c>
      <c r="J187" t="s">
        <v>4743</v>
      </c>
    </row>
    <row r="188" spans="2:10" x14ac:dyDescent="0.25">
      <c r="B188" s="1">
        <v>187</v>
      </c>
      <c r="C188" s="1" t="s">
        <v>4744</v>
      </c>
      <c r="D188" s="50" t="str">
        <f t="shared" si="4"/>
        <v>187|Borden</v>
      </c>
      <c r="E188" s="29"/>
      <c r="F188" s="61"/>
      <c r="H188" t="str">
        <f t="shared" si="5"/>
        <v>Borden</v>
      </c>
      <c r="J188" t="s">
        <v>4744</v>
      </c>
    </row>
    <row r="189" spans="2:10" x14ac:dyDescent="0.25">
      <c r="B189" s="1">
        <v>188</v>
      </c>
      <c r="C189" s="1" t="s">
        <v>4745</v>
      </c>
      <c r="D189" s="50" t="str">
        <f t="shared" si="4"/>
        <v>188|Bosque</v>
      </c>
      <c r="E189" s="29"/>
      <c r="F189" s="61"/>
      <c r="H189" t="str">
        <f t="shared" si="5"/>
        <v>Bosque</v>
      </c>
      <c r="J189" t="s">
        <v>4745</v>
      </c>
    </row>
    <row r="190" spans="2:10" x14ac:dyDescent="0.25">
      <c r="B190" s="1">
        <v>189</v>
      </c>
      <c r="C190" s="1" t="s">
        <v>4393</v>
      </c>
      <c r="D190" s="50" t="str">
        <f t="shared" si="4"/>
        <v>189|Bossier Parish</v>
      </c>
      <c r="E190" s="29"/>
      <c r="F190" s="61"/>
      <c r="H190" t="str">
        <f t="shared" si="5"/>
        <v>Bossier Parish</v>
      </c>
      <c r="J190" t="s">
        <v>4393</v>
      </c>
    </row>
    <row r="191" spans="2:10" x14ac:dyDescent="0.25">
      <c r="B191" s="1">
        <v>190</v>
      </c>
      <c r="C191" s="1" t="s">
        <v>4746</v>
      </c>
      <c r="D191" s="50" t="str">
        <f t="shared" si="4"/>
        <v>190|Botetourt</v>
      </c>
      <c r="E191" s="29"/>
      <c r="F191" s="61"/>
      <c r="H191" t="str">
        <f t="shared" si="5"/>
        <v>Botetourt</v>
      </c>
      <c r="J191" t="s">
        <v>4746</v>
      </c>
    </row>
    <row r="192" spans="2:10" x14ac:dyDescent="0.25">
      <c r="B192" s="1">
        <v>191</v>
      </c>
      <c r="C192" s="1" t="s">
        <v>4747</v>
      </c>
      <c r="D192" s="50" t="str">
        <f t="shared" si="4"/>
        <v>191|Bottineau</v>
      </c>
      <c r="E192" s="29"/>
      <c r="F192" s="61"/>
      <c r="H192" t="str">
        <f t="shared" si="5"/>
        <v>Bottineau</v>
      </c>
      <c r="J192" t="s">
        <v>4747</v>
      </c>
    </row>
    <row r="193" spans="2:10" x14ac:dyDescent="0.25">
      <c r="B193" s="1">
        <v>192</v>
      </c>
      <c r="C193" s="1" t="s">
        <v>4748</v>
      </c>
      <c r="D193" s="50" t="str">
        <f t="shared" si="4"/>
        <v>192|Boulder</v>
      </c>
      <c r="E193" s="29"/>
      <c r="F193" s="61"/>
      <c r="H193" t="str">
        <f t="shared" si="5"/>
        <v>Boulder</v>
      </c>
      <c r="J193" t="s">
        <v>4748</v>
      </c>
    </row>
    <row r="194" spans="2:10" x14ac:dyDescent="0.25">
      <c r="B194" s="1">
        <v>193</v>
      </c>
      <c r="C194" s="1" t="s">
        <v>4749</v>
      </c>
      <c r="D194" s="50" t="str">
        <f t="shared" ref="D194:D257" si="6">B194&amp;"|"&amp;C194</f>
        <v>193|Boundary</v>
      </c>
      <c r="E194" s="29"/>
      <c r="F194" s="61"/>
      <c r="H194" t="str">
        <f t="shared" si="5"/>
        <v>Boundary</v>
      </c>
      <c r="J194" t="s">
        <v>4749</v>
      </c>
    </row>
    <row r="195" spans="2:10" x14ac:dyDescent="0.25">
      <c r="B195" s="1">
        <v>194</v>
      </c>
      <c r="C195" s="1" t="s">
        <v>4750</v>
      </c>
      <c r="D195" s="50" t="str">
        <f t="shared" si="6"/>
        <v>194|Bourbon</v>
      </c>
      <c r="E195" s="29"/>
      <c r="F195" s="61"/>
      <c r="H195" t="str">
        <f t="shared" ref="H195:H258" si="7">SUBSTITUTE(C195," County","")</f>
        <v>Bourbon</v>
      </c>
      <c r="J195" t="s">
        <v>4750</v>
      </c>
    </row>
    <row r="196" spans="2:10" x14ac:dyDescent="0.25">
      <c r="B196" s="1">
        <v>195</v>
      </c>
      <c r="C196" s="1" t="s">
        <v>4751</v>
      </c>
      <c r="D196" s="50" t="str">
        <f t="shared" si="6"/>
        <v>195|Bowie</v>
      </c>
      <c r="E196" s="29"/>
      <c r="F196" s="61"/>
      <c r="H196" t="str">
        <f t="shared" si="7"/>
        <v>Bowie</v>
      </c>
      <c r="J196" t="s">
        <v>4751</v>
      </c>
    </row>
    <row r="197" spans="2:10" x14ac:dyDescent="0.25">
      <c r="B197" s="1">
        <v>196</v>
      </c>
      <c r="C197" s="1" t="s">
        <v>4752</v>
      </c>
      <c r="D197" s="50" t="str">
        <f t="shared" si="6"/>
        <v>196|Bowman</v>
      </c>
      <c r="E197" s="29"/>
      <c r="F197" s="61"/>
      <c r="H197" t="str">
        <f t="shared" si="7"/>
        <v>Bowman</v>
      </c>
      <c r="J197" t="s">
        <v>4752</v>
      </c>
    </row>
    <row r="198" spans="2:10" x14ac:dyDescent="0.25">
      <c r="B198" s="1">
        <v>197</v>
      </c>
      <c r="C198" s="1" t="s">
        <v>4753</v>
      </c>
      <c r="D198" s="50" t="str">
        <f t="shared" si="6"/>
        <v>197|Box Butte</v>
      </c>
      <c r="E198" s="29"/>
      <c r="F198" s="61"/>
      <c r="H198" t="str">
        <f t="shared" si="7"/>
        <v>Box Butte</v>
      </c>
      <c r="J198" t="s">
        <v>4753</v>
      </c>
    </row>
    <row r="199" spans="2:10" x14ac:dyDescent="0.25">
      <c r="B199" s="1">
        <v>198</v>
      </c>
      <c r="C199" s="1" t="s">
        <v>4754</v>
      </c>
      <c r="D199" s="50" t="str">
        <f t="shared" si="6"/>
        <v>198|Box Elder</v>
      </c>
      <c r="E199" s="29"/>
      <c r="F199" s="61"/>
      <c r="H199" t="str">
        <f t="shared" si="7"/>
        <v>Box Elder</v>
      </c>
      <c r="J199" t="s">
        <v>4754</v>
      </c>
    </row>
    <row r="200" spans="2:10" x14ac:dyDescent="0.25">
      <c r="B200" s="1">
        <v>199</v>
      </c>
      <c r="C200" s="1" t="s">
        <v>4755</v>
      </c>
      <c r="D200" s="50" t="str">
        <f t="shared" si="6"/>
        <v>199|Boyd</v>
      </c>
      <c r="E200" s="29"/>
      <c r="F200" s="61"/>
      <c r="H200" t="str">
        <f t="shared" si="7"/>
        <v>Boyd</v>
      </c>
      <c r="J200" t="s">
        <v>4755</v>
      </c>
    </row>
    <row r="201" spans="2:10" x14ac:dyDescent="0.25">
      <c r="B201" s="1">
        <v>200</v>
      </c>
      <c r="C201" s="1" t="s">
        <v>4756</v>
      </c>
      <c r="D201" s="50" t="str">
        <f t="shared" si="6"/>
        <v>200|Boyle</v>
      </c>
      <c r="E201" s="29"/>
      <c r="F201" s="61"/>
      <c r="H201" t="str">
        <f t="shared" si="7"/>
        <v>Boyle</v>
      </c>
      <c r="J201" t="s">
        <v>4756</v>
      </c>
    </row>
    <row r="202" spans="2:10" x14ac:dyDescent="0.25">
      <c r="B202" s="1">
        <v>201</v>
      </c>
      <c r="C202" s="1" t="s">
        <v>4757</v>
      </c>
      <c r="D202" s="50" t="str">
        <f t="shared" si="6"/>
        <v>201|Bracken</v>
      </c>
      <c r="E202" s="29"/>
      <c r="F202" s="61"/>
      <c r="H202" t="str">
        <f t="shared" si="7"/>
        <v>Bracken</v>
      </c>
      <c r="J202" t="s">
        <v>4757</v>
      </c>
    </row>
    <row r="203" spans="2:10" x14ac:dyDescent="0.25">
      <c r="B203" s="1">
        <v>202</v>
      </c>
      <c r="C203" s="1" t="s">
        <v>4758</v>
      </c>
      <c r="D203" s="50" t="str">
        <f t="shared" si="6"/>
        <v>202|Bradford</v>
      </c>
      <c r="E203" s="29"/>
      <c r="F203" s="61"/>
      <c r="H203" t="str">
        <f t="shared" si="7"/>
        <v>Bradford</v>
      </c>
      <c r="J203" t="s">
        <v>4758</v>
      </c>
    </row>
    <row r="204" spans="2:10" x14ac:dyDescent="0.25">
      <c r="B204" s="1">
        <v>203</v>
      </c>
      <c r="C204" s="1" t="s">
        <v>4759</v>
      </c>
      <c r="D204" s="50" t="str">
        <f t="shared" si="6"/>
        <v>203|Bradley</v>
      </c>
      <c r="E204" s="29"/>
      <c r="F204" s="61"/>
      <c r="H204" t="str">
        <f t="shared" si="7"/>
        <v>Bradley</v>
      </c>
      <c r="J204" t="s">
        <v>4759</v>
      </c>
    </row>
    <row r="205" spans="2:10" x14ac:dyDescent="0.25">
      <c r="B205" s="1">
        <v>204</v>
      </c>
      <c r="C205" s="1" t="s">
        <v>4760</v>
      </c>
      <c r="D205" s="50" t="str">
        <f t="shared" si="6"/>
        <v>204|Branch</v>
      </c>
      <c r="E205" s="29"/>
      <c r="F205" s="61"/>
      <c r="H205" t="str">
        <f t="shared" si="7"/>
        <v>Branch</v>
      </c>
      <c r="J205" t="s">
        <v>4760</v>
      </c>
    </row>
    <row r="206" spans="2:10" x14ac:dyDescent="0.25">
      <c r="B206" s="1">
        <v>205</v>
      </c>
      <c r="C206" s="1" t="s">
        <v>4761</v>
      </c>
      <c r="D206" s="50" t="str">
        <f t="shared" si="6"/>
        <v>205|Brantley</v>
      </c>
      <c r="E206" s="29"/>
      <c r="F206" s="61"/>
      <c r="H206" t="str">
        <f t="shared" si="7"/>
        <v>Brantley</v>
      </c>
      <c r="J206" t="s">
        <v>4761</v>
      </c>
    </row>
    <row r="207" spans="2:10" x14ac:dyDescent="0.25">
      <c r="B207" s="1">
        <v>206</v>
      </c>
      <c r="C207" s="1" t="s">
        <v>4762</v>
      </c>
      <c r="D207" s="50" t="str">
        <f t="shared" si="6"/>
        <v>206|Braxton</v>
      </c>
      <c r="E207" s="29"/>
      <c r="F207" s="61"/>
      <c r="H207" t="str">
        <f t="shared" si="7"/>
        <v>Braxton</v>
      </c>
      <c r="J207" t="s">
        <v>4762</v>
      </c>
    </row>
    <row r="208" spans="2:10" x14ac:dyDescent="0.25">
      <c r="B208" s="1">
        <v>207</v>
      </c>
      <c r="C208" s="1" t="s">
        <v>4763</v>
      </c>
      <c r="D208" s="50" t="str">
        <f t="shared" si="6"/>
        <v>207|Brazoria</v>
      </c>
      <c r="E208" s="29"/>
      <c r="F208" s="61"/>
      <c r="H208" t="str">
        <f t="shared" si="7"/>
        <v>Brazoria</v>
      </c>
      <c r="J208" t="s">
        <v>4763</v>
      </c>
    </row>
    <row r="209" spans="2:10" x14ac:dyDescent="0.25">
      <c r="B209" s="1">
        <v>208</v>
      </c>
      <c r="C209" s="1" t="s">
        <v>4764</v>
      </c>
      <c r="D209" s="50" t="str">
        <f t="shared" si="6"/>
        <v>208|Brazos</v>
      </c>
      <c r="E209" s="29"/>
      <c r="F209" s="61"/>
      <c r="H209" t="str">
        <f t="shared" si="7"/>
        <v>Brazos</v>
      </c>
      <c r="J209" t="s">
        <v>4764</v>
      </c>
    </row>
    <row r="210" spans="2:10" x14ac:dyDescent="0.25">
      <c r="B210" s="1">
        <v>209</v>
      </c>
      <c r="C210" s="1" t="s">
        <v>4765</v>
      </c>
      <c r="D210" s="50" t="str">
        <f t="shared" si="6"/>
        <v>209|Breathitt</v>
      </c>
      <c r="E210" s="29"/>
      <c r="F210" s="61"/>
      <c r="H210" t="str">
        <f t="shared" si="7"/>
        <v>Breathitt</v>
      </c>
      <c r="J210" t="s">
        <v>4765</v>
      </c>
    </row>
    <row r="211" spans="2:10" x14ac:dyDescent="0.25">
      <c r="B211" s="1">
        <v>210</v>
      </c>
      <c r="C211" s="1" t="s">
        <v>4766</v>
      </c>
      <c r="D211" s="50" t="str">
        <f t="shared" si="6"/>
        <v>210|Breckinridge</v>
      </c>
      <c r="E211" s="29"/>
      <c r="F211" s="61"/>
      <c r="H211" t="str">
        <f t="shared" si="7"/>
        <v>Breckinridge</v>
      </c>
      <c r="J211" t="s">
        <v>4766</v>
      </c>
    </row>
    <row r="212" spans="2:10" x14ac:dyDescent="0.25">
      <c r="B212" s="1">
        <v>211</v>
      </c>
      <c r="C212" s="1" t="s">
        <v>4767</v>
      </c>
      <c r="D212" s="50" t="str">
        <f t="shared" si="6"/>
        <v>211|Bremer</v>
      </c>
      <c r="E212" s="29"/>
      <c r="F212" s="61"/>
      <c r="H212" t="str">
        <f t="shared" si="7"/>
        <v>Bremer</v>
      </c>
      <c r="J212" t="s">
        <v>4767</v>
      </c>
    </row>
    <row r="213" spans="2:10" x14ac:dyDescent="0.25">
      <c r="B213" s="1">
        <v>212</v>
      </c>
      <c r="C213" s="1" t="s">
        <v>4768</v>
      </c>
      <c r="D213" s="50" t="str">
        <f t="shared" si="6"/>
        <v>212|Brevard</v>
      </c>
      <c r="E213" s="29"/>
      <c r="F213" s="61"/>
      <c r="H213" t="str">
        <f t="shared" si="7"/>
        <v>Brevard</v>
      </c>
      <c r="J213" t="s">
        <v>4768</v>
      </c>
    </row>
    <row r="214" spans="2:10" x14ac:dyDescent="0.25">
      <c r="B214" s="1">
        <v>213</v>
      </c>
      <c r="C214" s="1" t="s">
        <v>4769</v>
      </c>
      <c r="D214" s="50" t="str">
        <f t="shared" si="6"/>
        <v>213|Brewster</v>
      </c>
      <c r="E214" s="29"/>
      <c r="F214" s="61"/>
      <c r="H214" t="str">
        <f t="shared" si="7"/>
        <v>Brewster</v>
      </c>
      <c r="J214" t="s">
        <v>4769</v>
      </c>
    </row>
    <row r="215" spans="2:10" x14ac:dyDescent="0.25">
      <c r="B215" s="1">
        <v>214</v>
      </c>
      <c r="C215" s="1" t="s">
        <v>4770</v>
      </c>
      <c r="D215" s="50" t="str">
        <f t="shared" si="6"/>
        <v>214|Briscoe</v>
      </c>
      <c r="E215" s="29"/>
      <c r="F215" s="61"/>
      <c r="H215" t="str">
        <f t="shared" si="7"/>
        <v>Briscoe</v>
      </c>
      <c r="J215" t="s">
        <v>4770</v>
      </c>
    </row>
    <row r="216" spans="2:10" x14ac:dyDescent="0.25">
      <c r="B216" s="1">
        <v>215</v>
      </c>
      <c r="C216" s="1" t="s">
        <v>4360</v>
      </c>
      <c r="D216" s="50" t="str">
        <f t="shared" si="6"/>
        <v>215|Bristol Bay Borough</v>
      </c>
      <c r="E216" s="29"/>
      <c r="F216" s="61"/>
      <c r="H216" t="str">
        <f t="shared" si="7"/>
        <v>Bristol Bay Borough</v>
      </c>
      <c r="J216" t="s">
        <v>4360</v>
      </c>
    </row>
    <row r="217" spans="2:10" x14ac:dyDescent="0.25">
      <c r="B217" s="1">
        <v>216</v>
      </c>
      <c r="C217" s="1" t="s">
        <v>4455</v>
      </c>
      <c r="D217" s="50" t="str">
        <f t="shared" si="6"/>
        <v>216|Bristol city</v>
      </c>
      <c r="E217" s="29"/>
      <c r="F217" s="61"/>
      <c r="H217" t="str">
        <f t="shared" si="7"/>
        <v>Bristol city</v>
      </c>
      <c r="J217" t="s">
        <v>4455</v>
      </c>
    </row>
    <row r="218" spans="2:10" x14ac:dyDescent="0.25">
      <c r="B218" s="1">
        <v>217</v>
      </c>
      <c r="C218" s="1" t="s">
        <v>4771</v>
      </c>
      <c r="D218" s="50" t="str">
        <f t="shared" si="6"/>
        <v>217|Bristol</v>
      </c>
      <c r="E218" s="29"/>
      <c r="F218" s="61"/>
      <c r="H218" t="str">
        <f t="shared" si="7"/>
        <v>Bristol</v>
      </c>
      <c r="J218" t="s">
        <v>4771</v>
      </c>
    </row>
    <row r="219" spans="2:10" x14ac:dyDescent="0.25">
      <c r="B219" s="1">
        <v>218</v>
      </c>
      <c r="C219" s="1" t="s">
        <v>4772</v>
      </c>
      <c r="D219" s="50" t="str">
        <f t="shared" si="6"/>
        <v>218|Broadwater</v>
      </c>
      <c r="E219" s="29"/>
      <c r="F219" s="61"/>
      <c r="H219" t="str">
        <f t="shared" si="7"/>
        <v>Broadwater</v>
      </c>
      <c r="J219" t="s">
        <v>4772</v>
      </c>
    </row>
    <row r="220" spans="2:10" x14ac:dyDescent="0.25">
      <c r="B220" s="1">
        <v>219</v>
      </c>
      <c r="C220" s="1" t="s">
        <v>4773</v>
      </c>
      <c r="D220" s="50" t="str">
        <f t="shared" si="6"/>
        <v>219|Bronx</v>
      </c>
      <c r="E220" s="29"/>
      <c r="F220" s="61"/>
      <c r="H220" t="str">
        <f t="shared" si="7"/>
        <v>Bronx</v>
      </c>
      <c r="J220" t="s">
        <v>4773</v>
      </c>
    </row>
    <row r="221" spans="2:10" x14ac:dyDescent="0.25">
      <c r="B221" s="1">
        <v>220</v>
      </c>
      <c r="C221" s="1" t="s">
        <v>4774</v>
      </c>
      <c r="D221" s="50" t="str">
        <f t="shared" si="6"/>
        <v>220|Brooke</v>
      </c>
      <c r="E221" s="29"/>
      <c r="F221" s="61"/>
      <c r="H221" t="str">
        <f t="shared" si="7"/>
        <v>Brooke</v>
      </c>
      <c r="J221" t="s">
        <v>4774</v>
      </c>
    </row>
    <row r="222" spans="2:10" x14ac:dyDescent="0.25">
      <c r="B222" s="1">
        <v>221</v>
      </c>
      <c r="C222" s="1" t="s">
        <v>4775</v>
      </c>
      <c r="D222" s="50" t="str">
        <f t="shared" si="6"/>
        <v>221|Brookings</v>
      </c>
      <c r="E222" s="29"/>
      <c r="F222" s="61"/>
      <c r="H222" t="str">
        <f t="shared" si="7"/>
        <v>Brookings</v>
      </c>
      <c r="J222" t="s">
        <v>4775</v>
      </c>
    </row>
    <row r="223" spans="2:10" x14ac:dyDescent="0.25">
      <c r="B223" s="1">
        <v>222</v>
      </c>
      <c r="C223" s="1" t="s">
        <v>4776</v>
      </c>
      <c r="D223" s="50" t="str">
        <f t="shared" si="6"/>
        <v>222|Brooks</v>
      </c>
      <c r="E223" s="29"/>
      <c r="F223" s="61"/>
      <c r="H223" t="str">
        <f t="shared" si="7"/>
        <v>Brooks</v>
      </c>
      <c r="J223" t="s">
        <v>4776</v>
      </c>
    </row>
    <row r="224" spans="2:10" x14ac:dyDescent="0.25">
      <c r="B224" s="1">
        <v>223</v>
      </c>
      <c r="C224" s="1" t="s">
        <v>4777</v>
      </c>
      <c r="D224" s="50" t="str">
        <f t="shared" si="6"/>
        <v>223|Broome</v>
      </c>
      <c r="E224" s="29"/>
      <c r="F224" s="61"/>
      <c r="H224" t="str">
        <f t="shared" si="7"/>
        <v>Broome</v>
      </c>
      <c r="J224" t="s">
        <v>4777</v>
      </c>
    </row>
    <row r="225" spans="2:10" x14ac:dyDescent="0.25">
      <c r="B225" s="1">
        <v>224</v>
      </c>
      <c r="C225" s="1" t="s">
        <v>4778</v>
      </c>
      <c r="D225" s="50" t="str">
        <f t="shared" si="6"/>
        <v>224|Broomfield</v>
      </c>
      <c r="E225" s="29"/>
      <c r="F225" s="61"/>
      <c r="H225" t="str">
        <f t="shared" si="7"/>
        <v>Broomfield</v>
      </c>
      <c r="J225" t="s">
        <v>4778</v>
      </c>
    </row>
    <row r="226" spans="2:10" x14ac:dyDescent="0.25">
      <c r="B226" s="1">
        <v>225</v>
      </c>
      <c r="C226" s="1" t="s">
        <v>4779</v>
      </c>
      <c r="D226" s="50" t="str">
        <f t="shared" si="6"/>
        <v>225|Broward</v>
      </c>
      <c r="E226" s="29"/>
      <c r="F226" s="61"/>
      <c r="H226" t="str">
        <f t="shared" si="7"/>
        <v>Broward</v>
      </c>
      <c r="J226" t="s">
        <v>4779</v>
      </c>
    </row>
    <row r="227" spans="2:10" x14ac:dyDescent="0.25">
      <c r="B227" s="1">
        <v>226</v>
      </c>
      <c r="C227" s="1" t="s">
        <v>4780</v>
      </c>
      <c r="D227" s="50" t="str">
        <f t="shared" si="6"/>
        <v>226|Brown</v>
      </c>
      <c r="E227" s="29"/>
      <c r="F227" s="61"/>
      <c r="H227" t="str">
        <f t="shared" si="7"/>
        <v>Brown</v>
      </c>
      <c r="J227" t="s">
        <v>4780</v>
      </c>
    </row>
    <row r="228" spans="2:10" x14ac:dyDescent="0.25">
      <c r="B228" s="1">
        <v>227</v>
      </c>
      <c r="C228" s="1" t="s">
        <v>4781</v>
      </c>
      <c r="D228" s="50" t="str">
        <f t="shared" si="6"/>
        <v>227|Brule</v>
      </c>
      <c r="E228" s="29"/>
      <c r="F228" s="61"/>
      <c r="H228" t="str">
        <f t="shared" si="7"/>
        <v>Brule</v>
      </c>
      <c r="J228" t="s">
        <v>4781</v>
      </c>
    </row>
    <row r="229" spans="2:10" x14ac:dyDescent="0.25">
      <c r="B229" s="1">
        <v>228</v>
      </c>
      <c r="C229" s="1" t="s">
        <v>4782</v>
      </c>
      <c r="D229" s="50" t="str">
        <f t="shared" si="6"/>
        <v>228|Brunswick</v>
      </c>
      <c r="E229" s="29"/>
      <c r="F229" s="61"/>
      <c r="H229" t="str">
        <f t="shared" si="7"/>
        <v>Brunswick</v>
      </c>
      <c r="J229" t="s">
        <v>4782</v>
      </c>
    </row>
    <row r="230" spans="2:10" x14ac:dyDescent="0.25">
      <c r="B230" s="1">
        <v>229</v>
      </c>
      <c r="C230" s="1" t="s">
        <v>4783</v>
      </c>
      <c r="D230" s="50" t="str">
        <f t="shared" si="6"/>
        <v>229|Bryan</v>
      </c>
      <c r="E230" s="29"/>
      <c r="F230" s="61"/>
      <c r="H230" t="str">
        <f t="shared" si="7"/>
        <v>Bryan</v>
      </c>
      <c r="J230" t="s">
        <v>4783</v>
      </c>
    </row>
    <row r="231" spans="2:10" x14ac:dyDescent="0.25">
      <c r="B231" s="1">
        <v>230</v>
      </c>
      <c r="C231" s="1" t="s">
        <v>4784</v>
      </c>
      <c r="D231" s="50" t="str">
        <f t="shared" si="6"/>
        <v>230|Buchanan</v>
      </c>
      <c r="E231" s="29"/>
      <c r="F231" s="61"/>
      <c r="H231" t="str">
        <f t="shared" si="7"/>
        <v>Buchanan</v>
      </c>
      <c r="J231" t="s">
        <v>4784</v>
      </c>
    </row>
    <row r="232" spans="2:10" x14ac:dyDescent="0.25">
      <c r="B232" s="1">
        <v>231</v>
      </c>
      <c r="C232" s="1" t="s">
        <v>4785</v>
      </c>
      <c r="D232" s="50" t="str">
        <f t="shared" si="6"/>
        <v>231|Buckingham</v>
      </c>
      <c r="E232" s="29"/>
      <c r="F232" s="61"/>
      <c r="H232" t="str">
        <f t="shared" si="7"/>
        <v>Buckingham</v>
      </c>
      <c r="J232" t="s">
        <v>4785</v>
      </c>
    </row>
    <row r="233" spans="2:10" x14ac:dyDescent="0.25">
      <c r="B233" s="1">
        <v>232</v>
      </c>
      <c r="C233" s="1" t="s">
        <v>4786</v>
      </c>
      <c r="D233" s="50" t="str">
        <f t="shared" si="6"/>
        <v>232|Bucks</v>
      </c>
      <c r="E233" s="29"/>
      <c r="F233" s="61"/>
      <c r="H233" t="str">
        <f t="shared" si="7"/>
        <v>Bucks</v>
      </c>
      <c r="J233" t="s">
        <v>4786</v>
      </c>
    </row>
    <row r="234" spans="2:10" x14ac:dyDescent="0.25">
      <c r="B234" s="1">
        <v>233</v>
      </c>
      <c r="C234" s="1" t="s">
        <v>4456</v>
      </c>
      <c r="D234" s="50" t="str">
        <f t="shared" si="6"/>
        <v>233|Buena Vista city</v>
      </c>
      <c r="E234" s="29"/>
      <c r="F234" s="61"/>
      <c r="H234" t="str">
        <f t="shared" si="7"/>
        <v>Buena Vista city</v>
      </c>
      <c r="J234" t="s">
        <v>4456</v>
      </c>
    </row>
    <row r="235" spans="2:10" x14ac:dyDescent="0.25">
      <c r="B235" s="1">
        <v>234</v>
      </c>
      <c r="C235" s="1" t="s">
        <v>4787</v>
      </c>
      <c r="D235" s="50" t="str">
        <f t="shared" si="6"/>
        <v>234|Buena Vista</v>
      </c>
      <c r="E235" s="29"/>
      <c r="F235" s="61"/>
      <c r="H235" t="str">
        <f t="shared" si="7"/>
        <v>Buena Vista</v>
      </c>
      <c r="J235" t="s">
        <v>4787</v>
      </c>
    </row>
    <row r="236" spans="2:10" x14ac:dyDescent="0.25">
      <c r="B236" s="1">
        <v>235</v>
      </c>
      <c r="C236" s="1" t="s">
        <v>4788</v>
      </c>
      <c r="D236" s="50" t="str">
        <f t="shared" si="6"/>
        <v>235|Buffalo</v>
      </c>
      <c r="E236" s="29"/>
      <c r="F236" s="61"/>
      <c r="H236" t="str">
        <f t="shared" si="7"/>
        <v>Buffalo</v>
      </c>
      <c r="J236" t="s">
        <v>4788</v>
      </c>
    </row>
    <row r="237" spans="2:10" x14ac:dyDescent="0.25">
      <c r="B237" s="1">
        <v>236</v>
      </c>
      <c r="C237" s="1" t="s">
        <v>4789</v>
      </c>
      <c r="D237" s="50" t="str">
        <f t="shared" si="6"/>
        <v>236|Bullitt</v>
      </c>
      <c r="E237" s="29"/>
      <c r="F237" s="61"/>
      <c r="H237" t="str">
        <f t="shared" si="7"/>
        <v>Bullitt</v>
      </c>
      <c r="J237" t="s">
        <v>4789</v>
      </c>
    </row>
    <row r="238" spans="2:10" x14ac:dyDescent="0.25">
      <c r="B238" s="1">
        <v>237</v>
      </c>
      <c r="C238" s="1" t="s">
        <v>4790</v>
      </c>
      <c r="D238" s="50" t="str">
        <f t="shared" si="6"/>
        <v>237|Bulloch</v>
      </c>
      <c r="E238" s="29"/>
      <c r="F238" s="61"/>
      <c r="H238" t="str">
        <f t="shared" si="7"/>
        <v>Bulloch</v>
      </c>
      <c r="J238" t="s">
        <v>4790</v>
      </c>
    </row>
    <row r="239" spans="2:10" x14ac:dyDescent="0.25">
      <c r="B239" s="1">
        <v>238</v>
      </c>
      <c r="C239" s="1" t="s">
        <v>4791</v>
      </c>
      <c r="D239" s="50" t="str">
        <f t="shared" si="6"/>
        <v>238|Bullock</v>
      </c>
      <c r="E239" s="29"/>
      <c r="F239" s="61"/>
      <c r="H239" t="str">
        <f t="shared" si="7"/>
        <v>Bullock</v>
      </c>
      <c r="J239" t="s">
        <v>4791</v>
      </c>
    </row>
    <row r="240" spans="2:10" x14ac:dyDescent="0.25">
      <c r="B240" s="1">
        <v>239</v>
      </c>
      <c r="C240" s="1" t="s">
        <v>4792</v>
      </c>
      <c r="D240" s="50" t="str">
        <f t="shared" si="6"/>
        <v>239|Buncombe</v>
      </c>
      <c r="E240" s="29"/>
      <c r="F240" s="61"/>
      <c r="H240" t="str">
        <f t="shared" si="7"/>
        <v>Buncombe</v>
      </c>
      <c r="J240" t="s">
        <v>4792</v>
      </c>
    </row>
    <row r="241" spans="2:10" x14ac:dyDescent="0.25">
      <c r="B241" s="1">
        <v>240</v>
      </c>
      <c r="C241" s="1" t="s">
        <v>4793</v>
      </c>
      <c r="D241" s="50" t="str">
        <f t="shared" si="6"/>
        <v>240|Bureau</v>
      </c>
      <c r="E241" s="29"/>
      <c r="F241" s="61"/>
      <c r="H241" t="str">
        <f t="shared" si="7"/>
        <v>Bureau</v>
      </c>
      <c r="J241" t="s">
        <v>4793</v>
      </c>
    </row>
    <row r="242" spans="2:10" x14ac:dyDescent="0.25">
      <c r="B242" s="1">
        <v>241</v>
      </c>
      <c r="C242" s="1" t="s">
        <v>4794</v>
      </c>
      <c r="D242" s="50" t="str">
        <f t="shared" si="6"/>
        <v>241|Burke</v>
      </c>
      <c r="E242" s="29"/>
      <c r="F242" s="61"/>
      <c r="H242" t="str">
        <f t="shared" si="7"/>
        <v>Burke</v>
      </c>
      <c r="J242" t="s">
        <v>4794</v>
      </c>
    </row>
    <row r="243" spans="2:10" x14ac:dyDescent="0.25">
      <c r="B243" s="1">
        <v>242</v>
      </c>
      <c r="C243" s="1" t="s">
        <v>4795</v>
      </c>
      <c r="D243" s="50" t="str">
        <f t="shared" si="6"/>
        <v>242|Burleigh</v>
      </c>
      <c r="E243" s="29"/>
      <c r="F243" s="61"/>
      <c r="H243" t="str">
        <f t="shared" si="7"/>
        <v>Burleigh</v>
      </c>
      <c r="J243" t="s">
        <v>4795</v>
      </c>
    </row>
    <row r="244" spans="2:10" x14ac:dyDescent="0.25">
      <c r="B244" s="1">
        <v>243</v>
      </c>
      <c r="C244" s="1" t="s">
        <v>4796</v>
      </c>
      <c r="D244" s="50" t="str">
        <f t="shared" si="6"/>
        <v>243|Burleson</v>
      </c>
      <c r="E244" s="29"/>
      <c r="F244" s="61"/>
      <c r="H244" t="str">
        <f t="shared" si="7"/>
        <v>Burleson</v>
      </c>
      <c r="J244" t="s">
        <v>4796</v>
      </c>
    </row>
    <row r="245" spans="2:10" x14ac:dyDescent="0.25">
      <c r="B245" s="1">
        <v>244</v>
      </c>
      <c r="C245" s="1" t="s">
        <v>4797</v>
      </c>
      <c r="D245" s="50" t="str">
        <f t="shared" si="6"/>
        <v>244|Burlington</v>
      </c>
      <c r="E245" s="29"/>
      <c r="F245" s="61"/>
      <c r="H245" t="str">
        <f t="shared" si="7"/>
        <v>Burlington</v>
      </c>
      <c r="J245" t="s">
        <v>4797</v>
      </c>
    </row>
    <row r="246" spans="2:10" x14ac:dyDescent="0.25">
      <c r="B246" s="1">
        <v>245</v>
      </c>
      <c r="C246" s="1" t="s">
        <v>4798</v>
      </c>
      <c r="D246" s="50" t="str">
        <f t="shared" si="6"/>
        <v>245|Burnet</v>
      </c>
      <c r="E246" s="29"/>
      <c r="F246" s="61"/>
      <c r="H246" t="str">
        <f t="shared" si="7"/>
        <v>Burnet</v>
      </c>
      <c r="J246" t="s">
        <v>4798</v>
      </c>
    </row>
    <row r="247" spans="2:10" x14ac:dyDescent="0.25">
      <c r="B247" s="1">
        <v>246</v>
      </c>
      <c r="C247" s="1" t="s">
        <v>4799</v>
      </c>
      <c r="D247" s="50" t="str">
        <f t="shared" si="6"/>
        <v>246|Burnett</v>
      </c>
      <c r="E247" s="29"/>
      <c r="F247" s="61"/>
      <c r="H247" t="str">
        <f t="shared" si="7"/>
        <v>Burnett</v>
      </c>
      <c r="J247" t="s">
        <v>4799</v>
      </c>
    </row>
    <row r="248" spans="2:10" x14ac:dyDescent="0.25">
      <c r="B248" s="1">
        <v>247</v>
      </c>
      <c r="C248" s="1" t="s">
        <v>4800</v>
      </c>
      <c r="D248" s="50" t="str">
        <f t="shared" si="6"/>
        <v>247|Burt</v>
      </c>
      <c r="E248" s="29"/>
      <c r="F248" s="61"/>
      <c r="H248" t="str">
        <f t="shared" si="7"/>
        <v>Burt</v>
      </c>
      <c r="J248" t="s">
        <v>4800</v>
      </c>
    </row>
    <row r="249" spans="2:10" x14ac:dyDescent="0.25">
      <c r="B249" s="1">
        <v>248</v>
      </c>
      <c r="C249" s="1" t="s">
        <v>4801</v>
      </c>
      <c r="D249" s="50" t="str">
        <f t="shared" si="6"/>
        <v>248|Butler</v>
      </c>
      <c r="E249" s="29"/>
      <c r="F249" s="61"/>
      <c r="H249" t="str">
        <f t="shared" si="7"/>
        <v>Butler</v>
      </c>
      <c r="J249" t="s">
        <v>4801</v>
      </c>
    </row>
    <row r="250" spans="2:10" x14ac:dyDescent="0.25">
      <c r="B250" s="1">
        <v>249</v>
      </c>
      <c r="C250" s="1" t="s">
        <v>4802</v>
      </c>
      <c r="D250" s="50" t="str">
        <f t="shared" si="6"/>
        <v>249|Butte</v>
      </c>
      <c r="E250" s="29"/>
      <c r="F250" s="61"/>
      <c r="H250" t="str">
        <f t="shared" si="7"/>
        <v>Butte</v>
      </c>
      <c r="J250" t="s">
        <v>4802</v>
      </c>
    </row>
    <row r="251" spans="2:10" x14ac:dyDescent="0.25">
      <c r="B251" s="1">
        <v>250</v>
      </c>
      <c r="C251" s="1" t="s">
        <v>4803</v>
      </c>
      <c r="D251" s="50" t="str">
        <f t="shared" si="6"/>
        <v>250|Butts</v>
      </c>
      <c r="E251" s="29"/>
      <c r="F251" s="61"/>
      <c r="H251" t="str">
        <f t="shared" si="7"/>
        <v>Butts</v>
      </c>
      <c r="J251" t="s">
        <v>4803</v>
      </c>
    </row>
    <row r="252" spans="2:10" x14ac:dyDescent="0.25">
      <c r="B252" s="1">
        <v>251</v>
      </c>
      <c r="C252" s="1" t="s">
        <v>4804</v>
      </c>
      <c r="D252" s="50" t="str">
        <f t="shared" si="6"/>
        <v>251|Cabarrus</v>
      </c>
      <c r="E252" s="29"/>
      <c r="F252" s="61"/>
      <c r="H252" t="str">
        <f t="shared" si="7"/>
        <v>Cabarrus</v>
      </c>
      <c r="J252" t="s">
        <v>4804</v>
      </c>
    </row>
    <row r="253" spans="2:10" x14ac:dyDescent="0.25">
      <c r="B253" s="1">
        <v>252</v>
      </c>
      <c r="C253" s="1" t="s">
        <v>4805</v>
      </c>
      <c r="D253" s="50" t="str">
        <f t="shared" si="6"/>
        <v>252|Cabell</v>
      </c>
      <c r="E253" s="29"/>
      <c r="F253" s="61"/>
      <c r="H253" t="str">
        <f t="shared" si="7"/>
        <v>Cabell</v>
      </c>
      <c r="J253" t="s">
        <v>4805</v>
      </c>
    </row>
    <row r="254" spans="2:10" x14ac:dyDescent="0.25">
      <c r="B254" s="1">
        <v>253</v>
      </c>
      <c r="C254" s="1" t="s">
        <v>4513</v>
      </c>
      <c r="D254" s="50" t="str">
        <f t="shared" si="6"/>
        <v>253|Cabo Rojo Municipio</v>
      </c>
      <c r="E254" s="29"/>
      <c r="F254" s="61"/>
      <c r="H254" t="str">
        <f t="shared" si="7"/>
        <v>Cabo Rojo Municipio</v>
      </c>
      <c r="J254" t="s">
        <v>4513</v>
      </c>
    </row>
    <row r="255" spans="2:10" x14ac:dyDescent="0.25">
      <c r="B255" s="1">
        <v>254</v>
      </c>
      <c r="C255" s="1" t="s">
        <v>4806</v>
      </c>
      <c r="D255" s="50" t="str">
        <f t="shared" si="6"/>
        <v>254|Cache</v>
      </c>
      <c r="E255" s="29"/>
      <c r="F255" s="61"/>
      <c r="H255" t="str">
        <f t="shared" si="7"/>
        <v>Cache</v>
      </c>
      <c r="J255" t="s">
        <v>4806</v>
      </c>
    </row>
    <row r="256" spans="2:10" x14ac:dyDescent="0.25">
      <c r="B256" s="1">
        <v>255</v>
      </c>
      <c r="C256" s="1" t="s">
        <v>4807</v>
      </c>
      <c r="D256" s="50" t="str">
        <f t="shared" si="6"/>
        <v>255|Caddo</v>
      </c>
      <c r="E256" s="29"/>
      <c r="F256" s="61"/>
      <c r="H256" t="str">
        <f t="shared" si="7"/>
        <v>Caddo</v>
      </c>
      <c r="J256" t="s">
        <v>4807</v>
      </c>
    </row>
    <row r="257" spans="2:10" x14ac:dyDescent="0.25">
      <c r="B257" s="1">
        <v>256</v>
      </c>
      <c r="C257" s="1" t="s">
        <v>4394</v>
      </c>
      <c r="D257" s="50" t="str">
        <f t="shared" si="6"/>
        <v>256|Caddo Parish</v>
      </c>
      <c r="E257" s="29"/>
      <c r="F257" s="61"/>
      <c r="H257" t="str">
        <f t="shared" si="7"/>
        <v>Caddo Parish</v>
      </c>
      <c r="J257" t="s">
        <v>4394</v>
      </c>
    </row>
    <row r="258" spans="2:10" x14ac:dyDescent="0.25">
      <c r="B258" s="1">
        <v>257</v>
      </c>
      <c r="C258" s="1" t="s">
        <v>4514</v>
      </c>
      <c r="D258" s="50" t="str">
        <f t="shared" ref="D258:D321" si="8">B258&amp;"|"&amp;C258</f>
        <v>257|Caguas Municipio</v>
      </c>
      <c r="E258" s="29"/>
      <c r="F258" s="61"/>
      <c r="H258" t="str">
        <f t="shared" si="7"/>
        <v>Caguas Municipio</v>
      </c>
      <c r="J258" t="s">
        <v>4514</v>
      </c>
    </row>
    <row r="259" spans="2:10" x14ac:dyDescent="0.25">
      <c r="B259" s="1">
        <v>258</v>
      </c>
      <c r="C259" s="1" t="s">
        <v>4808</v>
      </c>
      <c r="D259" s="50" t="str">
        <f t="shared" si="8"/>
        <v>258|Calaveras</v>
      </c>
      <c r="E259" s="29"/>
      <c r="F259" s="61"/>
      <c r="H259" t="str">
        <f t="shared" ref="H259:H322" si="9">SUBSTITUTE(C259," County","")</f>
        <v>Calaveras</v>
      </c>
      <c r="J259" t="s">
        <v>4808</v>
      </c>
    </row>
    <row r="260" spans="2:10" x14ac:dyDescent="0.25">
      <c r="B260" s="1">
        <v>259</v>
      </c>
      <c r="C260" s="1" t="s">
        <v>4395</v>
      </c>
      <c r="D260" s="50" t="str">
        <f t="shared" si="8"/>
        <v>259|Calcasieu Parish</v>
      </c>
      <c r="E260" s="29"/>
      <c r="F260" s="61"/>
      <c r="H260" t="str">
        <f t="shared" si="9"/>
        <v>Calcasieu Parish</v>
      </c>
      <c r="J260" t="s">
        <v>4395</v>
      </c>
    </row>
    <row r="261" spans="2:10" x14ac:dyDescent="0.25">
      <c r="B261" s="1">
        <v>260</v>
      </c>
      <c r="C261" s="1" t="s">
        <v>4809</v>
      </c>
      <c r="D261" s="50" t="str">
        <f t="shared" si="8"/>
        <v>260|Caldwell</v>
      </c>
      <c r="E261" s="29"/>
      <c r="F261" s="61"/>
      <c r="H261" t="str">
        <f t="shared" si="9"/>
        <v>Caldwell</v>
      </c>
      <c r="J261" t="s">
        <v>4809</v>
      </c>
    </row>
    <row r="262" spans="2:10" x14ac:dyDescent="0.25">
      <c r="B262" s="1">
        <v>261</v>
      </c>
      <c r="C262" s="1" t="s">
        <v>4396</v>
      </c>
      <c r="D262" s="50" t="str">
        <f t="shared" si="8"/>
        <v>261|Caldwell Parish</v>
      </c>
      <c r="E262" s="29"/>
      <c r="F262" s="61"/>
      <c r="H262" t="str">
        <f t="shared" si="9"/>
        <v>Caldwell Parish</v>
      </c>
      <c r="J262" t="s">
        <v>4396</v>
      </c>
    </row>
    <row r="263" spans="2:10" x14ac:dyDescent="0.25">
      <c r="B263" s="1">
        <v>262</v>
      </c>
      <c r="C263" s="1" t="s">
        <v>4810</v>
      </c>
      <c r="D263" s="50" t="str">
        <f t="shared" si="8"/>
        <v>262|Caledonia</v>
      </c>
      <c r="E263" s="29"/>
      <c r="F263" s="61"/>
      <c r="H263" t="str">
        <f t="shared" si="9"/>
        <v>Caledonia</v>
      </c>
      <c r="J263" t="s">
        <v>4810</v>
      </c>
    </row>
    <row r="264" spans="2:10" x14ac:dyDescent="0.25">
      <c r="B264" s="1">
        <v>263</v>
      </c>
      <c r="C264" s="1" t="s">
        <v>4811</v>
      </c>
      <c r="D264" s="50" t="str">
        <f t="shared" si="8"/>
        <v>263|Calhoun</v>
      </c>
      <c r="E264" s="29"/>
      <c r="F264" s="61"/>
      <c r="H264" t="str">
        <f t="shared" si="9"/>
        <v>Calhoun</v>
      </c>
      <c r="J264" t="s">
        <v>4811</v>
      </c>
    </row>
    <row r="265" spans="2:10" x14ac:dyDescent="0.25">
      <c r="B265" s="1">
        <v>264</v>
      </c>
      <c r="C265" s="1" t="s">
        <v>4812</v>
      </c>
      <c r="D265" s="50" t="str">
        <f t="shared" si="8"/>
        <v>264|Callahan</v>
      </c>
      <c r="E265" s="29"/>
      <c r="F265" s="61"/>
      <c r="H265" t="str">
        <f t="shared" si="9"/>
        <v>Callahan</v>
      </c>
      <c r="J265" t="s">
        <v>4812</v>
      </c>
    </row>
    <row r="266" spans="2:10" x14ac:dyDescent="0.25">
      <c r="B266" s="1">
        <v>265</v>
      </c>
      <c r="C266" s="1" t="s">
        <v>4813</v>
      </c>
      <c r="D266" s="50" t="str">
        <f t="shared" si="8"/>
        <v>265|Callaway</v>
      </c>
      <c r="E266" s="29"/>
      <c r="F266" s="61"/>
      <c r="H266" t="str">
        <f t="shared" si="9"/>
        <v>Callaway</v>
      </c>
      <c r="J266" t="s">
        <v>4813</v>
      </c>
    </row>
    <row r="267" spans="2:10" x14ac:dyDescent="0.25">
      <c r="B267" s="1">
        <v>266</v>
      </c>
      <c r="C267" s="1" t="s">
        <v>4814</v>
      </c>
      <c r="D267" s="50" t="str">
        <f t="shared" si="8"/>
        <v>266|Calloway</v>
      </c>
      <c r="E267" s="29"/>
      <c r="F267" s="61"/>
      <c r="H267" t="str">
        <f t="shared" si="9"/>
        <v>Calloway</v>
      </c>
      <c r="J267" t="s">
        <v>4814</v>
      </c>
    </row>
    <row r="268" spans="2:10" x14ac:dyDescent="0.25">
      <c r="B268" s="1">
        <v>267</v>
      </c>
      <c r="C268" s="1" t="s">
        <v>4815</v>
      </c>
      <c r="D268" s="50" t="str">
        <f t="shared" si="8"/>
        <v>267|Calumet</v>
      </c>
      <c r="E268" s="29"/>
      <c r="F268" s="61"/>
      <c r="H268" t="str">
        <f t="shared" si="9"/>
        <v>Calumet</v>
      </c>
      <c r="J268" t="s">
        <v>4815</v>
      </c>
    </row>
    <row r="269" spans="2:10" x14ac:dyDescent="0.25">
      <c r="B269" s="1">
        <v>268</v>
      </c>
      <c r="C269" s="1" t="s">
        <v>4816</v>
      </c>
      <c r="D269" s="50" t="str">
        <f t="shared" si="8"/>
        <v>268|Calvert</v>
      </c>
      <c r="E269" s="29"/>
      <c r="F269" s="61"/>
      <c r="H269" t="str">
        <f t="shared" si="9"/>
        <v>Calvert</v>
      </c>
      <c r="J269" t="s">
        <v>4816</v>
      </c>
    </row>
    <row r="270" spans="2:10" x14ac:dyDescent="0.25">
      <c r="B270" s="1">
        <v>269</v>
      </c>
      <c r="C270" s="1" t="s">
        <v>4817</v>
      </c>
      <c r="D270" s="50" t="str">
        <f t="shared" si="8"/>
        <v>269|Camas</v>
      </c>
      <c r="E270" s="29"/>
      <c r="F270" s="61"/>
      <c r="H270" t="str">
        <f t="shared" si="9"/>
        <v>Camas</v>
      </c>
      <c r="J270" t="s">
        <v>4817</v>
      </c>
    </row>
    <row r="271" spans="2:10" x14ac:dyDescent="0.25">
      <c r="B271" s="1">
        <v>270</v>
      </c>
      <c r="C271" s="1" t="s">
        <v>4818</v>
      </c>
      <c r="D271" s="50" t="str">
        <f t="shared" si="8"/>
        <v>270|Cambria</v>
      </c>
      <c r="E271" s="29"/>
      <c r="F271" s="61"/>
      <c r="H271" t="str">
        <f t="shared" si="9"/>
        <v>Cambria</v>
      </c>
      <c r="J271" t="s">
        <v>4818</v>
      </c>
    </row>
    <row r="272" spans="2:10" x14ac:dyDescent="0.25">
      <c r="B272" s="1">
        <v>271</v>
      </c>
      <c r="C272" s="1" t="s">
        <v>4819</v>
      </c>
      <c r="D272" s="50" t="str">
        <f t="shared" si="8"/>
        <v>271|Camden</v>
      </c>
      <c r="E272" s="29"/>
      <c r="F272" s="61"/>
      <c r="H272" t="str">
        <f t="shared" si="9"/>
        <v>Camden</v>
      </c>
      <c r="J272" t="s">
        <v>4819</v>
      </c>
    </row>
    <row r="273" spans="2:10" x14ac:dyDescent="0.25">
      <c r="B273" s="1">
        <v>272</v>
      </c>
      <c r="C273" s="1" t="s">
        <v>4820</v>
      </c>
      <c r="D273" s="50" t="str">
        <f t="shared" si="8"/>
        <v>272|Cameron</v>
      </c>
      <c r="E273" s="29"/>
      <c r="F273" s="61"/>
      <c r="H273" t="str">
        <f t="shared" si="9"/>
        <v>Cameron</v>
      </c>
      <c r="J273" t="s">
        <v>4820</v>
      </c>
    </row>
    <row r="274" spans="2:10" x14ac:dyDescent="0.25">
      <c r="B274" s="1">
        <v>273</v>
      </c>
      <c r="C274" s="1" t="s">
        <v>4397</v>
      </c>
      <c r="D274" s="50" t="str">
        <f t="shared" si="8"/>
        <v>273|Cameron Parish</v>
      </c>
      <c r="E274" s="29"/>
      <c r="F274" s="61"/>
      <c r="H274" t="str">
        <f t="shared" si="9"/>
        <v>Cameron Parish</v>
      </c>
      <c r="J274" t="s">
        <v>4397</v>
      </c>
    </row>
    <row r="275" spans="2:10" x14ac:dyDescent="0.25">
      <c r="B275" s="1">
        <v>274</v>
      </c>
      <c r="C275" s="1" t="s">
        <v>4821</v>
      </c>
      <c r="D275" s="50" t="str">
        <f t="shared" si="8"/>
        <v>274|Camp</v>
      </c>
      <c r="E275" s="29"/>
      <c r="F275" s="61"/>
      <c r="H275" t="str">
        <f t="shared" si="9"/>
        <v>Camp</v>
      </c>
      <c r="J275" t="s">
        <v>4821</v>
      </c>
    </row>
    <row r="276" spans="2:10" x14ac:dyDescent="0.25">
      <c r="B276" s="1">
        <v>275</v>
      </c>
      <c r="C276" s="1" t="s">
        <v>4822</v>
      </c>
      <c r="D276" s="50" t="str">
        <f t="shared" si="8"/>
        <v>275|Campbell</v>
      </c>
      <c r="E276" s="29"/>
      <c r="F276" s="61"/>
      <c r="H276" t="str">
        <f t="shared" si="9"/>
        <v>Campbell</v>
      </c>
      <c r="J276" t="s">
        <v>4822</v>
      </c>
    </row>
    <row r="277" spans="2:10" x14ac:dyDescent="0.25">
      <c r="B277" s="1">
        <v>276</v>
      </c>
      <c r="C277" s="1" t="s">
        <v>4515</v>
      </c>
      <c r="D277" s="50" t="str">
        <f t="shared" si="8"/>
        <v>276|Camuy Municipio</v>
      </c>
      <c r="E277" s="29"/>
      <c r="F277" s="61"/>
      <c r="H277" t="str">
        <f t="shared" si="9"/>
        <v>Camuy Municipio</v>
      </c>
      <c r="J277" t="s">
        <v>4515</v>
      </c>
    </row>
    <row r="278" spans="2:10" x14ac:dyDescent="0.25">
      <c r="B278" s="1">
        <v>277</v>
      </c>
      <c r="C278" s="1" t="s">
        <v>4823</v>
      </c>
      <c r="D278" s="50" t="str">
        <f t="shared" si="8"/>
        <v>277|Canadian</v>
      </c>
      <c r="E278" s="29"/>
      <c r="F278" s="61"/>
      <c r="H278" t="str">
        <f t="shared" si="9"/>
        <v>Canadian</v>
      </c>
      <c r="J278" t="s">
        <v>4823</v>
      </c>
    </row>
    <row r="279" spans="2:10" x14ac:dyDescent="0.25">
      <c r="B279" s="1">
        <v>278</v>
      </c>
      <c r="C279" s="1" t="s">
        <v>4824</v>
      </c>
      <c r="D279" s="50" t="str">
        <f t="shared" si="8"/>
        <v>278|Candler</v>
      </c>
      <c r="E279" s="29"/>
      <c r="F279" s="61"/>
      <c r="H279" t="str">
        <f t="shared" si="9"/>
        <v>Candler</v>
      </c>
      <c r="J279" t="s">
        <v>4824</v>
      </c>
    </row>
    <row r="280" spans="2:10" x14ac:dyDescent="0.25">
      <c r="B280" s="1">
        <v>279</v>
      </c>
      <c r="C280" s="1" t="s">
        <v>4825</v>
      </c>
      <c r="D280" s="50" t="str">
        <f t="shared" si="8"/>
        <v>279|Cannon</v>
      </c>
      <c r="E280" s="29"/>
      <c r="F280" s="61"/>
      <c r="H280" t="str">
        <f t="shared" si="9"/>
        <v>Cannon</v>
      </c>
      <c r="J280" t="s">
        <v>4825</v>
      </c>
    </row>
    <row r="281" spans="2:10" x14ac:dyDescent="0.25">
      <c r="B281" s="1">
        <v>280</v>
      </c>
      <c r="C281" s="1" t="s">
        <v>4516</v>
      </c>
      <c r="D281" s="50" t="str">
        <f t="shared" si="8"/>
        <v>280|Canovanas Municipio</v>
      </c>
      <c r="E281" s="29"/>
      <c r="F281" s="61"/>
      <c r="H281" t="str">
        <f t="shared" si="9"/>
        <v>Canovanas Municipio</v>
      </c>
      <c r="J281" t="s">
        <v>4516</v>
      </c>
    </row>
    <row r="282" spans="2:10" x14ac:dyDescent="0.25">
      <c r="B282" s="1">
        <v>281</v>
      </c>
      <c r="C282" s="1" t="s">
        <v>4826</v>
      </c>
      <c r="D282" s="50" t="str">
        <f t="shared" si="8"/>
        <v>281|Canyon</v>
      </c>
      <c r="E282" s="29"/>
      <c r="F282" s="61"/>
      <c r="H282" t="str">
        <f t="shared" si="9"/>
        <v>Canyon</v>
      </c>
      <c r="J282" t="s">
        <v>4826</v>
      </c>
    </row>
    <row r="283" spans="2:10" x14ac:dyDescent="0.25">
      <c r="B283" s="1">
        <v>282</v>
      </c>
      <c r="C283" s="1" t="s">
        <v>4827</v>
      </c>
      <c r="D283" s="50" t="str">
        <f t="shared" si="8"/>
        <v>282|Cape Girardeau</v>
      </c>
      <c r="E283" s="29"/>
      <c r="F283" s="61"/>
      <c r="H283" t="str">
        <f t="shared" si="9"/>
        <v>Cape Girardeau</v>
      </c>
      <c r="J283" t="s">
        <v>4827</v>
      </c>
    </row>
    <row r="284" spans="2:10" x14ac:dyDescent="0.25">
      <c r="B284" s="1">
        <v>283</v>
      </c>
      <c r="C284" s="1" t="s">
        <v>4828</v>
      </c>
      <c r="D284" s="50" t="str">
        <f t="shared" si="8"/>
        <v>283|Cape May</v>
      </c>
      <c r="E284" s="29"/>
      <c r="F284" s="61"/>
      <c r="H284" t="str">
        <f t="shared" si="9"/>
        <v>Cape May</v>
      </c>
      <c r="J284" t="s">
        <v>4828</v>
      </c>
    </row>
    <row r="285" spans="2:10" x14ac:dyDescent="0.25">
      <c r="B285" s="1">
        <v>284</v>
      </c>
      <c r="C285" s="1" t="s">
        <v>4829</v>
      </c>
      <c r="D285" s="50" t="str">
        <f t="shared" si="8"/>
        <v>284|Carbon</v>
      </c>
      <c r="E285" s="29"/>
      <c r="F285" s="61"/>
      <c r="H285" t="str">
        <f t="shared" si="9"/>
        <v>Carbon</v>
      </c>
      <c r="J285" t="s">
        <v>4829</v>
      </c>
    </row>
    <row r="286" spans="2:10" x14ac:dyDescent="0.25">
      <c r="B286" s="1">
        <v>285</v>
      </c>
      <c r="C286" s="1" t="s">
        <v>4830</v>
      </c>
      <c r="D286" s="50" t="str">
        <f t="shared" si="8"/>
        <v>285|Caribou</v>
      </c>
      <c r="E286" s="29"/>
      <c r="F286" s="61"/>
      <c r="H286" t="str">
        <f t="shared" si="9"/>
        <v>Caribou</v>
      </c>
      <c r="J286" t="s">
        <v>4830</v>
      </c>
    </row>
    <row r="287" spans="2:10" x14ac:dyDescent="0.25">
      <c r="B287" s="1">
        <v>286</v>
      </c>
      <c r="C287" s="1" t="s">
        <v>4831</v>
      </c>
      <c r="D287" s="50" t="str">
        <f t="shared" si="8"/>
        <v>286|Carlisle</v>
      </c>
      <c r="E287" s="29"/>
      <c r="F287" s="61"/>
      <c r="H287" t="str">
        <f t="shared" si="9"/>
        <v>Carlisle</v>
      </c>
      <c r="J287" t="s">
        <v>4831</v>
      </c>
    </row>
    <row r="288" spans="2:10" x14ac:dyDescent="0.25">
      <c r="B288" s="1">
        <v>287</v>
      </c>
      <c r="C288" s="1" t="s">
        <v>4832</v>
      </c>
      <c r="D288" s="50" t="str">
        <f t="shared" si="8"/>
        <v>287|Carlton</v>
      </c>
      <c r="E288" s="29"/>
      <c r="F288" s="61"/>
      <c r="H288" t="str">
        <f t="shared" si="9"/>
        <v>Carlton</v>
      </c>
      <c r="J288" t="s">
        <v>4832</v>
      </c>
    </row>
    <row r="289" spans="2:10" x14ac:dyDescent="0.25">
      <c r="B289" s="1">
        <v>288</v>
      </c>
      <c r="C289" s="1" t="s">
        <v>4517</v>
      </c>
      <c r="D289" s="50" t="str">
        <f t="shared" si="8"/>
        <v>288|Carolina Municipio</v>
      </c>
      <c r="E289" s="29"/>
      <c r="F289" s="61"/>
      <c r="H289" t="str">
        <f t="shared" si="9"/>
        <v>Carolina Municipio</v>
      </c>
      <c r="J289" t="s">
        <v>4517</v>
      </c>
    </row>
    <row r="290" spans="2:10" x14ac:dyDescent="0.25">
      <c r="B290" s="1">
        <v>289</v>
      </c>
      <c r="C290" s="1" t="s">
        <v>4833</v>
      </c>
      <c r="D290" s="50" t="str">
        <f t="shared" si="8"/>
        <v>289|Caroline</v>
      </c>
      <c r="E290" s="29"/>
      <c r="F290" s="61"/>
      <c r="H290" t="str">
        <f t="shared" si="9"/>
        <v>Caroline</v>
      </c>
      <c r="J290" t="s">
        <v>4833</v>
      </c>
    </row>
    <row r="291" spans="2:10" x14ac:dyDescent="0.25">
      <c r="B291" s="1">
        <v>290</v>
      </c>
      <c r="C291" s="1" t="s">
        <v>4834</v>
      </c>
      <c r="D291" s="50" t="str">
        <f t="shared" si="8"/>
        <v>290|Carroll</v>
      </c>
      <c r="E291" s="29"/>
      <c r="F291" s="61"/>
      <c r="H291" t="str">
        <f t="shared" si="9"/>
        <v>Carroll</v>
      </c>
      <c r="J291" t="s">
        <v>4834</v>
      </c>
    </row>
    <row r="292" spans="2:10" x14ac:dyDescent="0.25">
      <c r="B292" s="1">
        <v>291</v>
      </c>
      <c r="C292" s="1" t="s">
        <v>4452</v>
      </c>
      <c r="D292" s="50" t="str">
        <f t="shared" si="8"/>
        <v>291|Carson City</v>
      </c>
      <c r="E292" s="29"/>
      <c r="F292" s="61"/>
      <c r="H292" t="str">
        <f t="shared" si="9"/>
        <v>Carson City</v>
      </c>
      <c r="J292" t="s">
        <v>4452</v>
      </c>
    </row>
    <row r="293" spans="2:10" x14ac:dyDescent="0.25">
      <c r="B293" s="1">
        <v>292</v>
      </c>
      <c r="C293" s="1" t="s">
        <v>4835</v>
      </c>
      <c r="D293" s="50" t="str">
        <f t="shared" si="8"/>
        <v>292|Carson</v>
      </c>
      <c r="E293" s="29"/>
      <c r="F293" s="61"/>
      <c r="H293" t="str">
        <f t="shared" si="9"/>
        <v>Carson</v>
      </c>
      <c r="J293" t="s">
        <v>4835</v>
      </c>
    </row>
    <row r="294" spans="2:10" x14ac:dyDescent="0.25">
      <c r="B294" s="1">
        <v>293</v>
      </c>
      <c r="C294" s="1" t="s">
        <v>4836</v>
      </c>
      <c r="D294" s="50" t="str">
        <f t="shared" si="8"/>
        <v>293|Carter</v>
      </c>
      <c r="E294" s="29"/>
      <c r="F294" s="61"/>
      <c r="H294" t="str">
        <f t="shared" si="9"/>
        <v>Carter</v>
      </c>
      <c r="J294" t="s">
        <v>4836</v>
      </c>
    </row>
    <row r="295" spans="2:10" x14ac:dyDescent="0.25">
      <c r="B295" s="1">
        <v>294</v>
      </c>
      <c r="C295" s="1" t="s">
        <v>4837</v>
      </c>
      <c r="D295" s="50" t="str">
        <f t="shared" si="8"/>
        <v>294|Carteret</v>
      </c>
      <c r="E295" s="29"/>
      <c r="F295" s="61"/>
      <c r="H295" t="str">
        <f t="shared" si="9"/>
        <v>Carteret</v>
      </c>
      <c r="J295" t="s">
        <v>4837</v>
      </c>
    </row>
    <row r="296" spans="2:10" x14ac:dyDescent="0.25">
      <c r="B296" s="1">
        <v>295</v>
      </c>
      <c r="C296" s="1" t="s">
        <v>4838</v>
      </c>
      <c r="D296" s="50" t="str">
        <f t="shared" si="8"/>
        <v>295|Carver</v>
      </c>
      <c r="E296" s="29"/>
      <c r="F296" s="61"/>
      <c r="H296" t="str">
        <f t="shared" si="9"/>
        <v>Carver</v>
      </c>
      <c r="J296" t="s">
        <v>4838</v>
      </c>
    </row>
    <row r="297" spans="2:10" x14ac:dyDescent="0.25">
      <c r="B297" s="1">
        <v>296</v>
      </c>
      <c r="C297" s="1" t="s">
        <v>4839</v>
      </c>
      <c r="D297" s="50" t="str">
        <f t="shared" si="8"/>
        <v>296|Cascade</v>
      </c>
      <c r="E297" s="29"/>
      <c r="F297" s="61"/>
      <c r="H297" t="str">
        <f t="shared" si="9"/>
        <v>Cascade</v>
      </c>
      <c r="J297" t="s">
        <v>4839</v>
      </c>
    </row>
    <row r="298" spans="2:10" x14ac:dyDescent="0.25">
      <c r="B298" s="1">
        <v>297</v>
      </c>
      <c r="C298" s="1" t="s">
        <v>4840</v>
      </c>
      <c r="D298" s="50" t="str">
        <f t="shared" si="8"/>
        <v>297|Casey</v>
      </c>
      <c r="E298" s="29"/>
      <c r="F298" s="61"/>
      <c r="H298" t="str">
        <f t="shared" si="9"/>
        <v>Casey</v>
      </c>
      <c r="J298" t="s">
        <v>4840</v>
      </c>
    </row>
    <row r="299" spans="2:10" x14ac:dyDescent="0.25">
      <c r="B299" s="1">
        <v>298</v>
      </c>
      <c r="C299" s="1" t="s">
        <v>4841</v>
      </c>
      <c r="D299" s="50" t="str">
        <f t="shared" si="8"/>
        <v>298|Cass</v>
      </c>
      <c r="E299" s="29"/>
      <c r="F299" s="61"/>
      <c r="H299" t="str">
        <f t="shared" si="9"/>
        <v>Cass</v>
      </c>
      <c r="J299" t="s">
        <v>4841</v>
      </c>
    </row>
    <row r="300" spans="2:10" x14ac:dyDescent="0.25">
      <c r="B300" s="1">
        <v>299</v>
      </c>
      <c r="C300" s="1" t="s">
        <v>4842</v>
      </c>
      <c r="D300" s="50" t="str">
        <f t="shared" si="8"/>
        <v>299|Cassia</v>
      </c>
      <c r="E300" s="29"/>
      <c r="F300" s="61"/>
      <c r="H300" t="str">
        <f t="shared" si="9"/>
        <v>Cassia</v>
      </c>
      <c r="J300" t="s">
        <v>4842</v>
      </c>
    </row>
    <row r="301" spans="2:10" x14ac:dyDescent="0.25">
      <c r="B301" s="1">
        <v>300</v>
      </c>
      <c r="C301" s="1" t="s">
        <v>4843</v>
      </c>
      <c r="D301" s="50" t="str">
        <f t="shared" si="8"/>
        <v>300|Castro</v>
      </c>
      <c r="E301" s="29"/>
      <c r="F301" s="61"/>
      <c r="H301" t="str">
        <f t="shared" si="9"/>
        <v>Castro</v>
      </c>
      <c r="J301" t="s">
        <v>4843</v>
      </c>
    </row>
    <row r="302" spans="2:10" x14ac:dyDescent="0.25">
      <c r="B302" s="1">
        <v>301</v>
      </c>
      <c r="C302" s="1" t="s">
        <v>4844</v>
      </c>
      <c r="D302" s="50" t="str">
        <f t="shared" si="8"/>
        <v>301|Caswell</v>
      </c>
      <c r="E302" s="29"/>
      <c r="F302" s="61"/>
      <c r="H302" t="str">
        <f t="shared" si="9"/>
        <v>Caswell</v>
      </c>
      <c r="J302" t="s">
        <v>4844</v>
      </c>
    </row>
    <row r="303" spans="2:10" x14ac:dyDescent="0.25">
      <c r="B303" s="1">
        <v>302</v>
      </c>
      <c r="C303" s="1" t="s">
        <v>4398</v>
      </c>
      <c r="D303" s="50" t="str">
        <f t="shared" si="8"/>
        <v>302|Catahoula Parish</v>
      </c>
      <c r="E303" s="29"/>
      <c r="F303" s="61"/>
      <c r="H303" t="str">
        <f t="shared" si="9"/>
        <v>Catahoula Parish</v>
      </c>
      <c r="J303" t="s">
        <v>4398</v>
      </c>
    </row>
    <row r="304" spans="2:10" x14ac:dyDescent="0.25">
      <c r="B304" s="1">
        <v>303</v>
      </c>
      <c r="C304" s="1" t="s">
        <v>4518</v>
      </c>
      <c r="D304" s="50" t="str">
        <f t="shared" si="8"/>
        <v>303|Catano Municipio</v>
      </c>
      <c r="E304" s="29"/>
      <c r="F304" s="61"/>
      <c r="H304" t="str">
        <f t="shared" si="9"/>
        <v>Catano Municipio</v>
      </c>
      <c r="J304" t="s">
        <v>4518</v>
      </c>
    </row>
    <row r="305" spans="2:10" x14ac:dyDescent="0.25">
      <c r="B305" s="1">
        <v>304</v>
      </c>
      <c r="C305" s="1" t="s">
        <v>4845</v>
      </c>
      <c r="D305" s="50" t="str">
        <f t="shared" si="8"/>
        <v>304|Catawba</v>
      </c>
      <c r="E305" s="29"/>
      <c r="F305" s="61"/>
      <c r="H305" t="str">
        <f t="shared" si="9"/>
        <v>Catawba</v>
      </c>
      <c r="J305" t="s">
        <v>4845</v>
      </c>
    </row>
    <row r="306" spans="2:10" x14ac:dyDescent="0.25">
      <c r="B306" s="1">
        <v>305</v>
      </c>
      <c r="C306" s="1" t="s">
        <v>4846</v>
      </c>
      <c r="D306" s="50" t="str">
        <f t="shared" si="8"/>
        <v>305|Catoosa</v>
      </c>
      <c r="E306" s="29"/>
      <c r="F306" s="61"/>
      <c r="H306" t="str">
        <f t="shared" si="9"/>
        <v>Catoosa</v>
      </c>
      <c r="J306" t="s">
        <v>4846</v>
      </c>
    </row>
    <row r="307" spans="2:10" x14ac:dyDescent="0.25">
      <c r="B307" s="1">
        <v>306</v>
      </c>
      <c r="C307" s="1" t="s">
        <v>4847</v>
      </c>
      <c r="D307" s="50" t="str">
        <f t="shared" si="8"/>
        <v>306|Catron</v>
      </c>
      <c r="E307" s="29"/>
      <c r="F307" s="61"/>
      <c r="H307" t="str">
        <f t="shared" si="9"/>
        <v>Catron</v>
      </c>
      <c r="J307" t="s">
        <v>4847</v>
      </c>
    </row>
    <row r="308" spans="2:10" x14ac:dyDescent="0.25">
      <c r="B308" s="1">
        <v>307</v>
      </c>
      <c r="C308" s="1" t="s">
        <v>4848</v>
      </c>
      <c r="D308" s="50" t="str">
        <f t="shared" si="8"/>
        <v>307|Cattaraugus</v>
      </c>
      <c r="E308" s="29"/>
      <c r="F308" s="61"/>
      <c r="H308" t="str">
        <f t="shared" si="9"/>
        <v>Cattaraugus</v>
      </c>
      <c r="J308" t="s">
        <v>4848</v>
      </c>
    </row>
    <row r="309" spans="2:10" x14ac:dyDescent="0.25">
      <c r="B309" s="1">
        <v>308</v>
      </c>
      <c r="C309" s="1" t="s">
        <v>4849</v>
      </c>
      <c r="D309" s="50" t="str">
        <f t="shared" si="8"/>
        <v>308|Cavalier</v>
      </c>
      <c r="E309" s="29"/>
      <c r="F309" s="61"/>
      <c r="H309" t="str">
        <f t="shared" si="9"/>
        <v>Cavalier</v>
      </c>
      <c r="J309" t="s">
        <v>4849</v>
      </c>
    </row>
    <row r="310" spans="2:10" x14ac:dyDescent="0.25">
      <c r="B310" s="1">
        <v>309</v>
      </c>
      <c r="C310" s="1" t="s">
        <v>4519</v>
      </c>
      <c r="D310" s="50" t="str">
        <f t="shared" si="8"/>
        <v>309|Cayey Municipio</v>
      </c>
      <c r="E310" s="29"/>
      <c r="F310" s="61"/>
      <c r="H310" t="str">
        <f t="shared" si="9"/>
        <v>Cayey Municipio</v>
      </c>
      <c r="J310" t="s">
        <v>4519</v>
      </c>
    </row>
    <row r="311" spans="2:10" x14ac:dyDescent="0.25">
      <c r="B311" s="1">
        <v>310</v>
      </c>
      <c r="C311" s="1" t="s">
        <v>4850</v>
      </c>
      <c r="D311" s="50" t="str">
        <f t="shared" si="8"/>
        <v>310|Cayuga</v>
      </c>
      <c r="E311" s="29"/>
      <c r="F311" s="61"/>
      <c r="H311" t="str">
        <f t="shared" si="9"/>
        <v>Cayuga</v>
      </c>
      <c r="J311" t="s">
        <v>4850</v>
      </c>
    </row>
    <row r="312" spans="2:10" x14ac:dyDescent="0.25">
      <c r="B312" s="1">
        <v>311</v>
      </c>
      <c r="C312" s="1" t="s">
        <v>4851</v>
      </c>
      <c r="D312" s="50" t="str">
        <f t="shared" si="8"/>
        <v>311|Cecil</v>
      </c>
      <c r="E312" s="29"/>
      <c r="F312" s="61"/>
      <c r="H312" t="str">
        <f t="shared" si="9"/>
        <v>Cecil</v>
      </c>
      <c r="J312" t="s">
        <v>4851</v>
      </c>
    </row>
    <row r="313" spans="2:10" x14ac:dyDescent="0.25">
      <c r="B313" s="1">
        <v>312</v>
      </c>
      <c r="C313" s="1" t="s">
        <v>4852</v>
      </c>
      <c r="D313" s="50" t="str">
        <f t="shared" si="8"/>
        <v>312|Cedar</v>
      </c>
      <c r="E313" s="29"/>
      <c r="F313" s="61"/>
      <c r="H313" t="str">
        <f t="shared" si="9"/>
        <v>Cedar</v>
      </c>
      <c r="J313" t="s">
        <v>4852</v>
      </c>
    </row>
    <row r="314" spans="2:10" x14ac:dyDescent="0.25">
      <c r="B314" s="1">
        <v>313</v>
      </c>
      <c r="C314" s="1" t="s">
        <v>4520</v>
      </c>
      <c r="D314" s="50" t="str">
        <f t="shared" si="8"/>
        <v>313|Ceiba Municipio</v>
      </c>
      <c r="E314" s="29"/>
      <c r="F314" s="61"/>
      <c r="H314" t="str">
        <f t="shared" si="9"/>
        <v>Ceiba Municipio</v>
      </c>
      <c r="J314" t="s">
        <v>4520</v>
      </c>
    </row>
    <row r="315" spans="2:10" x14ac:dyDescent="0.25">
      <c r="B315" s="1">
        <v>314</v>
      </c>
      <c r="C315" s="1" t="s">
        <v>4853</v>
      </c>
      <c r="D315" s="50" t="str">
        <f t="shared" si="8"/>
        <v>314|Centre</v>
      </c>
      <c r="E315" s="29"/>
      <c r="F315" s="61"/>
      <c r="H315" t="str">
        <f t="shared" si="9"/>
        <v>Centre</v>
      </c>
      <c r="J315" t="s">
        <v>4853</v>
      </c>
    </row>
    <row r="316" spans="2:10" x14ac:dyDescent="0.25">
      <c r="B316" s="1">
        <v>315</v>
      </c>
      <c r="C316" s="1" t="s">
        <v>4854</v>
      </c>
      <c r="D316" s="50" t="str">
        <f t="shared" si="8"/>
        <v>315|Cerro Gordo</v>
      </c>
      <c r="E316" s="29"/>
      <c r="F316" s="61"/>
      <c r="H316" t="str">
        <f t="shared" si="9"/>
        <v>Cerro Gordo</v>
      </c>
      <c r="J316" t="s">
        <v>4854</v>
      </c>
    </row>
    <row r="317" spans="2:10" x14ac:dyDescent="0.25">
      <c r="B317" s="1">
        <v>316</v>
      </c>
      <c r="C317" s="1" t="s">
        <v>4855</v>
      </c>
      <c r="D317" s="50" t="str">
        <f t="shared" si="8"/>
        <v>316|Chaffee</v>
      </c>
      <c r="E317" s="29"/>
      <c r="F317" s="61"/>
      <c r="H317" t="str">
        <f t="shared" si="9"/>
        <v>Chaffee</v>
      </c>
      <c r="J317" t="s">
        <v>4855</v>
      </c>
    </row>
    <row r="318" spans="2:10" x14ac:dyDescent="0.25">
      <c r="B318" s="1">
        <v>317</v>
      </c>
      <c r="C318" s="1" t="s">
        <v>4856</v>
      </c>
      <c r="D318" s="50" t="str">
        <f t="shared" si="8"/>
        <v>317|Chambers</v>
      </c>
      <c r="E318" s="29"/>
      <c r="F318" s="61"/>
      <c r="H318" t="str">
        <f t="shared" si="9"/>
        <v>Chambers</v>
      </c>
      <c r="J318" t="s">
        <v>4856</v>
      </c>
    </row>
    <row r="319" spans="2:10" x14ac:dyDescent="0.25">
      <c r="B319" s="1">
        <v>318</v>
      </c>
      <c r="C319" s="1" t="s">
        <v>4857</v>
      </c>
      <c r="D319" s="50" t="str">
        <f t="shared" si="8"/>
        <v>318|Champaign</v>
      </c>
      <c r="E319" s="29"/>
      <c r="F319" s="61"/>
      <c r="H319" t="str">
        <f t="shared" si="9"/>
        <v>Champaign</v>
      </c>
      <c r="J319" t="s">
        <v>4857</v>
      </c>
    </row>
    <row r="320" spans="2:10" x14ac:dyDescent="0.25">
      <c r="B320" s="1">
        <v>319</v>
      </c>
      <c r="C320" s="1" t="s">
        <v>4858</v>
      </c>
      <c r="D320" s="50" t="str">
        <f t="shared" si="8"/>
        <v>319|Chariton</v>
      </c>
      <c r="E320" s="29"/>
      <c r="F320" s="61"/>
      <c r="H320" t="str">
        <f t="shared" si="9"/>
        <v>Chariton</v>
      </c>
      <c r="J320" t="s">
        <v>4858</v>
      </c>
    </row>
    <row r="321" spans="2:10" x14ac:dyDescent="0.25">
      <c r="B321" s="1">
        <v>320</v>
      </c>
      <c r="C321" s="1" t="s">
        <v>4859</v>
      </c>
      <c r="D321" s="50" t="str">
        <f t="shared" si="8"/>
        <v>320|Charles City</v>
      </c>
      <c r="E321" s="29"/>
      <c r="F321" s="61"/>
      <c r="H321" t="str">
        <f t="shared" si="9"/>
        <v>Charles City</v>
      </c>
      <c r="J321" t="s">
        <v>4859</v>
      </c>
    </row>
    <row r="322" spans="2:10" x14ac:dyDescent="0.25">
      <c r="B322" s="1">
        <v>321</v>
      </c>
      <c r="C322" s="1" t="s">
        <v>4860</v>
      </c>
      <c r="D322" s="50" t="str">
        <f t="shared" ref="D322:D385" si="10">B322&amp;"|"&amp;C322</f>
        <v>321|Charles</v>
      </c>
      <c r="E322" s="29"/>
      <c r="F322" s="61"/>
      <c r="H322" t="str">
        <f t="shared" si="9"/>
        <v>Charles</v>
      </c>
      <c r="J322" t="s">
        <v>4860</v>
      </c>
    </row>
    <row r="323" spans="2:10" x14ac:dyDescent="0.25">
      <c r="B323" s="1">
        <v>322</v>
      </c>
      <c r="C323" s="1" t="s">
        <v>4861</v>
      </c>
      <c r="D323" s="50" t="str">
        <f t="shared" si="10"/>
        <v>322|Charles Mix</v>
      </c>
      <c r="E323" s="29"/>
      <c r="F323" s="61"/>
      <c r="H323" t="str">
        <f t="shared" ref="H323:H386" si="11">SUBSTITUTE(C323," County","")</f>
        <v>Charles Mix</v>
      </c>
      <c r="J323" t="s">
        <v>4861</v>
      </c>
    </row>
    <row r="324" spans="2:10" x14ac:dyDescent="0.25">
      <c r="B324" s="1">
        <v>323</v>
      </c>
      <c r="C324" s="1" t="s">
        <v>4862</v>
      </c>
      <c r="D324" s="50" t="str">
        <f t="shared" si="10"/>
        <v>323|Charleston</v>
      </c>
      <c r="E324" s="29"/>
      <c r="F324" s="61"/>
      <c r="H324" t="str">
        <f t="shared" si="11"/>
        <v>Charleston</v>
      </c>
      <c r="J324" t="s">
        <v>4862</v>
      </c>
    </row>
    <row r="325" spans="2:10" x14ac:dyDescent="0.25">
      <c r="B325" s="1">
        <v>324</v>
      </c>
      <c r="C325" s="1" t="s">
        <v>4863</v>
      </c>
      <c r="D325" s="50" t="str">
        <f t="shared" si="10"/>
        <v>324|Charlevoix</v>
      </c>
      <c r="E325" s="29"/>
      <c r="F325" s="61"/>
      <c r="H325" t="str">
        <f t="shared" si="11"/>
        <v>Charlevoix</v>
      </c>
      <c r="J325" t="s">
        <v>4863</v>
      </c>
    </row>
    <row r="326" spans="2:10" x14ac:dyDescent="0.25">
      <c r="B326" s="1">
        <v>325</v>
      </c>
      <c r="C326" s="1" t="s">
        <v>4864</v>
      </c>
      <c r="D326" s="50" t="str">
        <f t="shared" si="10"/>
        <v>325|Charlotte</v>
      </c>
      <c r="E326" s="29"/>
      <c r="F326" s="61"/>
      <c r="H326" t="str">
        <f t="shared" si="11"/>
        <v>Charlotte</v>
      </c>
      <c r="J326" t="s">
        <v>4864</v>
      </c>
    </row>
    <row r="327" spans="2:10" x14ac:dyDescent="0.25">
      <c r="B327" s="1">
        <v>326</v>
      </c>
      <c r="C327" s="1" t="s">
        <v>4457</v>
      </c>
      <c r="D327" s="50" t="str">
        <f t="shared" si="10"/>
        <v>326|Charlottesville city</v>
      </c>
      <c r="E327" s="29"/>
      <c r="F327" s="61"/>
      <c r="H327" t="str">
        <f t="shared" si="11"/>
        <v>Charlottesville city</v>
      </c>
      <c r="J327" t="s">
        <v>4457</v>
      </c>
    </row>
    <row r="328" spans="2:10" x14ac:dyDescent="0.25">
      <c r="B328" s="1">
        <v>327</v>
      </c>
      <c r="C328" s="1" t="s">
        <v>4865</v>
      </c>
      <c r="D328" s="50" t="str">
        <f t="shared" si="10"/>
        <v>327|Charlton</v>
      </c>
      <c r="E328" s="29"/>
      <c r="F328" s="61"/>
      <c r="H328" t="str">
        <f t="shared" si="11"/>
        <v>Charlton</v>
      </c>
      <c r="J328" t="s">
        <v>4865</v>
      </c>
    </row>
    <row r="329" spans="2:10" x14ac:dyDescent="0.25">
      <c r="B329" s="1">
        <v>328</v>
      </c>
      <c r="C329" s="1" t="s">
        <v>4866</v>
      </c>
      <c r="D329" s="50" t="str">
        <f t="shared" si="10"/>
        <v>328|Chase</v>
      </c>
      <c r="E329" s="29"/>
      <c r="F329" s="61"/>
      <c r="H329" t="str">
        <f t="shared" si="11"/>
        <v>Chase</v>
      </c>
      <c r="J329" t="s">
        <v>4866</v>
      </c>
    </row>
    <row r="330" spans="2:10" x14ac:dyDescent="0.25">
      <c r="B330" s="1">
        <v>329</v>
      </c>
      <c r="C330" s="1" t="s">
        <v>4867</v>
      </c>
      <c r="D330" s="50" t="str">
        <f t="shared" si="10"/>
        <v>329|Chatham</v>
      </c>
      <c r="E330" s="29"/>
      <c r="F330" s="61"/>
      <c r="H330" t="str">
        <f t="shared" si="11"/>
        <v>Chatham</v>
      </c>
      <c r="J330" t="s">
        <v>4867</v>
      </c>
    </row>
    <row r="331" spans="2:10" x14ac:dyDescent="0.25">
      <c r="B331" s="1">
        <v>330</v>
      </c>
      <c r="C331" s="1" t="s">
        <v>4868</v>
      </c>
      <c r="D331" s="50" t="str">
        <f t="shared" si="10"/>
        <v>330|Chattahoochee</v>
      </c>
      <c r="E331" s="29"/>
      <c r="F331" s="61"/>
      <c r="H331" t="str">
        <f t="shared" si="11"/>
        <v>Chattahoochee</v>
      </c>
      <c r="J331" t="s">
        <v>4868</v>
      </c>
    </row>
    <row r="332" spans="2:10" x14ac:dyDescent="0.25">
      <c r="B332" s="1">
        <v>331</v>
      </c>
      <c r="C332" s="1" t="s">
        <v>4869</v>
      </c>
      <c r="D332" s="50" t="str">
        <f t="shared" si="10"/>
        <v>331|Chattooga</v>
      </c>
      <c r="E332" s="29"/>
      <c r="F332" s="61"/>
      <c r="H332" t="str">
        <f t="shared" si="11"/>
        <v>Chattooga</v>
      </c>
      <c r="J332" t="s">
        <v>4869</v>
      </c>
    </row>
    <row r="333" spans="2:10" x14ac:dyDescent="0.25">
      <c r="B333" s="1">
        <v>332</v>
      </c>
      <c r="C333" s="1" t="s">
        <v>4870</v>
      </c>
      <c r="D333" s="50" t="str">
        <f t="shared" si="10"/>
        <v>332|Chautauqua</v>
      </c>
      <c r="E333" s="29"/>
      <c r="F333" s="61"/>
      <c r="H333" t="str">
        <f t="shared" si="11"/>
        <v>Chautauqua</v>
      </c>
      <c r="J333" t="s">
        <v>4870</v>
      </c>
    </row>
    <row r="334" spans="2:10" x14ac:dyDescent="0.25">
      <c r="B334" s="1">
        <v>333</v>
      </c>
      <c r="C334" s="1" t="s">
        <v>4871</v>
      </c>
      <c r="D334" s="50" t="str">
        <f t="shared" si="10"/>
        <v>333|Chaves</v>
      </c>
      <c r="E334" s="29"/>
      <c r="F334" s="61"/>
      <c r="H334" t="str">
        <f t="shared" si="11"/>
        <v>Chaves</v>
      </c>
      <c r="J334" t="s">
        <v>4871</v>
      </c>
    </row>
    <row r="335" spans="2:10" x14ac:dyDescent="0.25">
      <c r="B335" s="1">
        <v>334</v>
      </c>
      <c r="C335" s="1" t="s">
        <v>4872</v>
      </c>
      <c r="D335" s="50" t="str">
        <f t="shared" si="10"/>
        <v>334|Cheatham</v>
      </c>
      <c r="E335" s="29"/>
      <c r="F335" s="61"/>
      <c r="H335" t="str">
        <f t="shared" si="11"/>
        <v>Cheatham</v>
      </c>
      <c r="J335" t="s">
        <v>4872</v>
      </c>
    </row>
    <row r="336" spans="2:10" x14ac:dyDescent="0.25">
      <c r="B336" s="1">
        <v>335</v>
      </c>
      <c r="C336" s="1" t="s">
        <v>4873</v>
      </c>
      <c r="D336" s="50" t="str">
        <f t="shared" si="10"/>
        <v>335|Cheboygan</v>
      </c>
      <c r="E336" s="29"/>
      <c r="F336" s="61"/>
      <c r="H336" t="str">
        <f t="shared" si="11"/>
        <v>Cheboygan</v>
      </c>
      <c r="J336" t="s">
        <v>4873</v>
      </c>
    </row>
    <row r="337" spans="2:10" x14ac:dyDescent="0.25">
      <c r="B337" s="1">
        <v>336</v>
      </c>
      <c r="C337" s="1" t="s">
        <v>4874</v>
      </c>
      <c r="D337" s="50" t="str">
        <f t="shared" si="10"/>
        <v>336|Chelan</v>
      </c>
      <c r="E337" s="29"/>
      <c r="F337" s="61"/>
      <c r="H337" t="str">
        <f t="shared" si="11"/>
        <v>Chelan</v>
      </c>
      <c r="J337" t="s">
        <v>4874</v>
      </c>
    </row>
    <row r="338" spans="2:10" x14ac:dyDescent="0.25">
      <c r="B338" s="1">
        <v>337</v>
      </c>
      <c r="C338" s="1" t="s">
        <v>4875</v>
      </c>
      <c r="D338" s="50" t="str">
        <f t="shared" si="10"/>
        <v>337|Chemung</v>
      </c>
      <c r="E338" s="29"/>
      <c r="F338" s="61"/>
      <c r="H338" t="str">
        <f t="shared" si="11"/>
        <v>Chemung</v>
      </c>
      <c r="J338" t="s">
        <v>4875</v>
      </c>
    </row>
    <row r="339" spans="2:10" x14ac:dyDescent="0.25">
      <c r="B339" s="1">
        <v>338</v>
      </c>
      <c r="C339" s="1" t="s">
        <v>4876</v>
      </c>
      <c r="D339" s="50" t="str">
        <f t="shared" si="10"/>
        <v>338|Chenango</v>
      </c>
      <c r="E339" s="29"/>
      <c r="F339" s="61"/>
      <c r="H339" t="str">
        <f t="shared" si="11"/>
        <v>Chenango</v>
      </c>
      <c r="J339" t="s">
        <v>4876</v>
      </c>
    </row>
    <row r="340" spans="2:10" x14ac:dyDescent="0.25">
      <c r="B340" s="1">
        <v>339</v>
      </c>
      <c r="C340" s="1" t="s">
        <v>4877</v>
      </c>
      <c r="D340" s="50" t="str">
        <f t="shared" si="10"/>
        <v>339|Cherokee</v>
      </c>
      <c r="E340" s="29"/>
      <c r="F340" s="61"/>
      <c r="H340" t="str">
        <f t="shared" si="11"/>
        <v>Cherokee</v>
      </c>
      <c r="J340" t="s">
        <v>4877</v>
      </c>
    </row>
    <row r="341" spans="2:10" x14ac:dyDescent="0.25">
      <c r="B341" s="1">
        <v>340</v>
      </c>
      <c r="C341" s="1" t="s">
        <v>4878</v>
      </c>
      <c r="D341" s="50" t="str">
        <f t="shared" si="10"/>
        <v>340|Cherry</v>
      </c>
      <c r="E341" s="29"/>
      <c r="F341" s="61"/>
      <c r="H341" t="str">
        <f t="shared" si="11"/>
        <v>Cherry</v>
      </c>
      <c r="J341" t="s">
        <v>4878</v>
      </c>
    </row>
    <row r="342" spans="2:10" x14ac:dyDescent="0.25">
      <c r="B342" s="1">
        <v>341</v>
      </c>
      <c r="C342" s="1" t="s">
        <v>4458</v>
      </c>
      <c r="D342" s="50" t="str">
        <f t="shared" si="10"/>
        <v>341|Chesapeake city</v>
      </c>
      <c r="E342" s="29"/>
      <c r="F342" s="61"/>
      <c r="H342" t="str">
        <f t="shared" si="11"/>
        <v>Chesapeake city</v>
      </c>
      <c r="J342" t="s">
        <v>4458</v>
      </c>
    </row>
    <row r="343" spans="2:10" x14ac:dyDescent="0.25">
      <c r="B343" s="1">
        <v>342</v>
      </c>
      <c r="C343" s="1" t="s">
        <v>4879</v>
      </c>
      <c r="D343" s="50" t="str">
        <f t="shared" si="10"/>
        <v>342|Cheshire</v>
      </c>
      <c r="E343" s="29"/>
      <c r="F343" s="61"/>
      <c r="H343" t="str">
        <f t="shared" si="11"/>
        <v>Cheshire</v>
      </c>
      <c r="J343" t="s">
        <v>4879</v>
      </c>
    </row>
    <row r="344" spans="2:10" x14ac:dyDescent="0.25">
      <c r="B344" s="1">
        <v>343</v>
      </c>
      <c r="C344" s="1" t="s">
        <v>4880</v>
      </c>
      <c r="D344" s="50" t="str">
        <f t="shared" si="10"/>
        <v>343|Chester</v>
      </c>
      <c r="E344" s="29"/>
      <c r="F344" s="61"/>
      <c r="H344" t="str">
        <f t="shared" si="11"/>
        <v>Chester</v>
      </c>
      <c r="J344" t="s">
        <v>4880</v>
      </c>
    </row>
    <row r="345" spans="2:10" x14ac:dyDescent="0.25">
      <c r="B345" s="1">
        <v>344</v>
      </c>
      <c r="C345" s="1" t="s">
        <v>4881</v>
      </c>
      <c r="D345" s="50" t="str">
        <f t="shared" si="10"/>
        <v>344|Chesterfield</v>
      </c>
      <c r="E345" s="29"/>
      <c r="F345" s="61"/>
      <c r="H345" t="str">
        <f t="shared" si="11"/>
        <v>Chesterfield</v>
      </c>
      <c r="J345" t="s">
        <v>4881</v>
      </c>
    </row>
    <row r="346" spans="2:10" x14ac:dyDescent="0.25">
      <c r="B346" s="1">
        <v>345</v>
      </c>
      <c r="C346" s="1" t="s">
        <v>4882</v>
      </c>
      <c r="D346" s="50" t="str">
        <f t="shared" si="10"/>
        <v>345|Cheyenne</v>
      </c>
      <c r="E346" s="29"/>
      <c r="F346" s="61"/>
      <c r="H346" t="str">
        <f t="shared" si="11"/>
        <v>Cheyenne</v>
      </c>
      <c r="J346" t="s">
        <v>4882</v>
      </c>
    </row>
    <row r="347" spans="2:10" x14ac:dyDescent="0.25">
      <c r="B347" s="1">
        <v>346</v>
      </c>
      <c r="C347" s="1" t="s">
        <v>4883</v>
      </c>
      <c r="D347" s="50" t="str">
        <f t="shared" si="10"/>
        <v>346|Chickasaw</v>
      </c>
      <c r="E347" s="29"/>
      <c r="F347" s="61"/>
      <c r="H347" t="str">
        <f t="shared" si="11"/>
        <v>Chickasaw</v>
      </c>
      <c r="J347" t="s">
        <v>4883</v>
      </c>
    </row>
    <row r="348" spans="2:10" x14ac:dyDescent="0.25">
      <c r="B348" s="1">
        <v>347</v>
      </c>
      <c r="C348" s="1" t="s">
        <v>4884</v>
      </c>
      <c r="D348" s="50" t="str">
        <f t="shared" si="10"/>
        <v>347|Chicot</v>
      </c>
      <c r="E348" s="29"/>
      <c r="F348" s="61"/>
      <c r="H348" t="str">
        <f t="shared" si="11"/>
        <v>Chicot</v>
      </c>
      <c r="J348" t="s">
        <v>4884</v>
      </c>
    </row>
    <row r="349" spans="2:10" x14ac:dyDescent="0.25">
      <c r="B349" s="1">
        <v>348</v>
      </c>
      <c r="C349" s="1" t="s">
        <v>4885</v>
      </c>
      <c r="D349" s="50" t="str">
        <f t="shared" si="10"/>
        <v>348|Childress</v>
      </c>
      <c r="E349" s="29"/>
      <c r="F349" s="61"/>
      <c r="H349" t="str">
        <f t="shared" si="11"/>
        <v>Childress</v>
      </c>
      <c r="J349" t="s">
        <v>4885</v>
      </c>
    </row>
    <row r="350" spans="2:10" x14ac:dyDescent="0.25">
      <c r="B350" s="1">
        <v>349</v>
      </c>
      <c r="C350" s="1" t="s">
        <v>4886</v>
      </c>
      <c r="D350" s="50" t="str">
        <f t="shared" si="10"/>
        <v>349|Chilton</v>
      </c>
      <c r="E350" s="29"/>
      <c r="F350" s="61"/>
      <c r="H350" t="str">
        <f t="shared" si="11"/>
        <v>Chilton</v>
      </c>
      <c r="J350" t="s">
        <v>4886</v>
      </c>
    </row>
    <row r="351" spans="2:10" x14ac:dyDescent="0.25">
      <c r="B351" s="1">
        <v>350</v>
      </c>
      <c r="C351" s="1" t="s">
        <v>4887</v>
      </c>
      <c r="D351" s="50" t="str">
        <f t="shared" si="10"/>
        <v>350|Chippewa</v>
      </c>
      <c r="E351" s="29"/>
      <c r="F351" s="61"/>
      <c r="H351" t="str">
        <f t="shared" si="11"/>
        <v>Chippewa</v>
      </c>
      <c r="J351" t="s">
        <v>4887</v>
      </c>
    </row>
    <row r="352" spans="2:10" x14ac:dyDescent="0.25">
      <c r="B352" s="1">
        <v>351</v>
      </c>
      <c r="C352" s="1" t="s">
        <v>4888</v>
      </c>
      <c r="D352" s="50" t="str">
        <f t="shared" si="10"/>
        <v>351|Chisago</v>
      </c>
      <c r="E352" s="29"/>
      <c r="F352" s="61"/>
      <c r="H352" t="str">
        <f t="shared" si="11"/>
        <v>Chisago</v>
      </c>
      <c r="J352" t="s">
        <v>4888</v>
      </c>
    </row>
    <row r="353" spans="2:10" x14ac:dyDescent="0.25">
      <c r="B353" s="1">
        <v>352</v>
      </c>
      <c r="C353" s="1" t="s">
        <v>4889</v>
      </c>
      <c r="D353" s="50" t="str">
        <f t="shared" si="10"/>
        <v>352|Chittenden</v>
      </c>
      <c r="E353" s="29"/>
      <c r="F353" s="61"/>
      <c r="H353" t="str">
        <f t="shared" si="11"/>
        <v>Chittenden</v>
      </c>
      <c r="J353" t="s">
        <v>4889</v>
      </c>
    </row>
    <row r="354" spans="2:10" x14ac:dyDescent="0.25">
      <c r="B354" s="1">
        <v>353</v>
      </c>
      <c r="C354" s="1" t="s">
        <v>4890</v>
      </c>
      <c r="D354" s="50" t="str">
        <f t="shared" si="10"/>
        <v>353|Choctaw</v>
      </c>
      <c r="E354" s="29"/>
      <c r="F354" s="61"/>
      <c r="H354" t="str">
        <f t="shared" si="11"/>
        <v>Choctaw</v>
      </c>
      <c r="J354" t="s">
        <v>4890</v>
      </c>
    </row>
    <row r="355" spans="2:10" x14ac:dyDescent="0.25">
      <c r="B355" s="1">
        <v>354</v>
      </c>
      <c r="C355" s="1" t="s">
        <v>4891</v>
      </c>
      <c r="D355" s="50" t="str">
        <f t="shared" si="10"/>
        <v>354|Chouteau</v>
      </c>
      <c r="E355" s="29"/>
      <c r="F355" s="61"/>
      <c r="H355" t="str">
        <f t="shared" si="11"/>
        <v>Chouteau</v>
      </c>
      <c r="J355" t="s">
        <v>4891</v>
      </c>
    </row>
    <row r="356" spans="2:10" x14ac:dyDescent="0.25">
      <c r="B356" s="1">
        <v>355</v>
      </c>
      <c r="C356" s="1" t="s">
        <v>4892</v>
      </c>
      <c r="D356" s="50" t="str">
        <f t="shared" si="10"/>
        <v>355|Chowan</v>
      </c>
      <c r="E356" s="29"/>
      <c r="F356" s="61"/>
      <c r="H356" t="str">
        <f t="shared" si="11"/>
        <v>Chowan</v>
      </c>
      <c r="J356" t="s">
        <v>4892</v>
      </c>
    </row>
    <row r="357" spans="2:10" x14ac:dyDescent="0.25">
      <c r="B357" s="1">
        <v>356</v>
      </c>
      <c r="C357" s="1" t="s">
        <v>4893</v>
      </c>
      <c r="D357" s="50" t="str">
        <f t="shared" si="10"/>
        <v>356|Christian</v>
      </c>
      <c r="E357" s="29"/>
      <c r="F357" s="61"/>
      <c r="H357" t="str">
        <f t="shared" si="11"/>
        <v>Christian</v>
      </c>
      <c r="J357" t="s">
        <v>4893</v>
      </c>
    </row>
    <row r="358" spans="2:10" x14ac:dyDescent="0.25">
      <c r="B358" s="1">
        <v>357</v>
      </c>
      <c r="C358" s="1" t="s">
        <v>4894</v>
      </c>
      <c r="D358" s="50" t="str">
        <f t="shared" si="10"/>
        <v>357|Churchill</v>
      </c>
      <c r="E358" s="29"/>
      <c r="F358" s="61"/>
      <c r="H358" t="str">
        <f t="shared" si="11"/>
        <v>Churchill</v>
      </c>
      <c r="J358" t="s">
        <v>4894</v>
      </c>
    </row>
    <row r="359" spans="2:10" x14ac:dyDescent="0.25">
      <c r="B359" s="1">
        <v>358</v>
      </c>
      <c r="C359" s="1" t="s">
        <v>4521</v>
      </c>
      <c r="D359" s="50" t="str">
        <f t="shared" si="10"/>
        <v>358|Ciales Municipio</v>
      </c>
      <c r="E359" s="29"/>
      <c r="F359" s="61"/>
      <c r="H359" t="str">
        <f t="shared" si="11"/>
        <v>Ciales Municipio</v>
      </c>
      <c r="J359" t="s">
        <v>4521</v>
      </c>
    </row>
    <row r="360" spans="2:10" x14ac:dyDescent="0.25">
      <c r="B360" s="1">
        <v>359</v>
      </c>
      <c r="C360" s="1" t="s">
        <v>4895</v>
      </c>
      <c r="D360" s="50" t="str">
        <f t="shared" si="10"/>
        <v>359|Cibola</v>
      </c>
      <c r="E360" s="29"/>
      <c r="F360" s="61"/>
      <c r="H360" t="str">
        <f t="shared" si="11"/>
        <v>Cibola</v>
      </c>
      <c r="J360" t="s">
        <v>4895</v>
      </c>
    </row>
    <row r="361" spans="2:10" x14ac:dyDescent="0.25">
      <c r="B361" s="1">
        <v>360</v>
      </c>
      <c r="C361" s="1" t="s">
        <v>4522</v>
      </c>
      <c r="D361" s="50" t="str">
        <f t="shared" si="10"/>
        <v>360|Cidra Municipio</v>
      </c>
      <c r="E361" s="29"/>
      <c r="F361" s="61"/>
      <c r="H361" t="str">
        <f t="shared" si="11"/>
        <v>Cidra Municipio</v>
      </c>
      <c r="J361" t="s">
        <v>4522</v>
      </c>
    </row>
    <row r="362" spans="2:10" x14ac:dyDescent="0.25">
      <c r="B362" s="1">
        <v>361</v>
      </c>
      <c r="C362" s="1" t="s">
        <v>4896</v>
      </c>
      <c r="D362" s="50" t="str">
        <f t="shared" si="10"/>
        <v>361|Cimarron</v>
      </c>
      <c r="E362" s="29"/>
      <c r="F362" s="61"/>
      <c r="H362" t="str">
        <f t="shared" si="11"/>
        <v>Cimarron</v>
      </c>
      <c r="J362" t="s">
        <v>4896</v>
      </c>
    </row>
    <row r="363" spans="2:10" x14ac:dyDescent="0.25">
      <c r="B363" s="1">
        <v>362</v>
      </c>
      <c r="C363" s="1" t="s">
        <v>4897</v>
      </c>
      <c r="D363" s="50" t="str">
        <f t="shared" si="10"/>
        <v>362|Citrus</v>
      </c>
      <c r="E363" s="29"/>
      <c r="F363" s="61"/>
      <c r="H363" t="str">
        <f t="shared" si="11"/>
        <v>Citrus</v>
      </c>
      <c r="J363" t="s">
        <v>4897</v>
      </c>
    </row>
    <row r="364" spans="2:10" x14ac:dyDescent="0.25">
      <c r="B364" s="1">
        <v>363</v>
      </c>
      <c r="C364" s="1" t="s">
        <v>4898</v>
      </c>
      <c r="D364" s="50" t="str">
        <f t="shared" si="10"/>
        <v>363|Clackamas</v>
      </c>
      <c r="E364" s="29"/>
      <c r="F364" s="61"/>
      <c r="H364" t="str">
        <f t="shared" si="11"/>
        <v>Clackamas</v>
      </c>
      <c r="J364" t="s">
        <v>4898</v>
      </c>
    </row>
    <row r="365" spans="2:10" x14ac:dyDescent="0.25">
      <c r="B365" s="1">
        <v>364</v>
      </c>
      <c r="C365" s="1" t="s">
        <v>4899</v>
      </c>
      <c r="D365" s="50" t="str">
        <f t="shared" si="10"/>
        <v>364|Claiborne</v>
      </c>
      <c r="E365" s="29"/>
      <c r="F365" s="61"/>
      <c r="H365" t="str">
        <f t="shared" si="11"/>
        <v>Claiborne</v>
      </c>
      <c r="J365" t="s">
        <v>4899</v>
      </c>
    </row>
    <row r="366" spans="2:10" x14ac:dyDescent="0.25">
      <c r="B366" s="1">
        <v>365</v>
      </c>
      <c r="C366" s="1" t="s">
        <v>4399</v>
      </c>
      <c r="D366" s="50" t="str">
        <f t="shared" si="10"/>
        <v>365|Claiborne Parish</v>
      </c>
      <c r="E366" s="29"/>
      <c r="F366" s="61"/>
      <c r="H366" t="str">
        <f t="shared" si="11"/>
        <v>Claiborne Parish</v>
      </c>
      <c r="J366" t="s">
        <v>4399</v>
      </c>
    </row>
    <row r="367" spans="2:10" x14ac:dyDescent="0.25">
      <c r="B367" s="1">
        <v>366</v>
      </c>
      <c r="C367" s="1" t="s">
        <v>4900</v>
      </c>
      <c r="D367" s="50" t="str">
        <f t="shared" si="10"/>
        <v>366|Clallam</v>
      </c>
      <c r="E367" s="29"/>
      <c r="F367" s="61"/>
      <c r="H367" t="str">
        <f t="shared" si="11"/>
        <v>Clallam</v>
      </c>
      <c r="J367" t="s">
        <v>4900</v>
      </c>
    </row>
    <row r="368" spans="2:10" x14ac:dyDescent="0.25">
      <c r="B368" s="1">
        <v>367</v>
      </c>
      <c r="C368" s="1" t="s">
        <v>4901</v>
      </c>
      <c r="D368" s="50" t="str">
        <f t="shared" si="10"/>
        <v>367|Clare</v>
      </c>
      <c r="E368" s="29"/>
      <c r="F368" s="61"/>
      <c r="H368" t="str">
        <f t="shared" si="11"/>
        <v>Clare</v>
      </c>
      <c r="J368" t="s">
        <v>4901</v>
      </c>
    </row>
    <row r="369" spans="2:10" x14ac:dyDescent="0.25">
      <c r="B369" s="1">
        <v>368</v>
      </c>
      <c r="C369" s="1" t="s">
        <v>4902</v>
      </c>
      <c r="D369" s="50" t="str">
        <f t="shared" si="10"/>
        <v>368|Clarendon</v>
      </c>
      <c r="E369" s="29"/>
      <c r="F369" s="61"/>
      <c r="H369" t="str">
        <f t="shared" si="11"/>
        <v>Clarendon</v>
      </c>
      <c r="J369" t="s">
        <v>4902</v>
      </c>
    </row>
    <row r="370" spans="2:10" x14ac:dyDescent="0.25">
      <c r="B370" s="1">
        <v>369</v>
      </c>
      <c r="C370" s="1" t="s">
        <v>4903</v>
      </c>
      <c r="D370" s="50" t="str">
        <f t="shared" si="10"/>
        <v>369|Clarion</v>
      </c>
      <c r="E370" s="29"/>
      <c r="F370" s="61"/>
      <c r="H370" t="str">
        <f t="shared" si="11"/>
        <v>Clarion</v>
      </c>
      <c r="J370" t="s">
        <v>4903</v>
      </c>
    </row>
    <row r="371" spans="2:10" x14ac:dyDescent="0.25">
      <c r="B371" s="1">
        <v>370</v>
      </c>
      <c r="C371" s="1" t="s">
        <v>4904</v>
      </c>
      <c r="D371" s="50" t="str">
        <f t="shared" si="10"/>
        <v>370|Clark</v>
      </c>
      <c r="E371" s="29"/>
      <c r="F371" s="61"/>
      <c r="H371" t="str">
        <f t="shared" si="11"/>
        <v>Clark</v>
      </c>
      <c r="J371" t="s">
        <v>4904</v>
      </c>
    </row>
    <row r="372" spans="2:10" x14ac:dyDescent="0.25">
      <c r="B372" s="1">
        <v>371</v>
      </c>
      <c r="C372" s="1" t="s">
        <v>4905</v>
      </c>
      <c r="D372" s="50" t="str">
        <f t="shared" si="10"/>
        <v>371|Clarke</v>
      </c>
      <c r="E372" s="29"/>
      <c r="F372" s="61"/>
      <c r="H372" t="str">
        <f t="shared" si="11"/>
        <v>Clarke</v>
      </c>
      <c r="J372" t="s">
        <v>4905</v>
      </c>
    </row>
    <row r="373" spans="2:10" x14ac:dyDescent="0.25">
      <c r="B373" s="1">
        <v>372</v>
      </c>
      <c r="C373" s="1" t="s">
        <v>4906</v>
      </c>
      <c r="D373" s="50" t="str">
        <f t="shared" si="10"/>
        <v>372|Clatsop</v>
      </c>
      <c r="E373" s="29"/>
      <c r="F373" s="61"/>
      <c r="H373" t="str">
        <f t="shared" si="11"/>
        <v>Clatsop</v>
      </c>
      <c r="J373" t="s">
        <v>4906</v>
      </c>
    </row>
    <row r="374" spans="2:10" x14ac:dyDescent="0.25">
      <c r="B374" s="1">
        <v>373</v>
      </c>
      <c r="C374" s="1" t="s">
        <v>4907</v>
      </c>
      <c r="D374" s="50" t="str">
        <f t="shared" si="10"/>
        <v>373|Clay</v>
      </c>
      <c r="E374" s="29"/>
      <c r="F374" s="61"/>
      <c r="H374" t="str">
        <f t="shared" si="11"/>
        <v>Clay</v>
      </c>
      <c r="J374" t="s">
        <v>4907</v>
      </c>
    </row>
    <row r="375" spans="2:10" x14ac:dyDescent="0.25">
      <c r="B375" s="1">
        <v>374</v>
      </c>
      <c r="C375" s="1" t="s">
        <v>4908</v>
      </c>
      <c r="D375" s="50" t="str">
        <f t="shared" si="10"/>
        <v>374|Clayton</v>
      </c>
      <c r="E375" s="29"/>
      <c r="F375" s="61"/>
      <c r="H375" t="str">
        <f t="shared" si="11"/>
        <v>Clayton</v>
      </c>
      <c r="J375" t="s">
        <v>4908</v>
      </c>
    </row>
    <row r="376" spans="2:10" x14ac:dyDescent="0.25">
      <c r="B376" s="1">
        <v>375</v>
      </c>
      <c r="C376" s="1" t="s">
        <v>4909</v>
      </c>
      <c r="D376" s="50" t="str">
        <f t="shared" si="10"/>
        <v>375|Clear Creek</v>
      </c>
      <c r="E376" s="29"/>
      <c r="F376" s="61"/>
      <c r="H376" t="str">
        <f t="shared" si="11"/>
        <v>Clear Creek</v>
      </c>
      <c r="J376" t="s">
        <v>4909</v>
      </c>
    </row>
    <row r="377" spans="2:10" x14ac:dyDescent="0.25">
      <c r="B377" s="1">
        <v>376</v>
      </c>
      <c r="C377" s="1" t="s">
        <v>4910</v>
      </c>
      <c r="D377" s="50" t="str">
        <f t="shared" si="10"/>
        <v>376|Clearfield</v>
      </c>
      <c r="E377" s="29"/>
      <c r="F377" s="61"/>
      <c r="H377" t="str">
        <f t="shared" si="11"/>
        <v>Clearfield</v>
      </c>
      <c r="J377" t="s">
        <v>4910</v>
      </c>
    </row>
    <row r="378" spans="2:10" x14ac:dyDescent="0.25">
      <c r="B378" s="1">
        <v>377</v>
      </c>
      <c r="C378" s="1" t="s">
        <v>4911</v>
      </c>
      <c r="D378" s="50" t="str">
        <f t="shared" si="10"/>
        <v>377|Clearwater</v>
      </c>
      <c r="E378" s="29"/>
      <c r="F378" s="61"/>
      <c r="H378" t="str">
        <f t="shared" si="11"/>
        <v>Clearwater</v>
      </c>
      <c r="J378" t="s">
        <v>4911</v>
      </c>
    </row>
    <row r="379" spans="2:10" x14ac:dyDescent="0.25">
      <c r="B379" s="1">
        <v>378</v>
      </c>
      <c r="C379" s="1" t="s">
        <v>4912</v>
      </c>
      <c r="D379" s="50" t="str">
        <f t="shared" si="10"/>
        <v>378|Cleburne</v>
      </c>
      <c r="E379" s="29"/>
      <c r="F379" s="61"/>
      <c r="H379" t="str">
        <f t="shared" si="11"/>
        <v>Cleburne</v>
      </c>
      <c r="J379" t="s">
        <v>4912</v>
      </c>
    </row>
    <row r="380" spans="2:10" x14ac:dyDescent="0.25">
      <c r="B380" s="1">
        <v>379</v>
      </c>
      <c r="C380" s="1" t="s">
        <v>4913</v>
      </c>
      <c r="D380" s="50" t="str">
        <f t="shared" si="10"/>
        <v>379|Clermont</v>
      </c>
      <c r="E380" s="29"/>
      <c r="F380" s="61"/>
      <c r="H380" t="str">
        <f t="shared" si="11"/>
        <v>Clermont</v>
      </c>
      <c r="J380" t="s">
        <v>4913</v>
      </c>
    </row>
    <row r="381" spans="2:10" x14ac:dyDescent="0.25">
      <c r="B381" s="1">
        <v>380</v>
      </c>
      <c r="C381" s="1" t="s">
        <v>4914</v>
      </c>
      <c r="D381" s="50" t="str">
        <f t="shared" si="10"/>
        <v>380|Cleveland</v>
      </c>
      <c r="E381" s="29"/>
      <c r="F381" s="61"/>
      <c r="H381" t="str">
        <f t="shared" si="11"/>
        <v>Cleveland</v>
      </c>
      <c r="J381" t="s">
        <v>4914</v>
      </c>
    </row>
    <row r="382" spans="2:10" x14ac:dyDescent="0.25">
      <c r="B382" s="1">
        <v>381</v>
      </c>
      <c r="C382" s="1" t="s">
        <v>4915</v>
      </c>
      <c r="D382" s="50" t="str">
        <f t="shared" si="10"/>
        <v>381|Clinch</v>
      </c>
      <c r="E382" s="29"/>
      <c r="F382" s="61"/>
      <c r="H382" t="str">
        <f t="shared" si="11"/>
        <v>Clinch</v>
      </c>
      <c r="J382" t="s">
        <v>4915</v>
      </c>
    </row>
    <row r="383" spans="2:10" x14ac:dyDescent="0.25">
      <c r="B383" s="1">
        <v>382</v>
      </c>
      <c r="C383" s="1" t="s">
        <v>4916</v>
      </c>
      <c r="D383" s="50" t="str">
        <f t="shared" si="10"/>
        <v>382|Clinton</v>
      </c>
      <c r="E383" s="29"/>
      <c r="F383" s="61"/>
      <c r="H383" t="str">
        <f t="shared" si="11"/>
        <v>Clinton</v>
      </c>
      <c r="J383" t="s">
        <v>4916</v>
      </c>
    </row>
    <row r="384" spans="2:10" x14ac:dyDescent="0.25">
      <c r="B384" s="1">
        <v>383</v>
      </c>
      <c r="C384" s="1" t="s">
        <v>4917</v>
      </c>
      <c r="D384" s="50" t="str">
        <f t="shared" si="10"/>
        <v>383|Cloud</v>
      </c>
      <c r="E384" s="29"/>
      <c r="F384" s="61"/>
      <c r="H384" t="str">
        <f t="shared" si="11"/>
        <v>Cloud</v>
      </c>
      <c r="J384" t="s">
        <v>4917</v>
      </c>
    </row>
    <row r="385" spans="2:10" x14ac:dyDescent="0.25">
      <c r="B385" s="1">
        <v>384</v>
      </c>
      <c r="C385" s="1" t="s">
        <v>4918</v>
      </c>
      <c r="D385" s="50" t="str">
        <f t="shared" si="10"/>
        <v>384|Coahoma</v>
      </c>
      <c r="E385" s="29"/>
      <c r="F385" s="61"/>
      <c r="H385" t="str">
        <f t="shared" si="11"/>
        <v>Coahoma</v>
      </c>
      <c r="J385" t="s">
        <v>4918</v>
      </c>
    </row>
    <row r="386" spans="2:10" x14ac:dyDescent="0.25">
      <c r="B386" s="1">
        <v>385</v>
      </c>
      <c r="C386" s="1" t="s">
        <v>4919</v>
      </c>
      <c r="D386" s="50" t="str">
        <f t="shared" ref="D386:D449" si="12">B386&amp;"|"&amp;C386</f>
        <v>385|Coal</v>
      </c>
      <c r="E386" s="29"/>
      <c r="F386" s="61"/>
      <c r="H386" t="str">
        <f t="shared" si="11"/>
        <v>Coal</v>
      </c>
      <c r="J386" t="s">
        <v>4919</v>
      </c>
    </row>
    <row r="387" spans="2:10" x14ac:dyDescent="0.25">
      <c r="B387" s="1">
        <v>386</v>
      </c>
      <c r="C387" s="1" t="s">
        <v>4523</v>
      </c>
      <c r="D387" s="50" t="str">
        <f t="shared" si="12"/>
        <v>386|Coamo Municipio</v>
      </c>
      <c r="E387" s="29"/>
      <c r="F387" s="61"/>
      <c r="H387" t="str">
        <f t="shared" ref="H387:H450" si="13">SUBSTITUTE(C387," County","")</f>
        <v>Coamo Municipio</v>
      </c>
      <c r="J387" t="s">
        <v>4523</v>
      </c>
    </row>
    <row r="388" spans="2:10" x14ac:dyDescent="0.25">
      <c r="B388" s="1">
        <v>387</v>
      </c>
      <c r="C388" s="1" t="s">
        <v>4920</v>
      </c>
      <c r="D388" s="50" t="str">
        <f t="shared" si="12"/>
        <v>387|Cobb</v>
      </c>
      <c r="E388" s="29"/>
      <c r="F388" s="61"/>
      <c r="H388" t="str">
        <f t="shared" si="13"/>
        <v>Cobb</v>
      </c>
      <c r="J388" t="s">
        <v>4920</v>
      </c>
    </row>
    <row r="389" spans="2:10" x14ac:dyDescent="0.25">
      <c r="B389" s="1">
        <v>388</v>
      </c>
      <c r="C389" s="1" t="s">
        <v>4921</v>
      </c>
      <c r="D389" s="50" t="str">
        <f t="shared" si="12"/>
        <v>388|Cochise</v>
      </c>
      <c r="E389" s="29"/>
      <c r="F389" s="61"/>
      <c r="H389" t="str">
        <f t="shared" si="13"/>
        <v>Cochise</v>
      </c>
      <c r="J389" t="s">
        <v>4921</v>
      </c>
    </row>
    <row r="390" spans="2:10" x14ac:dyDescent="0.25">
      <c r="B390" s="1">
        <v>389</v>
      </c>
      <c r="C390" s="1" t="s">
        <v>4922</v>
      </c>
      <c r="D390" s="50" t="str">
        <f t="shared" si="12"/>
        <v>389|Cochran</v>
      </c>
      <c r="E390" s="29"/>
      <c r="F390" s="61"/>
      <c r="H390" t="str">
        <f t="shared" si="13"/>
        <v>Cochran</v>
      </c>
      <c r="J390" t="s">
        <v>4922</v>
      </c>
    </row>
    <row r="391" spans="2:10" x14ac:dyDescent="0.25">
      <c r="B391" s="1">
        <v>390</v>
      </c>
      <c r="C391" s="1" t="s">
        <v>4923</v>
      </c>
      <c r="D391" s="50" t="str">
        <f t="shared" si="12"/>
        <v>390|Cocke</v>
      </c>
      <c r="E391" s="29"/>
      <c r="F391" s="61"/>
      <c r="H391" t="str">
        <f t="shared" si="13"/>
        <v>Cocke</v>
      </c>
      <c r="J391" t="s">
        <v>4923</v>
      </c>
    </row>
    <row r="392" spans="2:10" x14ac:dyDescent="0.25">
      <c r="B392" s="1">
        <v>391</v>
      </c>
      <c r="C392" s="1" t="s">
        <v>4924</v>
      </c>
      <c r="D392" s="50" t="str">
        <f t="shared" si="12"/>
        <v>391|Coconino</v>
      </c>
      <c r="E392" s="29"/>
      <c r="F392" s="61"/>
      <c r="H392" t="str">
        <f t="shared" si="13"/>
        <v>Coconino</v>
      </c>
      <c r="J392" t="s">
        <v>4924</v>
      </c>
    </row>
    <row r="393" spans="2:10" x14ac:dyDescent="0.25">
      <c r="B393" s="1">
        <v>392</v>
      </c>
      <c r="C393" s="1" t="s">
        <v>4925</v>
      </c>
      <c r="D393" s="50" t="str">
        <f t="shared" si="12"/>
        <v>392|Codington</v>
      </c>
      <c r="E393" s="29"/>
      <c r="F393" s="61"/>
      <c r="H393" t="str">
        <f t="shared" si="13"/>
        <v>Codington</v>
      </c>
      <c r="J393" t="s">
        <v>4925</v>
      </c>
    </row>
    <row r="394" spans="2:10" x14ac:dyDescent="0.25">
      <c r="B394" s="1">
        <v>393</v>
      </c>
      <c r="C394" s="1" t="s">
        <v>4926</v>
      </c>
      <c r="D394" s="50" t="str">
        <f t="shared" si="12"/>
        <v>393|Coffee</v>
      </c>
      <c r="E394" s="29"/>
      <c r="F394" s="61"/>
      <c r="H394" t="str">
        <f t="shared" si="13"/>
        <v>Coffee</v>
      </c>
      <c r="J394" t="s">
        <v>4926</v>
      </c>
    </row>
    <row r="395" spans="2:10" x14ac:dyDescent="0.25">
      <c r="B395" s="1">
        <v>394</v>
      </c>
      <c r="C395" s="1" t="s">
        <v>4927</v>
      </c>
      <c r="D395" s="50" t="str">
        <f t="shared" si="12"/>
        <v>394|Coffey</v>
      </c>
      <c r="E395" s="29"/>
      <c r="F395" s="61"/>
      <c r="H395" t="str">
        <f t="shared" si="13"/>
        <v>Coffey</v>
      </c>
      <c r="J395" t="s">
        <v>4927</v>
      </c>
    </row>
    <row r="396" spans="2:10" x14ac:dyDescent="0.25">
      <c r="B396" s="1">
        <v>395</v>
      </c>
      <c r="C396" s="1" t="s">
        <v>4928</v>
      </c>
      <c r="D396" s="50" t="str">
        <f t="shared" si="12"/>
        <v>395|Coke</v>
      </c>
      <c r="E396" s="29"/>
      <c r="F396" s="61"/>
      <c r="H396" t="str">
        <f t="shared" si="13"/>
        <v>Coke</v>
      </c>
      <c r="J396" t="s">
        <v>4928</v>
      </c>
    </row>
    <row r="397" spans="2:10" x14ac:dyDescent="0.25">
      <c r="B397" s="1">
        <v>396</v>
      </c>
      <c r="C397" s="1" t="s">
        <v>4929</v>
      </c>
      <c r="D397" s="50" t="str">
        <f t="shared" si="12"/>
        <v>396|Colbert</v>
      </c>
      <c r="E397" s="29"/>
      <c r="F397" s="61"/>
      <c r="H397" t="str">
        <f t="shared" si="13"/>
        <v>Colbert</v>
      </c>
      <c r="J397" t="s">
        <v>4929</v>
      </c>
    </row>
    <row r="398" spans="2:10" x14ac:dyDescent="0.25">
      <c r="B398" s="1">
        <v>397</v>
      </c>
      <c r="C398" s="1" t="s">
        <v>4930</v>
      </c>
      <c r="D398" s="50" t="str">
        <f t="shared" si="12"/>
        <v>397|Cole</v>
      </c>
      <c r="E398" s="29"/>
      <c r="F398" s="61"/>
      <c r="H398" t="str">
        <f t="shared" si="13"/>
        <v>Cole</v>
      </c>
      <c r="J398" t="s">
        <v>4930</v>
      </c>
    </row>
    <row r="399" spans="2:10" x14ac:dyDescent="0.25">
      <c r="B399" s="1">
        <v>398</v>
      </c>
      <c r="C399" s="1" t="s">
        <v>4931</v>
      </c>
      <c r="D399" s="50" t="str">
        <f t="shared" si="12"/>
        <v>398|Coleman</v>
      </c>
      <c r="E399" s="29"/>
      <c r="F399" s="61"/>
      <c r="H399" t="str">
        <f t="shared" si="13"/>
        <v>Coleman</v>
      </c>
      <c r="J399" t="s">
        <v>4931</v>
      </c>
    </row>
    <row r="400" spans="2:10" x14ac:dyDescent="0.25">
      <c r="B400" s="1">
        <v>399</v>
      </c>
      <c r="C400" s="1" t="s">
        <v>4932</v>
      </c>
      <c r="D400" s="50" t="str">
        <f t="shared" si="12"/>
        <v>399|Coles</v>
      </c>
      <c r="E400" s="29"/>
      <c r="F400" s="61"/>
      <c r="H400" t="str">
        <f t="shared" si="13"/>
        <v>Coles</v>
      </c>
      <c r="J400" t="s">
        <v>4932</v>
      </c>
    </row>
    <row r="401" spans="2:10" x14ac:dyDescent="0.25">
      <c r="B401" s="1">
        <v>400</v>
      </c>
      <c r="C401" s="1" t="s">
        <v>4933</v>
      </c>
      <c r="D401" s="50" t="str">
        <f t="shared" si="12"/>
        <v>400|Colfax</v>
      </c>
      <c r="E401" s="29"/>
      <c r="F401" s="61"/>
      <c r="H401" t="str">
        <f t="shared" si="13"/>
        <v>Colfax</v>
      </c>
      <c r="J401" t="s">
        <v>4933</v>
      </c>
    </row>
    <row r="402" spans="2:10" x14ac:dyDescent="0.25">
      <c r="B402" s="1">
        <v>401</v>
      </c>
      <c r="C402" s="1" t="s">
        <v>4934</v>
      </c>
      <c r="D402" s="50" t="str">
        <f t="shared" si="12"/>
        <v>401|Colleton</v>
      </c>
      <c r="E402" s="29"/>
      <c r="F402" s="61"/>
      <c r="H402" t="str">
        <f t="shared" si="13"/>
        <v>Colleton</v>
      </c>
      <c r="J402" t="s">
        <v>4934</v>
      </c>
    </row>
    <row r="403" spans="2:10" x14ac:dyDescent="0.25">
      <c r="B403" s="1">
        <v>402</v>
      </c>
      <c r="C403" s="1" t="s">
        <v>4935</v>
      </c>
      <c r="D403" s="50" t="str">
        <f t="shared" si="12"/>
        <v>402|Collier</v>
      </c>
      <c r="E403" s="29"/>
      <c r="F403" s="61"/>
      <c r="H403" t="str">
        <f t="shared" si="13"/>
        <v>Collier</v>
      </c>
      <c r="J403" t="s">
        <v>4935</v>
      </c>
    </row>
    <row r="404" spans="2:10" x14ac:dyDescent="0.25">
      <c r="B404" s="1">
        <v>403</v>
      </c>
      <c r="C404" s="1" t="s">
        <v>4936</v>
      </c>
      <c r="D404" s="50" t="str">
        <f t="shared" si="12"/>
        <v>403|Collin</v>
      </c>
      <c r="E404" s="29"/>
      <c r="F404" s="61"/>
      <c r="H404" t="str">
        <f t="shared" si="13"/>
        <v>Collin</v>
      </c>
      <c r="J404" t="s">
        <v>4936</v>
      </c>
    </row>
    <row r="405" spans="2:10" x14ac:dyDescent="0.25">
      <c r="B405" s="1">
        <v>404</v>
      </c>
      <c r="C405" s="1" t="s">
        <v>4937</v>
      </c>
      <c r="D405" s="50" t="str">
        <f t="shared" si="12"/>
        <v>404|Collingsworth</v>
      </c>
      <c r="E405" s="29"/>
      <c r="F405" s="61"/>
      <c r="H405" t="str">
        <f t="shared" si="13"/>
        <v>Collingsworth</v>
      </c>
      <c r="J405" t="s">
        <v>4937</v>
      </c>
    </row>
    <row r="406" spans="2:10" x14ac:dyDescent="0.25">
      <c r="B406" s="1">
        <v>405</v>
      </c>
      <c r="C406" s="1" t="s">
        <v>4459</v>
      </c>
      <c r="D406" s="50" t="str">
        <f t="shared" si="12"/>
        <v>405|Colonial Heights city</v>
      </c>
      <c r="E406" s="29"/>
      <c r="F406" s="61"/>
      <c r="H406" t="str">
        <f t="shared" si="13"/>
        <v>Colonial Heights city</v>
      </c>
      <c r="J406" t="s">
        <v>4459</v>
      </c>
    </row>
    <row r="407" spans="2:10" x14ac:dyDescent="0.25">
      <c r="B407" s="1">
        <v>406</v>
      </c>
      <c r="C407" s="1" t="s">
        <v>530</v>
      </c>
      <c r="D407" s="50" t="str">
        <f t="shared" si="12"/>
        <v>406|Colorado</v>
      </c>
      <c r="E407" s="29"/>
      <c r="F407" s="61"/>
      <c r="H407" t="str">
        <f t="shared" si="13"/>
        <v>Colorado</v>
      </c>
      <c r="J407" t="s">
        <v>530</v>
      </c>
    </row>
    <row r="408" spans="2:10" x14ac:dyDescent="0.25">
      <c r="B408" s="1">
        <v>407</v>
      </c>
      <c r="C408" s="1" t="s">
        <v>4938</v>
      </c>
      <c r="D408" s="50" t="str">
        <f t="shared" si="12"/>
        <v>407|Colquitt</v>
      </c>
      <c r="E408" s="29"/>
      <c r="F408" s="61"/>
      <c r="H408" t="str">
        <f t="shared" si="13"/>
        <v>Colquitt</v>
      </c>
      <c r="J408" t="s">
        <v>4938</v>
      </c>
    </row>
    <row r="409" spans="2:10" x14ac:dyDescent="0.25">
      <c r="B409" s="1">
        <v>408</v>
      </c>
      <c r="C409" s="1" t="s">
        <v>4939</v>
      </c>
      <c r="D409" s="50" t="str">
        <f t="shared" si="12"/>
        <v>408|Columbia</v>
      </c>
      <c r="E409" s="29"/>
      <c r="F409" s="61"/>
      <c r="H409" t="str">
        <f t="shared" si="13"/>
        <v>Columbia</v>
      </c>
      <c r="J409" t="s">
        <v>4939</v>
      </c>
    </row>
    <row r="410" spans="2:10" x14ac:dyDescent="0.25">
      <c r="B410" s="1">
        <v>409</v>
      </c>
      <c r="C410" s="1" t="s">
        <v>4940</v>
      </c>
      <c r="D410" s="50" t="str">
        <f t="shared" si="12"/>
        <v>409|Columbiana</v>
      </c>
      <c r="E410" s="29"/>
      <c r="F410" s="61"/>
      <c r="H410" t="str">
        <f t="shared" si="13"/>
        <v>Columbiana</v>
      </c>
      <c r="J410" t="s">
        <v>4940</v>
      </c>
    </row>
    <row r="411" spans="2:10" x14ac:dyDescent="0.25">
      <c r="B411" s="1">
        <v>410</v>
      </c>
      <c r="C411" s="1" t="s">
        <v>4941</v>
      </c>
      <c r="D411" s="50" t="str">
        <f t="shared" si="12"/>
        <v>410|Columbus</v>
      </c>
      <c r="E411" s="29"/>
      <c r="F411" s="61"/>
      <c r="H411" t="str">
        <f t="shared" si="13"/>
        <v>Columbus</v>
      </c>
      <c r="J411" t="s">
        <v>4941</v>
      </c>
    </row>
    <row r="412" spans="2:10" x14ac:dyDescent="0.25">
      <c r="B412" s="1">
        <v>411</v>
      </c>
      <c r="C412" s="1" t="s">
        <v>4942</v>
      </c>
      <c r="D412" s="50" t="str">
        <f t="shared" si="12"/>
        <v>411|Colusa</v>
      </c>
      <c r="E412" s="29"/>
      <c r="F412" s="61"/>
      <c r="H412" t="str">
        <f t="shared" si="13"/>
        <v>Colusa</v>
      </c>
      <c r="J412" t="s">
        <v>4942</v>
      </c>
    </row>
    <row r="413" spans="2:10" x14ac:dyDescent="0.25">
      <c r="B413" s="1">
        <v>412</v>
      </c>
      <c r="C413" s="1" t="s">
        <v>4943</v>
      </c>
      <c r="D413" s="50" t="str">
        <f t="shared" si="12"/>
        <v>412|Comal</v>
      </c>
      <c r="E413" s="29"/>
      <c r="F413" s="61"/>
      <c r="H413" t="str">
        <f t="shared" si="13"/>
        <v>Comal</v>
      </c>
      <c r="J413" t="s">
        <v>4943</v>
      </c>
    </row>
    <row r="414" spans="2:10" x14ac:dyDescent="0.25">
      <c r="B414" s="1">
        <v>413</v>
      </c>
      <c r="C414" s="1" t="s">
        <v>4944</v>
      </c>
      <c r="D414" s="50" t="str">
        <f t="shared" si="12"/>
        <v>413|Comanche</v>
      </c>
      <c r="E414" s="29"/>
      <c r="F414" s="61"/>
      <c r="H414" t="str">
        <f t="shared" si="13"/>
        <v>Comanche</v>
      </c>
      <c r="J414" t="s">
        <v>4944</v>
      </c>
    </row>
    <row r="415" spans="2:10" x14ac:dyDescent="0.25">
      <c r="B415" s="1">
        <v>414</v>
      </c>
      <c r="C415" s="1" t="s">
        <v>4524</v>
      </c>
      <c r="D415" s="50" t="str">
        <f t="shared" si="12"/>
        <v>414|Comerio Municipio</v>
      </c>
      <c r="E415" s="29"/>
      <c r="F415" s="61"/>
      <c r="H415" t="str">
        <f t="shared" si="13"/>
        <v>Comerio Municipio</v>
      </c>
      <c r="J415" t="s">
        <v>4524</v>
      </c>
    </row>
    <row r="416" spans="2:10" x14ac:dyDescent="0.25">
      <c r="B416" s="1">
        <v>415</v>
      </c>
      <c r="C416" s="1" t="s">
        <v>4945</v>
      </c>
      <c r="D416" s="50" t="str">
        <f t="shared" si="12"/>
        <v>415|Concho</v>
      </c>
      <c r="E416" s="29"/>
      <c r="F416" s="61"/>
      <c r="H416" t="str">
        <f t="shared" si="13"/>
        <v>Concho</v>
      </c>
      <c r="J416" t="s">
        <v>4945</v>
      </c>
    </row>
    <row r="417" spans="2:10" x14ac:dyDescent="0.25">
      <c r="B417" s="1">
        <v>416</v>
      </c>
      <c r="C417" s="1" t="s">
        <v>4400</v>
      </c>
      <c r="D417" s="50" t="str">
        <f t="shared" si="12"/>
        <v>416|Concordia Parish</v>
      </c>
      <c r="E417" s="29"/>
      <c r="F417" s="61"/>
      <c r="H417" t="str">
        <f t="shared" si="13"/>
        <v>Concordia Parish</v>
      </c>
      <c r="J417" t="s">
        <v>4400</v>
      </c>
    </row>
    <row r="418" spans="2:10" x14ac:dyDescent="0.25">
      <c r="B418" s="1">
        <v>417</v>
      </c>
      <c r="C418" s="1" t="s">
        <v>4946</v>
      </c>
      <c r="D418" s="50" t="str">
        <f t="shared" si="12"/>
        <v>417|Conecuh</v>
      </c>
      <c r="E418" s="29"/>
      <c r="F418" s="61"/>
      <c r="H418" t="str">
        <f t="shared" si="13"/>
        <v>Conecuh</v>
      </c>
      <c r="J418" t="s">
        <v>4946</v>
      </c>
    </row>
    <row r="419" spans="2:10" x14ac:dyDescent="0.25">
      <c r="B419" s="1">
        <v>418</v>
      </c>
      <c r="C419" s="1" t="s">
        <v>4947</v>
      </c>
      <c r="D419" s="50" t="str">
        <f t="shared" si="12"/>
        <v>418|Conejos</v>
      </c>
      <c r="E419" s="29"/>
      <c r="F419" s="61"/>
      <c r="H419" t="str">
        <f t="shared" si="13"/>
        <v>Conejos</v>
      </c>
      <c r="J419" t="s">
        <v>4947</v>
      </c>
    </row>
    <row r="420" spans="2:10" x14ac:dyDescent="0.25">
      <c r="B420" s="1">
        <v>419</v>
      </c>
      <c r="C420" s="1" t="s">
        <v>4948</v>
      </c>
      <c r="D420" s="50" t="str">
        <f t="shared" si="12"/>
        <v>419|Contra Costa</v>
      </c>
      <c r="E420" s="29"/>
      <c r="F420" s="61"/>
      <c r="H420" t="str">
        <f t="shared" si="13"/>
        <v>Contra Costa</v>
      </c>
      <c r="J420" t="s">
        <v>4948</v>
      </c>
    </row>
    <row r="421" spans="2:10" x14ac:dyDescent="0.25">
      <c r="B421" s="1">
        <v>420</v>
      </c>
      <c r="C421" s="1" t="s">
        <v>4949</v>
      </c>
      <c r="D421" s="50" t="str">
        <f t="shared" si="12"/>
        <v>420|Converse</v>
      </c>
      <c r="E421" s="29"/>
      <c r="F421" s="61"/>
      <c r="H421" t="str">
        <f t="shared" si="13"/>
        <v>Converse</v>
      </c>
      <c r="J421" t="s">
        <v>4949</v>
      </c>
    </row>
    <row r="422" spans="2:10" x14ac:dyDescent="0.25">
      <c r="B422" s="1">
        <v>421</v>
      </c>
      <c r="C422" s="1" t="s">
        <v>4950</v>
      </c>
      <c r="D422" s="50" t="str">
        <f t="shared" si="12"/>
        <v>421|Conway</v>
      </c>
      <c r="E422" s="29"/>
      <c r="F422" s="61"/>
      <c r="H422" t="str">
        <f t="shared" si="13"/>
        <v>Conway</v>
      </c>
      <c r="J422" t="s">
        <v>4950</v>
      </c>
    </row>
    <row r="423" spans="2:10" x14ac:dyDescent="0.25">
      <c r="B423" s="1">
        <v>422</v>
      </c>
      <c r="C423" s="1" t="s">
        <v>4951</v>
      </c>
      <c r="D423" s="50" t="str">
        <f t="shared" si="12"/>
        <v>422|Cook</v>
      </c>
      <c r="E423" s="29"/>
      <c r="F423" s="61"/>
      <c r="H423" t="str">
        <f t="shared" si="13"/>
        <v>Cook</v>
      </c>
      <c r="J423" t="s">
        <v>4951</v>
      </c>
    </row>
    <row r="424" spans="2:10" x14ac:dyDescent="0.25">
      <c r="B424" s="1">
        <v>423</v>
      </c>
      <c r="C424" s="1" t="s">
        <v>4952</v>
      </c>
      <c r="D424" s="50" t="str">
        <f t="shared" si="12"/>
        <v>423|Cooke</v>
      </c>
      <c r="E424" s="29"/>
      <c r="F424" s="61"/>
      <c r="H424" t="str">
        <f t="shared" si="13"/>
        <v>Cooke</v>
      </c>
      <c r="J424" t="s">
        <v>4952</v>
      </c>
    </row>
    <row r="425" spans="2:10" x14ac:dyDescent="0.25">
      <c r="B425" s="1">
        <v>424</v>
      </c>
      <c r="C425" s="1" t="s">
        <v>4953</v>
      </c>
      <c r="D425" s="50" t="str">
        <f t="shared" si="12"/>
        <v>424|Cooper</v>
      </c>
      <c r="E425" s="29"/>
      <c r="F425" s="61"/>
      <c r="H425" t="str">
        <f t="shared" si="13"/>
        <v>Cooper</v>
      </c>
      <c r="J425" t="s">
        <v>4953</v>
      </c>
    </row>
    <row r="426" spans="2:10" x14ac:dyDescent="0.25">
      <c r="B426" s="1">
        <v>425</v>
      </c>
      <c r="C426" s="1" t="s">
        <v>4954</v>
      </c>
      <c r="D426" s="50" t="str">
        <f t="shared" si="12"/>
        <v>425|Coos</v>
      </c>
      <c r="E426" s="29"/>
      <c r="F426" s="61"/>
      <c r="H426" t="str">
        <f t="shared" si="13"/>
        <v>Coos</v>
      </c>
      <c r="J426" t="s">
        <v>4954</v>
      </c>
    </row>
    <row r="427" spans="2:10" x14ac:dyDescent="0.25">
      <c r="B427" s="1">
        <v>426</v>
      </c>
      <c r="C427" s="1" t="s">
        <v>4955</v>
      </c>
      <c r="D427" s="50" t="str">
        <f t="shared" si="12"/>
        <v>426|Coosa</v>
      </c>
      <c r="E427" s="29"/>
      <c r="F427" s="61"/>
      <c r="H427" t="str">
        <f t="shared" si="13"/>
        <v>Coosa</v>
      </c>
      <c r="J427" t="s">
        <v>4955</v>
      </c>
    </row>
    <row r="428" spans="2:10" x14ac:dyDescent="0.25">
      <c r="B428" s="1">
        <v>427</v>
      </c>
      <c r="C428" s="1" t="s">
        <v>4956</v>
      </c>
      <c r="D428" s="50" t="str">
        <f t="shared" si="12"/>
        <v>427|Copiah</v>
      </c>
      <c r="E428" s="29"/>
      <c r="F428" s="61"/>
      <c r="H428" t="str">
        <f t="shared" si="13"/>
        <v>Copiah</v>
      </c>
      <c r="J428" t="s">
        <v>4956</v>
      </c>
    </row>
    <row r="429" spans="2:10" x14ac:dyDescent="0.25">
      <c r="B429" s="1">
        <v>428</v>
      </c>
      <c r="C429" s="1" t="s">
        <v>4525</v>
      </c>
      <c r="D429" s="50" t="str">
        <f t="shared" si="12"/>
        <v>428|Corozal Municipio</v>
      </c>
      <c r="E429" s="29"/>
      <c r="F429" s="61"/>
      <c r="H429" t="str">
        <f t="shared" si="13"/>
        <v>Corozal Municipio</v>
      </c>
      <c r="J429" t="s">
        <v>4525</v>
      </c>
    </row>
    <row r="430" spans="2:10" x14ac:dyDescent="0.25">
      <c r="B430" s="1">
        <v>429</v>
      </c>
      <c r="C430" s="1" t="s">
        <v>4957</v>
      </c>
      <c r="D430" s="50" t="str">
        <f t="shared" si="12"/>
        <v>429|Corson</v>
      </c>
      <c r="E430" s="29"/>
      <c r="F430" s="61"/>
      <c r="H430" t="str">
        <f t="shared" si="13"/>
        <v>Corson</v>
      </c>
      <c r="J430" t="s">
        <v>4957</v>
      </c>
    </row>
    <row r="431" spans="2:10" x14ac:dyDescent="0.25">
      <c r="B431" s="1">
        <v>430</v>
      </c>
      <c r="C431" s="1" t="s">
        <v>4958</v>
      </c>
      <c r="D431" s="50" t="str">
        <f t="shared" si="12"/>
        <v>430|Cortland</v>
      </c>
      <c r="E431" s="29"/>
      <c r="F431" s="61"/>
      <c r="H431" t="str">
        <f t="shared" si="13"/>
        <v>Cortland</v>
      </c>
      <c r="J431" t="s">
        <v>4958</v>
      </c>
    </row>
    <row r="432" spans="2:10" x14ac:dyDescent="0.25">
      <c r="B432" s="1">
        <v>431</v>
      </c>
      <c r="C432" s="1" t="s">
        <v>4959</v>
      </c>
      <c r="D432" s="50" t="str">
        <f t="shared" si="12"/>
        <v>431|Coryell</v>
      </c>
      <c r="E432" s="29"/>
      <c r="F432" s="61"/>
      <c r="H432" t="str">
        <f t="shared" si="13"/>
        <v>Coryell</v>
      </c>
      <c r="J432" t="s">
        <v>4959</v>
      </c>
    </row>
    <row r="433" spans="2:10" x14ac:dyDescent="0.25">
      <c r="B433" s="1">
        <v>432</v>
      </c>
      <c r="C433" s="1" t="s">
        <v>4960</v>
      </c>
      <c r="D433" s="50" t="str">
        <f t="shared" si="12"/>
        <v>432|Coshocton</v>
      </c>
      <c r="E433" s="29"/>
      <c r="F433" s="61"/>
      <c r="H433" t="str">
        <f t="shared" si="13"/>
        <v>Coshocton</v>
      </c>
      <c r="J433" t="s">
        <v>4960</v>
      </c>
    </row>
    <row r="434" spans="2:10" x14ac:dyDescent="0.25">
      <c r="B434" s="1">
        <v>433</v>
      </c>
      <c r="C434" s="1" t="s">
        <v>4961</v>
      </c>
      <c r="D434" s="50" t="str">
        <f t="shared" si="12"/>
        <v>433|Costilla</v>
      </c>
      <c r="E434" s="29"/>
      <c r="F434" s="61"/>
      <c r="H434" t="str">
        <f t="shared" si="13"/>
        <v>Costilla</v>
      </c>
      <c r="J434" t="s">
        <v>4961</v>
      </c>
    </row>
    <row r="435" spans="2:10" x14ac:dyDescent="0.25">
      <c r="B435" s="1">
        <v>434</v>
      </c>
      <c r="C435" s="1" t="s">
        <v>4962</v>
      </c>
      <c r="D435" s="50" t="str">
        <f t="shared" si="12"/>
        <v>434|Cottle</v>
      </c>
      <c r="E435" s="29"/>
      <c r="F435" s="61"/>
      <c r="H435" t="str">
        <f t="shared" si="13"/>
        <v>Cottle</v>
      </c>
      <c r="J435" t="s">
        <v>4962</v>
      </c>
    </row>
    <row r="436" spans="2:10" x14ac:dyDescent="0.25">
      <c r="B436" s="1">
        <v>435</v>
      </c>
      <c r="C436" s="1" t="s">
        <v>4963</v>
      </c>
      <c r="D436" s="50" t="str">
        <f t="shared" si="12"/>
        <v>435|Cotton</v>
      </c>
      <c r="E436" s="29"/>
      <c r="F436" s="61"/>
      <c r="H436" t="str">
        <f t="shared" si="13"/>
        <v>Cotton</v>
      </c>
      <c r="J436" t="s">
        <v>4963</v>
      </c>
    </row>
    <row r="437" spans="2:10" x14ac:dyDescent="0.25">
      <c r="B437" s="1">
        <v>436</v>
      </c>
      <c r="C437" s="1" t="s">
        <v>4964</v>
      </c>
      <c r="D437" s="50" t="str">
        <f t="shared" si="12"/>
        <v>436|Cottonwood</v>
      </c>
      <c r="E437" s="29"/>
      <c r="F437" s="61"/>
      <c r="H437" t="str">
        <f t="shared" si="13"/>
        <v>Cottonwood</v>
      </c>
      <c r="J437" t="s">
        <v>4964</v>
      </c>
    </row>
    <row r="438" spans="2:10" x14ac:dyDescent="0.25">
      <c r="B438" s="1">
        <v>437</v>
      </c>
      <c r="C438" s="1" t="s">
        <v>4460</v>
      </c>
      <c r="D438" s="50" t="str">
        <f t="shared" si="12"/>
        <v>437|Covington city</v>
      </c>
      <c r="E438" s="29"/>
      <c r="F438" s="61"/>
      <c r="H438" t="str">
        <f t="shared" si="13"/>
        <v>Covington city</v>
      </c>
      <c r="J438" t="s">
        <v>4460</v>
      </c>
    </row>
    <row r="439" spans="2:10" x14ac:dyDescent="0.25">
      <c r="B439" s="1">
        <v>438</v>
      </c>
      <c r="C439" s="1" t="s">
        <v>4965</v>
      </c>
      <c r="D439" s="50" t="str">
        <f t="shared" si="12"/>
        <v>438|Covington</v>
      </c>
      <c r="E439" s="29"/>
      <c r="F439" s="61"/>
      <c r="H439" t="str">
        <f t="shared" si="13"/>
        <v>Covington</v>
      </c>
      <c r="J439" t="s">
        <v>4965</v>
      </c>
    </row>
    <row r="440" spans="2:10" x14ac:dyDescent="0.25">
      <c r="B440" s="1">
        <v>439</v>
      </c>
      <c r="C440" s="1" t="s">
        <v>4966</v>
      </c>
      <c r="D440" s="50" t="str">
        <f t="shared" si="12"/>
        <v>439|Coweta</v>
      </c>
      <c r="E440" s="29"/>
      <c r="F440" s="61"/>
      <c r="H440" t="str">
        <f t="shared" si="13"/>
        <v>Coweta</v>
      </c>
      <c r="J440" t="s">
        <v>4966</v>
      </c>
    </row>
    <row r="441" spans="2:10" x14ac:dyDescent="0.25">
      <c r="B441" s="1">
        <v>440</v>
      </c>
      <c r="C441" s="1" t="s">
        <v>4967</v>
      </c>
      <c r="D441" s="50" t="str">
        <f t="shared" si="12"/>
        <v>440|Cowley</v>
      </c>
      <c r="E441" s="29"/>
      <c r="F441" s="61"/>
      <c r="H441" t="str">
        <f t="shared" si="13"/>
        <v>Cowley</v>
      </c>
      <c r="J441" t="s">
        <v>4967</v>
      </c>
    </row>
    <row r="442" spans="2:10" x14ac:dyDescent="0.25">
      <c r="B442" s="1">
        <v>441</v>
      </c>
      <c r="C442" s="1" t="s">
        <v>4968</v>
      </c>
      <c r="D442" s="50" t="str">
        <f t="shared" si="12"/>
        <v>441|Cowlitz</v>
      </c>
      <c r="E442" s="29"/>
      <c r="F442" s="61"/>
      <c r="H442" t="str">
        <f t="shared" si="13"/>
        <v>Cowlitz</v>
      </c>
      <c r="J442" t="s">
        <v>4968</v>
      </c>
    </row>
    <row r="443" spans="2:10" x14ac:dyDescent="0.25">
      <c r="B443" s="1">
        <v>442</v>
      </c>
      <c r="C443" s="1" t="s">
        <v>4969</v>
      </c>
      <c r="D443" s="50" t="str">
        <f t="shared" si="12"/>
        <v>442|Craig</v>
      </c>
      <c r="E443" s="29"/>
      <c r="F443" s="61"/>
      <c r="H443" t="str">
        <f t="shared" si="13"/>
        <v>Craig</v>
      </c>
      <c r="J443" t="s">
        <v>4969</v>
      </c>
    </row>
    <row r="444" spans="2:10" x14ac:dyDescent="0.25">
      <c r="B444" s="1">
        <v>443</v>
      </c>
      <c r="C444" s="1" t="s">
        <v>4970</v>
      </c>
      <c r="D444" s="50" t="str">
        <f t="shared" si="12"/>
        <v>443|Craighead</v>
      </c>
      <c r="E444" s="29"/>
      <c r="F444" s="61"/>
      <c r="H444" t="str">
        <f t="shared" si="13"/>
        <v>Craighead</v>
      </c>
      <c r="J444" t="s">
        <v>4970</v>
      </c>
    </row>
    <row r="445" spans="2:10" x14ac:dyDescent="0.25">
      <c r="B445" s="1">
        <v>444</v>
      </c>
      <c r="C445" s="1" t="s">
        <v>4971</v>
      </c>
      <c r="D445" s="50" t="str">
        <f t="shared" si="12"/>
        <v>444|Crane</v>
      </c>
      <c r="E445" s="29"/>
      <c r="F445" s="61"/>
      <c r="H445" t="str">
        <f t="shared" si="13"/>
        <v>Crane</v>
      </c>
      <c r="J445" t="s">
        <v>4971</v>
      </c>
    </row>
    <row r="446" spans="2:10" x14ac:dyDescent="0.25">
      <c r="B446" s="1">
        <v>445</v>
      </c>
      <c r="C446" s="1" t="s">
        <v>4972</v>
      </c>
      <c r="D446" s="50" t="str">
        <f t="shared" si="12"/>
        <v>445|Craven</v>
      </c>
      <c r="E446" s="29"/>
      <c r="F446" s="61"/>
      <c r="H446" t="str">
        <f t="shared" si="13"/>
        <v>Craven</v>
      </c>
      <c r="J446" t="s">
        <v>4972</v>
      </c>
    </row>
    <row r="447" spans="2:10" x14ac:dyDescent="0.25">
      <c r="B447" s="1">
        <v>446</v>
      </c>
      <c r="C447" s="1" t="s">
        <v>4973</v>
      </c>
      <c r="D447" s="50" t="str">
        <f t="shared" si="12"/>
        <v>446|Crawford</v>
      </c>
      <c r="E447" s="29"/>
      <c r="F447" s="61"/>
      <c r="H447" t="str">
        <f t="shared" si="13"/>
        <v>Crawford</v>
      </c>
      <c r="J447" t="s">
        <v>4973</v>
      </c>
    </row>
    <row r="448" spans="2:10" x14ac:dyDescent="0.25">
      <c r="B448" s="1">
        <v>447</v>
      </c>
      <c r="C448" s="1" t="s">
        <v>4974</v>
      </c>
      <c r="D448" s="50" t="str">
        <f t="shared" si="12"/>
        <v>447|Creek</v>
      </c>
      <c r="E448" s="29"/>
      <c r="F448" s="61"/>
      <c r="H448" t="str">
        <f t="shared" si="13"/>
        <v>Creek</v>
      </c>
      <c r="J448" t="s">
        <v>4974</v>
      </c>
    </row>
    <row r="449" spans="2:10" x14ac:dyDescent="0.25">
      <c r="B449" s="1">
        <v>448</v>
      </c>
      <c r="C449" s="1" t="s">
        <v>4975</v>
      </c>
      <c r="D449" s="50" t="str">
        <f t="shared" si="12"/>
        <v>448|Crenshaw</v>
      </c>
      <c r="E449" s="29"/>
      <c r="F449" s="61"/>
      <c r="H449" t="str">
        <f t="shared" si="13"/>
        <v>Crenshaw</v>
      </c>
      <c r="J449" t="s">
        <v>4975</v>
      </c>
    </row>
    <row r="450" spans="2:10" x14ac:dyDescent="0.25">
      <c r="B450" s="1">
        <v>449</v>
      </c>
      <c r="C450" s="1" t="s">
        <v>4976</v>
      </c>
      <c r="D450" s="50" t="str">
        <f t="shared" ref="D450:D513" si="14">B450&amp;"|"&amp;C450</f>
        <v>449|Crisp</v>
      </c>
      <c r="E450" s="29"/>
      <c r="F450" s="61"/>
      <c r="H450" t="str">
        <f t="shared" si="13"/>
        <v>Crisp</v>
      </c>
      <c r="J450" t="s">
        <v>4976</v>
      </c>
    </row>
    <row r="451" spans="2:10" x14ac:dyDescent="0.25">
      <c r="B451" s="1">
        <v>450</v>
      </c>
      <c r="C451" s="1" t="s">
        <v>4977</v>
      </c>
      <c r="D451" s="50" t="str">
        <f t="shared" si="14"/>
        <v>450|Crittenden</v>
      </c>
      <c r="E451" s="29"/>
      <c r="F451" s="61"/>
      <c r="H451" t="str">
        <f t="shared" ref="H451:H514" si="15">SUBSTITUTE(C451," County","")</f>
        <v>Crittenden</v>
      </c>
      <c r="J451" t="s">
        <v>4977</v>
      </c>
    </row>
    <row r="452" spans="2:10" x14ac:dyDescent="0.25">
      <c r="B452" s="1">
        <v>451</v>
      </c>
      <c r="C452" s="1" t="s">
        <v>4978</v>
      </c>
      <c r="D452" s="50" t="str">
        <f t="shared" si="14"/>
        <v>451|Crockett</v>
      </c>
      <c r="E452" s="29"/>
      <c r="F452" s="61"/>
      <c r="H452" t="str">
        <f t="shared" si="15"/>
        <v>Crockett</v>
      </c>
      <c r="J452" t="s">
        <v>4978</v>
      </c>
    </row>
    <row r="453" spans="2:10" x14ac:dyDescent="0.25">
      <c r="B453" s="1">
        <v>452</v>
      </c>
      <c r="C453" s="1" t="s">
        <v>4979</v>
      </c>
      <c r="D453" s="50" t="str">
        <f t="shared" si="14"/>
        <v>452|Crook</v>
      </c>
      <c r="E453" s="29"/>
      <c r="F453" s="61"/>
      <c r="H453" t="str">
        <f t="shared" si="15"/>
        <v>Crook</v>
      </c>
      <c r="J453" t="s">
        <v>4979</v>
      </c>
    </row>
    <row r="454" spans="2:10" x14ac:dyDescent="0.25">
      <c r="B454" s="1">
        <v>453</v>
      </c>
      <c r="C454" s="1" t="s">
        <v>4980</v>
      </c>
      <c r="D454" s="50" t="str">
        <f t="shared" si="14"/>
        <v>453|Crosby</v>
      </c>
      <c r="E454" s="29"/>
      <c r="F454" s="61"/>
      <c r="H454" t="str">
        <f t="shared" si="15"/>
        <v>Crosby</v>
      </c>
      <c r="J454" t="s">
        <v>4980</v>
      </c>
    </row>
    <row r="455" spans="2:10" x14ac:dyDescent="0.25">
      <c r="B455" s="1">
        <v>454</v>
      </c>
      <c r="C455" s="1" t="s">
        <v>4981</v>
      </c>
      <c r="D455" s="50" t="str">
        <f t="shared" si="14"/>
        <v>454|Cross</v>
      </c>
      <c r="E455" s="29"/>
      <c r="F455" s="61"/>
      <c r="H455" t="str">
        <f t="shared" si="15"/>
        <v>Cross</v>
      </c>
      <c r="J455" t="s">
        <v>4981</v>
      </c>
    </row>
    <row r="456" spans="2:10" x14ac:dyDescent="0.25">
      <c r="B456" s="1">
        <v>455</v>
      </c>
      <c r="C456" s="1" t="s">
        <v>4982</v>
      </c>
      <c r="D456" s="50" t="str">
        <f t="shared" si="14"/>
        <v>455|Crow Wing</v>
      </c>
      <c r="E456" s="29"/>
      <c r="F456" s="61"/>
      <c r="H456" t="str">
        <f t="shared" si="15"/>
        <v>Crow Wing</v>
      </c>
      <c r="J456" t="s">
        <v>4982</v>
      </c>
    </row>
    <row r="457" spans="2:10" x14ac:dyDescent="0.25">
      <c r="B457" s="1">
        <v>456</v>
      </c>
      <c r="C457" s="1" t="s">
        <v>4983</v>
      </c>
      <c r="D457" s="50" t="str">
        <f t="shared" si="14"/>
        <v>456|Crowley</v>
      </c>
      <c r="E457" s="29"/>
      <c r="F457" s="61"/>
      <c r="H457" t="str">
        <f t="shared" si="15"/>
        <v>Crowley</v>
      </c>
      <c r="J457" t="s">
        <v>4983</v>
      </c>
    </row>
    <row r="458" spans="2:10" x14ac:dyDescent="0.25">
      <c r="B458" s="1">
        <v>457</v>
      </c>
      <c r="C458" s="1" t="s">
        <v>4984</v>
      </c>
      <c r="D458" s="50" t="str">
        <f t="shared" si="14"/>
        <v>457|Culberson</v>
      </c>
      <c r="E458" s="29"/>
      <c r="F458" s="61"/>
      <c r="H458" t="str">
        <f t="shared" si="15"/>
        <v>Culberson</v>
      </c>
      <c r="J458" t="s">
        <v>4984</v>
      </c>
    </row>
    <row r="459" spans="2:10" x14ac:dyDescent="0.25">
      <c r="B459" s="1">
        <v>458</v>
      </c>
      <c r="C459" s="1" t="s">
        <v>4526</v>
      </c>
      <c r="D459" s="50" t="str">
        <f t="shared" si="14"/>
        <v>458|Culebra Municipio</v>
      </c>
      <c r="E459" s="29"/>
      <c r="F459" s="61"/>
      <c r="H459" t="str">
        <f t="shared" si="15"/>
        <v>Culebra Municipio</v>
      </c>
      <c r="J459" t="s">
        <v>4526</v>
      </c>
    </row>
    <row r="460" spans="2:10" x14ac:dyDescent="0.25">
      <c r="B460" s="1">
        <v>459</v>
      </c>
      <c r="C460" s="1" t="s">
        <v>4985</v>
      </c>
      <c r="D460" s="50" t="str">
        <f t="shared" si="14"/>
        <v>459|Cullman</v>
      </c>
      <c r="E460" s="29"/>
      <c r="F460" s="61"/>
      <c r="H460" t="str">
        <f t="shared" si="15"/>
        <v>Cullman</v>
      </c>
      <c r="J460" t="s">
        <v>4985</v>
      </c>
    </row>
    <row r="461" spans="2:10" x14ac:dyDescent="0.25">
      <c r="B461" s="1">
        <v>460</v>
      </c>
      <c r="C461" s="1" t="s">
        <v>4986</v>
      </c>
      <c r="D461" s="50" t="str">
        <f t="shared" si="14"/>
        <v>460|Culpeper</v>
      </c>
      <c r="E461" s="29"/>
      <c r="F461" s="61"/>
      <c r="H461" t="str">
        <f t="shared" si="15"/>
        <v>Culpeper</v>
      </c>
      <c r="J461" t="s">
        <v>4986</v>
      </c>
    </row>
    <row r="462" spans="2:10" x14ac:dyDescent="0.25">
      <c r="B462" s="1">
        <v>461</v>
      </c>
      <c r="C462" s="1" t="s">
        <v>4987</v>
      </c>
      <c r="D462" s="50" t="str">
        <f t="shared" si="14"/>
        <v>461|Cumberland</v>
      </c>
      <c r="E462" s="29"/>
      <c r="F462" s="61"/>
      <c r="H462" t="str">
        <f t="shared" si="15"/>
        <v>Cumberland</v>
      </c>
      <c r="J462" t="s">
        <v>4987</v>
      </c>
    </row>
    <row r="463" spans="2:10" x14ac:dyDescent="0.25">
      <c r="B463" s="1">
        <v>462</v>
      </c>
      <c r="C463" s="1" t="s">
        <v>4988</v>
      </c>
      <c r="D463" s="50" t="str">
        <f t="shared" si="14"/>
        <v>462|Cuming</v>
      </c>
      <c r="E463" s="29"/>
      <c r="F463" s="61"/>
      <c r="H463" t="str">
        <f t="shared" si="15"/>
        <v>Cuming</v>
      </c>
      <c r="J463" t="s">
        <v>4988</v>
      </c>
    </row>
    <row r="464" spans="2:10" x14ac:dyDescent="0.25">
      <c r="B464" s="1">
        <v>463</v>
      </c>
      <c r="C464" s="1" t="s">
        <v>4989</v>
      </c>
      <c r="D464" s="50" t="str">
        <f t="shared" si="14"/>
        <v>463|Currituck</v>
      </c>
      <c r="E464" s="29"/>
      <c r="F464" s="61"/>
      <c r="H464" t="str">
        <f t="shared" si="15"/>
        <v>Currituck</v>
      </c>
      <c r="J464" t="s">
        <v>4989</v>
      </c>
    </row>
    <row r="465" spans="2:10" x14ac:dyDescent="0.25">
      <c r="B465" s="1">
        <v>464</v>
      </c>
      <c r="C465" s="1" t="s">
        <v>4990</v>
      </c>
      <c r="D465" s="50" t="str">
        <f t="shared" si="14"/>
        <v>464|Curry</v>
      </c>
      <c r="E465" s="29"/>
      <c r="F465" s="61"/>
      <c r="H465" t="str">
        <f t="shared" si="15"/>
        <v>Curry</v>
      </c>
      <c r="J465" t="s">
        <v>4990</v>
      </c>
    </row>
    <row r="466" spans="2:10" x14ac:dyDescent="0.25">
      <c r="B466" s="1">
        <v>465</v>
      </c>
      <c r="C466" s="1" t="s">
        <v>4991</v>
      </c>
      <c r="D466" s="50" t="str">
        <f t="shared" si="14"/>
        <v>465|Custer</v>
      </c>
      <c r="E466" s="29"/>
      <c r="F466" s="61"/>
      <c r="H466" t="str">
        <f t="shared" si="15"/>
        <v>Custer</v>
      </c>
      <c r="J466" t="s">
        <v>4991</v>
      </c>
    </row>
    <row r="467" spans="2:10" x14ac:dyDescent="0.25">
      <c r="B467" s="1">
        <v>466</v>
      </c>
      <c r="C467" s="1" t="s">
        <v>4992</v>
      </c>
      <c r="D467" s="50" t="str">
        <f t="shared" si="14"/>
        <v>466|Cuyahoga</v>
      </c>
      <c r="E467" s="29"/>
      <c r="F467" s="61"/>
      <c r="H467" t="str">
        <f t="shared" si="15"/>
        <v>Cuyahoga</v>
      </c>
      <c r="J467" t="s">
        <v>4992</v>
      </c>
    </row>
    <row r="468" spans="2:10" x14ac:dyDescent="0.25">
      <c r="B468" s="1">
        <v>467</v>
      </c>
      <c r="C468" s="1" t="s">
        <v>4993</v>
      </c>
      <c r="D468" s="50" t="str">
        <f t="shared" si="14"/>
        <v>467|Dade</v>
      </c>
      <c r="E468" s="29"/>
      <c r="F468" s="61"/>
      <c r="H468" t="str">
        <f t="shared" si="15"/>
        <v>Dade</v>
      </c>
      <c r="J468" t="s">
        <v>4993</v>
      </c>
    </row>
    <row r="469" spans="2:10" x14ac:dyDescent="0.25">
      <c r="B469" s="1">
        <v>468</v>
      </c>
      <c r="C469" s="1" t="s">
        <v>4994</v>
      </c>
      <c r="D469" s="50" t="str">
        <f t="shared" si="14"/>
        <v>468|Daggett</v>
      </c>
      <c r="E469" s="29"/>
      <c r="F469" s="61"/>
      <c r="H469" t="str">
        <f t="shared" si="15"/>
        <v>Daggett</v>
      </c>
      <c r="J469" t="s">
        <v>4994</v>
      </c>
    </row>
    <row r="470" spans="2:10" x14ac:dyDescent="0.25">
      <c r="B470" s="1">
        <v>469</v>
      </c>
      <c r="C470" s="1" t="s">
        <v>4995</v>
      </c>
      <c r="D470" s="50" t="str">
        <f t="shared" si="14"/>
        <v>469|Dakota</v>
      </c>
      <c r="E470" s="29"/>
      <c r="F470" s="61"/>
      <c r="H470" t="str">
        <f t="shared" si="15"/>
        <v>Dakota</v>
      </c>
      <c r="J470" t="s">
        <v>4995</v>
      </c>
    </row>
    <row r="471" spans="2:10" x14ac:dyDescent="0.25">
      <c r="B471" s="1">
        <v>470</v>
      </c>
      <c r="C471" s="1" t="s">
        <v>4996</v>
      </c>
      <c r="D471" s="50" t="str">
        <f t="shared" si="14"/>
        <v>470|Dale</v>
      </c>
      <c r="E471" s="29"/>
      <c r="F471" s="61"/>
      <c r="H471" t="str">
        <f t="shared" si="15"/>
        <v>Dale</v>
      </c>
      <c r="J471" t="s">
        <v>4996</v>
      </c>
    </row>
    <row r="472" spans="2:10" x14ac:dyDescent="0.25">
      <c r="B472" s="1">
        <v>471</v>
      </c>
      <c r="C472" s="1" t="s">
        <v>4997</v>
      </c>
      <c r="D472" s="50" t="str">
        <f t="shared" si="14"/>
        <v>471|Dallam</v>
      </c>
      <c r="E472" s="29"/>
      <c r="F472" s="61"/>
      <c r="H472" t="str">
        <f t="shared" si="15"/>
        <v>Dallam</v>
      </c>
      <c r="J472" t="s">
        <v>4997</v>
      </c>
    </row>
    <row r="473" spans="2:10" x14ac:dyDescent="0.25">
      <c r="B473" s="1">
        <v>472</v>
      </c>
      <c r="C473" s="1" t="s">
        <v>4998</v>
      </c>
      <c r="D473" s="50" t="str">
        <f t="shared" si="14"/>
        <v>472|Dallas</v>
      </c>
      <c r="E473" s="29"/>
      <c r="F473" s="61"/>
      <c r="H473" t="str">
        <f t="shared" si="15"/>
        <v>Dallas</v>
      </c>
      <c r="J473" t="s">
        <v>4998</v>
      </c>
    </row>
    <row r="474" spans="2:10" x14ac:dyDescent="0.25">
      <c r="B474" s="1">
        <v>473</v>
      </c>
      <c r="C474" s="1" t="s">
        <v>4999</v>
      </c>
      <c r="D474" s="50" t="str">
        <f t="shared" si="14"/>
        <v>473|Dane</v>
      </c>
      <c r="E474" s="29"/>
      <c r="F474" s="61"/>
      <c r="H474" t="str">
        <f t="shared" si="15"/>
        <v>Dane</v>
      </c>
      <c r="J474" t="s">
        <v>4999</v>
      </c>
    </row>
    <row r="475" spans="2:10" x14ac:dyDescent="0.25">
      <c r="B475" s="1">
        <v>474</v>
      </c>
      <c r="C475" s="1" t="s">
        <v>5000</v>
      </c>
      <c r="D475" s="50" t="str">
        <f t="shared" si="14"/>
        <v>474|Daniels</v>
      </c>
      <c r="E475" s="29"/>
      <c r="F475" s="61"/>
      <c r="H475" t="str">
        <f t="shared" si="15"/>
        <v>Daniels</v>
      </c>
      <c r="J475" t="s">
        <v>5000</v>
      </c>
    </row>
    <row r="476" spans="2:10" x14ac:dyDescent="0.25">
      <c r="B476" s="1">
        <v>475</v>
      </c>
      <c r="C476" s="1" t="s">
        <v>4461</v>
      </c>
      <c r="D476" s="50" t="str">
        <f t="shared" si="14"/>
        <v>475|Danville city</v>
      </c>
      <c r="E476" s="29"/>
      <c r="F476" s="61"/>
      <c r="H476" t="str">
        <f t="shared" si="15"/>
        <v>Danville city</v>
      </c>
      <c r="J476" t="s">
        <v>4461</v>
      </c>
    </row>
    <row r="477" spans="2:10" x14ac:dyDescent="0.25">
      <c r="B477" s="1">
        <v>476</v>
      </c>
      <c r="C477" s="1" t="s">
        <v>5001</v>
      </c>
      <c r="D477" s="50" t="str">
        <f t="shared" si="14"/>
        <v>476|Dare</v>
      </c>
      <c r="E477" s="29"/>
      <c r="F477" s="61"/>
      <c r="H477" t="str">
        <f t="shared" si="15"/>
        <v>Dare</v>
      </c>
      <c r="J477" t="s">
        <v>5001</v>
      </c>
    </row>
    <row r="478" spans="2:10" x14ac:dyDescent="0.25">
      <c r="B478" s="1">
        <v>477</v>
      </c>
      <c r="C478" s="1" t="s">
        <v>5002</v>
      </c>
      <c r="D478" s="50" t="str">
        <f t="shared" si="14"/>
        <v>477|Darke</v>
      </c>
      <c r="E478" s="29"/>
      <c r="F478" s="61"/>
      <c r="H478" t="str">
        <f t="shared" si="15"/>
        <v>Darke</v>
      </c>
      <c r="J478" t="s">
        <v>5002</v>
      </c>
    </row>
    <row r="479" spans="2:10" x14ac:dyDescent="0.25">
      <c r="B479" s="1">
        <v>478</v>
      </c>
      <c r="C479" s="1" t="s">
        <v>5003</v>
      </c>
      <c r="D479" s="50" t="str">
        <f t="shared" si="14"/>
        <v>478|Darlington</v>
      </c>
      <c r="E479" s="29"/>
      <c r="F479" s="61"/>
      <c r="H479" t="str">
        <f t="shared" si="15"/>
        <v>Darlington</v>
      </c>
      <c r="J479" t="s">
        <v>5003</v>
      </c>
    </row>
    <row r="480" spans="2:10" x14ac:dyDescent="0.25">
      <c r="B480" s="1">
        <v>479</v>
      </c>
      <c r="C480" s="1" t="s">
        <v>5004</v>
      </c>
      <c r="D480" s="50" t="str">
        <f t="shared" si="14"/>
        <v>479|Dauphin</v>
      </c>
      <c r="E480" s="29"/>
      <c r="F480" s="61"/>
      <c r="H480" t="str">
        <f t="shared" si="15"/>
        <v>Dauphin</v>
      </c>
      <c r="J480" t="s">
        <v>5004</v>
      </c>
    </row>
    <row r="481" spans="2:10" x14ac:dyDescent="0.25">
      <c r="B481" s="1">
        <v>480</v>
      </c>
      <c r="C481" s="1" t="s">
        <v>5005</v>
      </c>
      <c r="D481" s="50" t="str">
        <f t="shared" si="14"/>
        <v>480|Davidson</v>
      </c>
      <c r="E481" s="29"/>
      <c r="F481" s="61"/>
      <c r="H481" t="str">
        <f t="shared" si="15"/>
        <v>Davidson</v>
      </c>
      <c r="J481" t="s">
        <v>5005</v>
      </c>
    </row>
    <row r="482" spans="2:10" x14ac:dyDescent="0.25">
      <c r="B482" s="1">
        <v>481</v>
      </c>
      <c r="C482" s="1" t="s">
        <v>5006</v>
      </c>
      <c r="D482" s="50" t="str">
        <f t="shared" si="14"/>
        <v>481|Davie</v>
      </c>
      <c r="E482" s="29"/>
      <c r="F482" s="61"/>
      <c r="H482" t="str">
        <f t="shared" si="15"/>
        <v>Davie</v>
      </c>
      <c r="J482" t="s">
        <v>5006</v>
      </c>
    </row>
    <row r="483" spans="2:10" x14ac:dyDescent="0.25">
      <c r="B483" s="1">
        <v>482</v>
      </c>
      <c r="C483" s="1" t="s">
        <v>5007</v>
      </c>
      <c r="D483" s="50" t="str">
        <f t="shared" si="14"/>
        <v>482|Daviess</v>
      </c>
      <c r="E483" s="29"/>
      <c r="F483" s="61"/>
      <c r="H483" t="str">
        <f t="shared" si="15"/>
        <v>Daviess</v>
      </c>
      <c r="J483" t="s">
        <v>5007</v>
      </c>
    </row>
    <row r="484" spans="2:10" x14ac:dyDescent="0.25">
      <c r="B484" s="1">
        <v>483</v>
      </c>
      <c r="C484" s="1" t="s">
        <v>5008</v>
      </c>
      <c r="D484" s="50" t="str">
        <f t="shared" si="14"/>
        <v>483|Davis</v>
      </c>
      <c r="E484" s="29"/>
      <c r="F484" s="61"/>
      <c r="H484" t="str">
        <f t="shared" si="15"/>
        <v>Davis</v>
      </c>
      <c r="J484" t="s">
        <v>5008</v>
      </c>
    </row>
    <row r="485" spans="2:10" x14ac:dyDescent="0.25">
      <c r="B485" s="1">
        <v>484</v>
      </c>
      <c r="C485" s="1" t="s">
        <v>5009</v>
      </c>
      <c r="D485" s="50" t="str">
        <f t="shared" si="14"/>
        <v>484|Davison</v>
      </c>
      <c r="E485" s="29"/>
      <c r="F485" s="61"/>
      <c r="H485" t="str">
        <f t="shared" si="15"/>
        <v>Davison</v>
      </c>
      <c r="J485" t="s">
        <v>5009</v>
      </c>
    </row>
    <row r="486" spans="2:10" x14ac:dyDescent="0.25">
      <c r="B486" s="1">
        <v>485</v>
      </c>
      <c r="C486" s="1" t="s">
        <v>5010</v>
      </c>
      <c r="D486" s="50" t="str">
        <f t="shared" si="14"/>
        <v>485|Dawes</v>
      </c>
      <c r="E486" s="29"/>
      <c r="F486" s="61"/>
      <c r="H486" t="str">
        <f t="shared" si="15"/>
        <v>Dawes</v>
      </c>
      <c r="J486" t="s">
        <v>5010</v>
      </c>
    </row>
    <row r="487" spans="2:10" x14ac:dyDescent="0.25">
      <c r="B487" s="1">
        <v>486</v>
      </c>
      <c r="C487" s="1" t="s">
        <v>5011</v>
      </c>
      <c r="D487" s="50" t="str">
        <f t="shared" si="14"/>
        <v>486|Dawson</v>
      </c>
      <c r="E487" s="29"/>
      <c r="F487" s="61"/>
      <c r="H487" t="str">
        <f t="shared" si="15"/>
        <v>Dawson</v>
      </c>
      <c r="J487" t="s">
        <v>5011</v>
      </c>
    </row>
    <row r="488" spans="2:10" x14ac:dyDescent="0.25">
      <c r="B488" s="1">
        <v>487</v>
      </c>
      <c r="C488" s="1" t="s">
        <v>5012</v>
      </c>
      <c r="D488" s="50" t="str">
        <f t="shared" si="14"/>
        <v>487|Day</v>
      </c>
      <c r="E488" s="29"/>
      <c r="F488" s="61"/>
      <c r="H488" t="str">
        <f t="shared" si="15"/>
        <v>Day</v>
      </c>
      <c r="J488" t="s">
        <v>5012</v>
      </c>
    </row>
    <row r="489" spans="2:10" x14ac:dyDescent="0.25">
      <c r="B489" s="1">
        <v>488</v>
      </c>
      <c r="C489" s="1" t="s">
        <v>5013</v>
      </c>
      <c r="D489" s="50" t="str">
        <f t="shared" si="14"/>
        <v>488|De Baca</v>
      </c>
      <c r="E489" s="29"/>
      <c r="F489" s="61"/>
      <c r="H489" t="str">
        <f t="shared" si="15"/>
        <v>De Baca</v>
      </c>
      <c r="J489" t="s">
        <v>5013</v>
      </c>
    </row>
    <row r="490" spans="2:10" x14ac:dyDescent="0.25">
      <c r="B490" s="1">
        <v>489</v>
      </c>
      <c r="C490" s="1" t="s">
        <v>4401</v>
      </c>
      <c r="D490" s="50" t="str">
        <f t="shared" si="14"/>
        <v>489|De Soto Parish</v>
      </c>
      <c r="E490" s="29"/>
      <c r="F490" s="61"/>
      <c r="H490" t="str">
        <f t="shared" si="15"/>
        <v>De Soto Parish</v>
      </c>
      <c r="J490" t="s">
        <v>4401</v>
      </c>
    </row>
    <row r="491" spans="2:10" x14ac:dyDescent="0.25">
      <c r="B491" s="1">
        <v>490</v>
      </c>
      <c r="C491" s="1" t="s">
        <v>5014</v>
      </c>
      <c r="D491" s="50" t="str">
        <f t="shared" si="14"/>
        <v>490|De Witt</v>
      </c>
      <c r="E491" s="29"/>
      <c r="F491" s="61"/>
      <c r="H491" t="str">
        <f t="shared" si="15"/>
        <v>De Witt</v>
      </c>
      <c r="J491" t="s">
        <v>5014</v>
      </c>
    </row>
    <row r="492" spans="2:10" x14ac:dyDescent="0.25">
      <c r="B492" s="1">
        <v>491</v>
      </c>
      <c r="C492" s="1" t="s">
        <v>5015</v>
      </c>
      <c r="D492" s="50" t="str">
        <f t="shared" si="14"/>
        <v>491|Deaf Smith</v>
      </c>
      <c r="E492" s="29"/>
      <c r="F492" s="61"/>
      <c r="H492" t="str">
        <f t="shared" si="15"/>
        <v>Deaf Smith</v>
      </c>
      <c r="J492" t="s">
        <v>5015</v>
      </c>
    </row>
    <row r="493" spans="2:10" x14ac:dyDescent="0.25">
      <c r="B493" s="1">
        <v>492</v>
      </c>
      <c r="C493" s="1" t="s">
        <v>5016</v>
      </c>
      <c r="D493" s="50" t="str">
        <f t="shared" si="14"/>
        <v>492|Dearborn</v>
      </c>
      <c r="E493" s="29"/>
      <c r="F493" s="61"/>
      <c r="H493" t="str">
        <f t="shared" si="15"/>
        <v>Dearborn</v>
      </c>
      <c r="J493" t="s">
        <v>5016</v>
      </c>
    </row>
    <row r="494" spans="2:10" x14ac:dyDescent="0.25">
      <c r="B494" s="1">
        <v>493</v>
      </c>
      <c r="C494" s="1" t="s">
        <v>5017</v>
      </c>
      <c r="D494" s="50" t="str">
        <f t="shared" si="14"/>
        <v>493|Decatur</v>
      </c>
      <c r="E494" s="29"/>
      <c r="F494" s="61"/>
      <c r="H494" t="str">
        <f t="shared" si="15"/>
        <v>Decatur</v>
      </c>
      <c r="J494" t="s">
        <v>5017</v>
      </c>
    </row>
    <row r="495" spans="2:10" x14ac:dyDescent="0.25">
      <c r="B495" s="1">
        <v>494</v>
      </c>
      <c r="C495" s="1" t="s">
        <v>5018</v>
      </c>
      <c r="D495" s="50" t="str">
        <f t="shared" si="14"/>
        <v>494|Deer Lodge</v>
      </c>
      <c r="E495" s="29"/>
      <c r="F495" s="61"/>
      <c r="H495" t="str">
        <f t="shared" si="15"/>
        <v>Deer Lodge</v>
      </c>
      <c r="J495" t="s">
        <v>5018</v>
      </c>
    </row>
    <row r="496" spans="2:10" x14ac:dyDescent="0.25">
      <c r="B496" s="1">
        <v>495</v>
      </c>
      <c r="C496" s="1" t="s">
        <v>5019</v>
      </c>
      <c r="D496" s="50" t="str">
        <f t="shared" si="14"/>
        <v>495|Defiance</v>
      </c>
      <c r="E496" s="29"/>
      <c r="F496" s="61"/>
      <c r="H496" t="str">
        <f t="shared" si="15"/>
        <v>Defiance</v>
      </c>
      <c r="J496" t="s">
        <v>5019</v>
      </c>
    </row>
    <row r="497" spans="2:10" x14ac:dyDescent="0.25">
      <c r="B497" s="1">
        <v>496</v>
      </c>
      <c r="C497" s="1" t="s">
        <v>5020</v>
      </c>
      <c r="D497" s="50" t="str">
        <f t="shared" si="14"/>
        <v>496|DeKalb</v>
      </c>
      <c r="E497" s="29"/>
      <c r="F497" s="61"/>
      <c r="H497" t="str">
        <f t="shared" si="15"/>
        <v>DeKalb</v>
      </c>
      <c r="J497" t="s">
        <v>5020</v>
      </c>
    </row>
    <row r="498" spans="2:10" x14ac:dyDescent="0.25">
      <c r="B498" s="1">
        <v>497</v>
      </c>
      <c r="C498" s="1" t="s">
        <v>5021</v>
      </c>
      <c r="D498" s="50" t="str">
        <f t="shared" si="14"/>
        <v>497|Del Norte</v>
      </c>
      <c r="E498" s="29"/>
      <c r="F498" s="61"/>
      <c r="H498" t="str">
        <f t="shared" si="15"/>
        <v>Del Norte</v>
      </c>
      <c r="J498" t="s">
        <v>5021</v>
      </c>
    </row>
    <row r="499" spans="2:10" x14ac:dyDescent="0.25">
      <c r="B499" s="1">
        <v>498</v>
      </c>
      <c r="C499" s="1" t="s">
        <v>532</v>
      </c>
      <c r="D499" s="50" t="str">
        <f t="shared" si="14"/>
        <v>498|Delaware</v>
      </c>
      <c r="E499" s="29"/>
      <c r="F499" s="61"/>
      <c r="H499" t="str">
        <f t="shared" si="15"/>
        <v>Delaware</v>
      </c>
      <c r="J499" t="s">
        <v>532</v>
      </c>
    </row>
    <row r="500" spans="2:10" x14ac:dyDescent="0.25">
      <c r="B500" s="1">
        <v>499</v>
      </c>
      <c r="C500" s="1" t="s">
        <v>5022</v>
      </c>
      <c r="D500" s="50" t="str">
        <f t="shared" si="14"/>
        <v>499|Delta</v>
      </c>
      <c r="E500" s="29"/>
      <c r="F500" s="61"/>
      <c r="H500" t="str">
        <f t="shared" si="15"/>
        <v>Delta</v>
      </c>
      <c r="J500" t="s">
        <v>5022</v>
      </c>
    </row>
    <row r="501" spans="2:10" x14ac:dyDescent="0.25">
      <c r="B501" s="1">
        <v>500</v>
      </c>
      <c r="C501" s="1" t="s">
        <v>4361</v>
      </c>
      <c r="D501" s="50" t="str">
        <f t="shared" si="14"/>
        <v>500|Denali Borough</v>
      </c>
      <c r="E501" s="29"/>
      <c r="F501" s="61"/>
      <c r="H501" t="str">
        <f t="shared" si="15"/>
        <v>Denali Borough</v>
      </c>
      <c r="J501" t="s">
        <v>4361</v>
      </c>
    </row>
    <row r="502" spans="2:10" x14ac:dyDescent="0.25">
      <c r="B502" s="1">
        <v>501</v>
      </c>
      <c r="C502" s="1" t="s">
        <v>5023</v>
      </c>
      <c r="D502" s="50" t="str">
        <f t="shared" si="14"/>
        <v>501|Dent</v>
      </c>
      <c r="E502" s="29"/>
      <c r="F502" s="61"/>
      <c r="H502" t="str">
        <f t="shared" si="15"/>
        <v>Dent</v>
      </c>
      <c r="J502" t="s">
        <v>5023</v>
      </c>
    </row>
    <row r="503" spans="2:10" x14ac:dyDescent="0.25">
      <c r="B503" s="1">
        <v>502</v>
      </c>
      <c r="C503" s="1" t="s">
        <v>5024</v>
      </c>
      <c r="D503" s="50" t="str">
        <f t="shared" si="14"/>
        <v>502|Denton</v>
      </c>
      <c r="E503" s="29"/>
      <c r="F503" s="61"/>
      <c r="H503" t="str">
        <f t="shared" si="15"/>
        <v>Denton</v>
      </c>
      <c r="J503" t="s">
        <v>5024</v>
      </c>
    </row>
    <row r="504" spans="2:10" x14ac:dyDescent="0.25">
      <c r="B504" s="1">
        <v>503</v>
      </c>
      <c r="C504" s="1" t="s">
        <v>5025</v>
      </c>
      <c r="D504" s="50" t="str">
        <f t="shared" si="14"/>
        <v>503|Denver</v>
      </c>
      <c r="E504" s="29"/>
      <c r="F504" s="61"/>
      <c r="H504" t="str">
        <f t="shared" si="15"/>
        <v>Denver</v>
      </c>
      <c r="J504" t="s">
        <v>5025</v>
      </c>
    </row>
    <row r="505" spans="2:10" x14ac:dyDescent="0.25">
      <c r="B505" s="1">
        <v>504</v>
      </c>
      <c r="C505" s="1" t="s">
        <v>5026</v>
      </c>
      <c r="D505" s="50" t="str">
        <f t="shared" si="14"/>
        <v>504|Des Moines</v>
      </c>
      <c r="E505" s="29"/>
      <c r="F505" s="61"/>
      <c r="H505" t="str">
        <f t="shared" si="15"/>
        <v>Des Moines</v>
      </c>
      <c r="J505" t="s">
        <v>5026</v>
      </c>
    </row>
    <row r="506" spans="2:10" x14ac:dyDescent="0.25">
      <c r="B506" s="1">
        <v>505</v>
      </c>
      <c r="C506" s="1" t="s">
        <v>5027</v>
      </c>
      <c r="D506" s="50" t="str">
        <f t="shared" si="14"/>
        <v>505|Deschutes</v>
      </c>
      <c r="E506" s="29"/>
      <c r="F506" s="61"/>
      <c r="H506" t="str">
        <f t="shared" si="15"/>
        <v>Deschutes</v>
      </c>
      <c r="J506" t="s">
        <v>5027</v>
      </c>
    </row>
    <row r="507" spans="2:10" x14ac:dyDescent="0.25">
      <c r="B507" s="1">
        <v>506</v>
      </c>
      <c r="C507" s="1" t="s">
        <v>5028</v>
      </c>
      <c r="D507" s="50" t="str">
        <f t="shared" si="14"/>
        <v>506|Desha</v>
      </c>
      <c r="E507" s="29"/>
      <c r="F507" s="61"/>
      <c r="H507" t="str">
        <f t="shared" si="15"/>
        <v>Desha</v>
      </c>
      <c r="J507" t="s">
        <v>5028</v>
      </c>
    </row>
    <row r="508" spans="2:10" x14ac:dyDescent="0.25">
      <c r="B508" s="1">
        <v>507</v>
      </c>
      <c r="C508" s="1" t="s">
        <v>5029</v>
      </c>
      <c r="D508" s="50" t="str">
        <f t="shared" si="14"/>
        <v>507|DeSoto</v>
      </c>
      <c r="E508" s="29"/>
      <c r="F508" s="61"/>
      <c r="H508" t="str">
        <f t="shared" si="15"/>
        <v>DeSoto</v>
      </c>
      <c r="J508" t="s">
        <v>5029</v>
      </c>
    </row>
    <row r="509" spans="2:10" x14ac:dyDescent="0.25">
      <c r="B509" s="1">
        <v>508</v>
      </c>
      <c r="C509" s="1" t="s">
        <v>5030</v>
      </c>
      <c r="D509" s="50" t="str">
        <f t="shared" si="14"/>
        <v>508|Deuel</v>
      </c>
      <c r="E509" s="29"/>
      <c r="F509" s="61"/>
      <c r="H509" t="str">
        <f t="shared" si="15"/>
        <v>Deuel</v>
      </c>
      <c r="J509" t="s">
        <v>5030</v>
      </c>
    </row>
    <row r="510" spans="2:10" x14ac:dyDescent="0.25">
      <c r="B510" s="1">
        <v>509</v>
      </c>
      <c r="C510" s="1" t="s">
        <v>5031</v>
      </c>
      <c r="D510" s="50" t="str">
        <f t="shared" si="14"/>
        <v>509|Dewey</v>
      </c>
      <c r="E510" s="29"/>
      <c r="F510" s="61"/>
      <c r="H510" t="str">
        <f t="shared" si="15"/>
        <v>Dewey</v>
      </c>
      <c r="J510" t="s">
        <v>5031</v>
      </c>
    </row>
    <row r="511" spans="2:10" x14ac:dyDescent="0.25">
      <c r="B511" s="1">
        <v>510</v>
      </c>
      <c r="C511" s="1" t="s">
        <v>5032</v>
      </c>
      <c r="D511" s="50" t="str">
        <f t="shared" si="14"/>
        <v>510|DeWitt</v>
      </c>
      <c r="E511" s="29"/>
      <c r="F511" s="61"/>
      <c r="H511" t="str">
        <f t="shared" si="15"/>
        <v>DeWitt</v>
      </c>
      <c r="J511" t="s">
        <v>5032</v>
      </c>
    </row>
    <row r="512" spans="2:10" x14ac:dyDescent="0.25">
      <c r="B512" s="1">
        <v>511</v>
      </c>
      <c r="C512" s="1" t="s">
        <v>5033</v>
      </c>
      <c r="D512" s="50" t="str">
        <f t="shared" si="14"/>
        <v>511|Dickens</v>
      </c>
      <c r="E512" s="29"/>
      <c r="F512" s="61"/>
      <c r="H512" t="str">
        <f t="shared" si="15"/>
        <v>Dickens</v>
      </c>
      <c r="J512" t="s">
        <v>5033</v>
      </c>
    </row>
    <row r="513" spans="2:10" x14ac:dyDescent="0.25">
      <c r="B513" s="1">
        <v>512</v>
      </c>
      <c r="C513" s="1" t="s">
        <v>5034</v>
      </c>
      <c r="D513" s="50" t="str">
        <f t="shared" si="14"/>
        <v>512|Dickenson</v>
      </c>
      <c r="E513" s="29"/>
      <c r="F513" s="61"/>
      <c r="H513" t="str">
        <f t="shared" si="15"/>
        <v>Dickenson</v>
      </c>
      <c r="J513" t="s">
        <v>5034</v>
      </c>
    </row>
    <row r="514" spans="2:10" x14ac:dyDescent="0.25">
      <c r="B514" s="1">
        <v>513</v>
      </c>
      <c r="C514" s="1" t="s">
        <v>5035</v>
      </c>
      <c r="D514" s="50" t="str">
        <f t="shared" ref="D514:D577" si="16">B514&amp;"|"&amp;C514</f>
        <v>513|Dickey</v>
      </c>
      <c r="E514" s="29"/>
      <c r="F514" s="61"/>
      <c r="H514" t="str">
        <f t="shared" si="15"/>
        <v>Dickey</v>
      </c>
      <c r="J514" t="s">
        <v>5035</v>
      </c>
    </row>
    <row r="515" spans="2:10" x14ac:dyDescent="0.25">
      <c r="B515" s="1">
        <v>514</v>
      </c>
      <c r="C515" s="1" t="s">
        <v>5036</v>
      </c>
      <c r="D515" s="50" t="str">
        <f t="shared" si="16"/>
        <v>514|Dickinson</v>
      </c>
      <c r="E515" s="29"/>
      <c r="F515" s="61"/>
      <c r="H515" t="str">
        <f t="shared" ref="H515:H578" si="17">SUBSTITUTE(C515," County","")</f>
        <v>Dickinson</v>
      </c>
      <c r="J515" t="s">
        <v>5036</v>
      </c>
    </row>
    <row r="516" spans="2:10" x14ac:dyDescent="0.25">
      <c r="B516" s="1">
        <v>515</v>
      </c>
      <c r="C516" s="1" t="s">
        <v>5037</v>
      </c>
      <c r="D516" s="50" t="str">
        <f t="shared" si="16"/>
        <v>515|Dickson</v>
      </c>
      <c r="E516" s="29"/>
      <c r="F516" s="61"/>
      <c r="H516" t="str">
        <f t="shared" si="17"/>
        <v>Dickson</v>
      </c>
      <c r="J516" t="s">
        <v>5037</v>
      </c>
    </row>
    <row r="517" spans="2:10" x14ac:dyDescent="0.25">
      <c r="B517" s="1">
        <v>516</v>
      </c>
      <c r="C517" s="1" t="s">
        <v>4362</v>
      </c>
      <c r="D517" s="50" t="str">
        <f t="shared" si="16"/>
        <v>516|Dillingham Census Area</v>
      </c>
      <c r="E517" s="29"/>
      <c r="F517" s="61"/>
      <c r="H517" t="str">
        <f t="shared" si="17"/>
        <v>Dillingham Census Area</v>
      </c>
      <c r="J517" t="s">
        <v>4362</v>
      </c>
    </row>
    <row r="518" spans="2:10" x14ac:dyDescent="0.25">
      <c r="B518" s="1">
        <v>517</v>
      </c>
      <c r="C518" s="1" t="s">
        <v>5038</v>
      </c>
      <c r="D518" s="50" t="str">
        <f t="shared" si="16"/>
        <v>517|Dillon</v>
      </c>
      <c r="E518" s="29"/>
      <c r="F518" s="61"/>
      <c r="H518" t="str">
        <f t="shared" si="17"/>
        <v>Dillon</v>
      </c>
      <c r="J518" t="s">
        <v>5038</v>
      </c>
    </row>
    <row r="519" spans="2:10" x14ac:dyDescent="0.25">
      <c r="B519" s="1">
        <v>518</v>
      </c>
      <c r="C519" s="1" t="s">
        <v>5039</v>
      </c>
      <c r="D519" s="50" t="str">
        <f t="shared" si="16"/>
        <v>518|Dimmit</v>
      </c>
      <c r="E519" s="29"/>
      <c r="F519" s="61"/>
      <c r="H519" t="str">
        <f t="shared" si="17"/>
        <v>Dimmit</v>
      </c>
      <c r="J519" t="s">
        <v>5039</v>
      </c>
    </row>
    <row r="520" spans="2:10" x14ac:dyDescent="0.25">
      <c r="B520" s="1">
        <v>519</v>
      </c>
      <c r="C520" s="1" t="s">
        <v>5040</v>
      </c>
      <c r="D520" s="50" t="str">
        <f t="shared" si="16"/>
        <v>519|Dinwiddie</v>
      </c>
      <c r="E520" s="29"/>
      <c r="F520" s="61"/>
      <c r="H520" t="str">
        <f t="shared" si="17"/>
        <v>Dinwiddie</v>
      </c>
      <c r="J520" t="s">
        <v>5040</v>
      </c>
    </row>
    <row r="521" spans="2:10" x14ac:dyDescent="0.25">
      <c r="B521" s="1">
        <v>520</v>
      </c>
      <c r="C521" s="1" t="s">
        <v>4385</v>
      </c>
      <c r="D521" s="50" t="str">
        <f t="shared" si="16"/>
        <v>520|District of Columbia</v>
      </c>
      <c r="E521" s="29"/>
      <c r="F521" s="61"/>
      <c r="H521" t="str">
        <f t="shared" si="17"/>
        <v>District of Columbia</v>
      </c>
      <c r="J521" t="s">
        <v>4385</v>
      </c>
    </row>
    <row r="522" spans="2:10" x14ac:dyDescent="0.25">
      <c r="B522" s="1">
        <v>521</v>
      </c>
      <c r="C522" s="1" t="s">
        <v>5041</v>
      </c>
      <c r="D522" s="50" t="str">
        <f t="shared" si="16"/>
        <v>521|Divide</v>
      </c>
      <c r="E522" s="29"/>
      <c r="F522" s="61"/>
      <c r="H522" t="str">
        <f t="shared" si="17"/>
        <v>Divide</v>
      </c>
      <c r="J522" t="s">
        <v>5041</v>
      </c>
    </row>
    <row r="523" spans="2:10" x14ac:dyDescent="0.25">
      <c r="B523" s="1">
        <v>522</v>
      </c>
      <c r="C523" s="1" t="s">
        <v>5042</v>
      </c>
      <c r="D523" s="50" t="str">
        <f t="shared" si="16"/>
        <v>522|Dixie</v>
      </c>
      <c r="E523" s="29"/>
      <c r="F523" s="61"/>
      <c r="H523" t="str">
        <f t="shared" si="17"/>
        <v>Dixie</v>
      </c>
      <c r="J523" t="s">
        <v>5042</v>
      </c>
    </row>
    <row r="524" spans="2:10" x14ac:dyDescent="0.25">
      <c r="B524" s="1">
        <v>523</v>
      </c>
      <c r="C524" s="1" t="s">
        <v>5043</v>
      </c>
      <c r="D524" s="50" t="str">
        <f t="shared" si="16"/>
        <v>523|Dixon</v>
      </c>
      <c r="E524" s="29"/>
      <c r="F524" s="61"/>
      <c r="H524" t="str">
        <f t="shared" si="17"/>
        <v>Dixon</v>
      </c>
      <c r="J524" t="s">
        <v>5043</v>
      </c>
    </row>
    <row r="525" spans="2:10" x14ac:dyDescent="0.25">
      <c r="B525" s="1">
        <v>524</v>
      </c>
      <c r="C525" s="1" t="s">
        <v>5044</v>
      </c>
      <c r="D525" s="50" t="str">
        <f t="shared" si="16"/>
        <v>524|Doddridge</v>
      </c>
      <c r="E525" s="29"/>
      <c r="F525" s="61"/>
      <c r="H525" t="str">
        <f t="shared" si="17"/>
        <v>Doddridge</v>
      </c>
      <c r="J525" t="s">
        <v>5044</v>
      </c>
    </row>
    <row r="526" spans="2:10" x14ac:dyDescent="0.25">
      <c r="B526" s="1">
        <v>525</v>
      </c>
      <c r="C526" s="1" t="s">
        <v>5045</v>
      </c>
      <c r="D526" s="50" t="str">
        <f t="shared" si="16"/>
        <v>525|Dodge</v>
      </c>
      <c r="E526" s="29"/>
      <c r="F526" s="61"/>
      <c r="H526" t="str">
        <f t="shared" si="17"/>
        <v>Dodge</v>
      </c>
      <c r="J526" t="s">
        <v>5045</v>
      </c>
    </row>
    <row r="527" spans="2:10" x14ac:dyDescent="0.25">
      <c r="B527" s="1">
        <v>526</v>
      </c>
      <c r="C527" s="1" t="s">
        <v>5046</v>
      </c>
      <c r="D527" s="50" t="str">
        <f t="shared" si="16"/>
        <v>526|Dolores</v>
      </c>
      <c r="E527" s="29"/>
      <c r="F527" s="61"/>
      <c r="H527" t="str">
        <f t="shared" si="17"/>
        <v>Dolores</v>
      </c>
      <c r="J527" t="s">
        <v>5046</v>
      </c>
    </row>
    <row r="528" spans="2:10" x14ac:dyDescent="0.25">
      <c r="B528" s="1">
        <v>527</v>
      </c>
      <c r="C528" s="1" t="s">
        <v>5047</v>
      </c>
      <c r="D528" s="50" t="str">
        <f t="shared" si="16"/>
        <v>527|Dona Ana</v>
      </c>
      <c r="E528" s="29"/>
      <c r="F528" s="61"/>
      <c r="H528" t="str">
        <f t="shared" si="17"/>
        <v>Dona Ana</v>
      </c>
      <c r="J528" t="s">
        <v>5047</v>
      </c>
    </row>
    <row r="529" spans="2:10" x14ac:dyDescent="0.25">
      <c r="B529" s="1">
        <v>528</v>
      </c>
      <c r="C529" s="1" t="s">
        <v>5048</v>
      </c>
      <c r="D529" s="50" t="str">
        <f t="shared" si="16"/>
        <v>528|Doniphan</v>
      </c>
      <c r="E529" s="29"/>
      <c r="F529" s="61"/>
      <c r="H529" t="str">
        <f t="shared" si="17"/>
        <v>Doniphan</v>
      </c>
      <c r="J529" t="s">
        <v>5048</v>
      </c>
    </row>
    <row r="530" spans="2:10" x14ac:dyDescent="0.25">
      <c r="B530" s="1">
        <v>529</v>
      </c>
      <c r="C530" s="1" t="s">
        <v>5049</v>
      </c>
      <c r="D530" s="50" t="str">
        <f t="shared" si="16"/>
        <v>529|Donley</v>
      </c>
      <c r="E530" s="29"/>
      <c r="F530" s="61"/>
      <c r="H530" t="str">
        <f t="shared" si="17"/>
        <v>Donley</v>
      </c>
      <c r="J530" t="s">
        <v>5049</v>
      </c>
    </row>
    <row r="531" spans="2:10" x14ac:dyDescent="0.25">
      <c r="B531" s="1">
        <v>530</v>
      </c>
      <c r="C531" s="1" t="s">
        <v>5050</v>
      </c>
      <c r="D531" s="50" t="str">
        <f t="shared" si="16"/>
        <v>530|Dooly</v>
      </c>
      <c r="E531" s="29"/>
      <c r="F531" s="61"/>
      <c r="H531" t="str">
        <f t="shared" si="17"/>
        <v>Dooly</v>
      </c>
      <c r="J531" t="s">
        <v>5050</v>
      </c>
    </row>
    <row r="532" spans="2:10" x14ac:dyDescent="0.25">
      <c r="B532" s="1">
        <v>531</v>
      </c>
      <c r="C532" s="1" t="s">
        <v>5051</v>
      </c>
      <c r="D532" s="50" t="str">
        <f t="shared" si="16"/>
        <v>531|Door</v>
      </c>
      <c r="E532" s="29"/>
      <c r="F532" s="61"/>
      <c r="H532" t="str">
        <f t="shared" si="17"/>
        <v>Door</v>
      </c>
      <c r="J532" t="s">
        <v>5051</v>
      </c>
    </row>
    <row r="533" spans="2:10" x14ac:dyDescent="0.25">
      <c r="B533" s="1">
        <v>532</v>
      </c>
      <c r="C533" s="1" t="s">
        <v>4527</v>
      </c>
      <c r="D533" s="50" t="str">
        <f t="shared" si="16"/>
        <v>532|Dorado Municipio</v>
      </c>
      <c r="E533" s="29"/>
      <c r="F533" s="61"/>
      <c r="H533" t="str">
        <f t="shared" si="17"/>
        <v>Dorado Municipio</v>
      </c>
      <c r="J533" t="s">
        <v>4527</v>
      </c>
    </row>
    <row r="534" spans="2:10" x14ac:dyDescent="0.25">
      <c r="B534" s="1">
        <v>533</v>
      </c>
      <c r="C534" s="1" t="s">
        <v>5052</v>
      </c>
      <c r="D534" s="50" t="str">
        <f t="shared" si="16"/>
        <v>533|Dorchester</v>
      </c>
      <c r="E534" s="29"/>
      <c r="F534" s="61"/>
      <c r="H534" t="str">
        <f t="shared" si="17"/>
        <v>Dorchester</v>
      </c>
      <c r="J534" t="s">
        <v>5052</v>
      </c>
    </row>
    <row r="535" spans="2:10" x14ac:dyDescent="0.25">
      <c r="B535" s="1">
        <v>534</v>
      </c>
      <c r="C535" s="1" t="s">
        <v>5053</v>
      </c>
      <c r="D535" s="50" t="str">
        <f t="shared" si="16"/>
        <v>534|Dougherty</v>
      </c>
      <c r="E535" s="29"/>
      <c r="F535" s="61"/>
      <c r="H535" t="str">
        <f t="shared" si="17"/>
        <v>Dougherty</v>
      </c>
      <c r="J535" t="s">
        <v>5053</v>
      </c>
    </row>
    <row r="536" spans="2:10" x14ac:dyDescent="0.25">
      <c r="B536" s="1">
        <v>535</v>
      </c>
      <c r="C536" s="1" t="s">
        <v>5054</v>
      </c>
      <c r="D536" s="50" t="str">
        <f t="shared" si="16"/>
        <v>535|Douglas</v>
      </c>
      <c r="E536" s="29"/>
      <c r="F536" s="61"/>
      <c r="H536" t="str">
        <f t="shared" si="17"/>
        <v>Douglas</v>
      </c>
      <c r="J536" t="s">
        <v>5054</v>
      </c>
    </row>
    <row r="537" spans="2:10" x14ac:dyDescent="0.25">
      <c r="B537" s="1">
        <v>536</v>
      </c>
      <c r="C537" s="1" t="s">
        <v>5055</v>
      </c>
      <c r="D537" s="50" t="str">
        <f t="shared" si="16"/>
        <v>536|Drew</v>
      </c>
      <c r="E537" s="29"/>
      <c r="F537" s="61"/>
      <c r="H537" t="str">
        <f t="shared" si="17"/>
        <v>Drew</v>
      </c>
      <c r="J537" t="s">
        <v>5055</v>
      </c>
    </row>
    <row r="538" spans="2:10" x14ac:dyDescent="0.25">
      <c r="B538" s="1">
        <v>537</v>
      </c>
      <c r="C538" s="1" t="s">
        <v>5056</v>
      </c>
      <c r="D538" s="50" t="str">
        <f t="shared" si="16"/>
        <v>537|Dubois</v>
      </c>
      <c r="E538" s="29"/>
      <c r="F538" s="61"/>
      <c r="H538" t="str">
        <f t="shared" si="17"/>
        <v>Dubois</v>
      </c>
      <c r="J538" t="s">
        <v>5056</v>
      </c>
    </row>
    <row r="539" spans="2:10" x14ac:dyDescent="0.25">
      <c r="B539" s="1">
        <v>538</v>
      </c>
      <c r="C539" s="1" t="s">
        <v>5057</v>
      </c>
      <c r="D539" s="50" t="str">
        <f t="shared" si="16"/>
        <v>538|Dubuque</v>
      </c>
      <c r="E539" s="29"/>
      <c r="F539" s="61"/>
      <c r="H539" t="str">
        <f t="shared" si="17"/>
        <v>Dubuque</v>
      </c>
      <c r="J539" t="s">
        <v>5057</v>
      </c>
    </row>
    <row r="540" spans="2:10" x14ac:dyDescent="0.25">
      <c r="B540" s="1">
        <v>539</v>
      </c>
      <c r="C540" s="1" t="s">
        <v>5058</v>
      </c>
      <c r="D540" s="50" t="str">
        <f t="shared" si="16"/>
        <v>539|Duchesne</v>
      </c>
      <c r="E540" s="29"/>
      <c r="F540" s="61"/>
      <c r="H540" t="str">
        <f t="shared" si="17"/>
        <v>Duchesne</v>
      </c>
      <c r="J540" t="s">
        <v>5058</v>
      </c>
    </row>
    <row r="541" spans="2:10" x14ac:dyDescent="0.25">
      <c r="B541" s="1">
        <v>540</v>
      </c>
      <c r="C541" s="1" t="s">
        <v>5059</v>
      </c>
      <c r="D541" s="50" t="str">
        <f t="shared" si="16"/>
        <v>540|Dukes</v>
      </c>
      <c r="E541" s="29"/>
      <c r="F541" s="61"/>
      <c r="H541" t="str">
        <f t="shared" si="17"/>
        <v>Dukes</v>
      </c>
      <c r="J541" t="s">
        <v>5059</v>
      </c>
    </row>
    <row r="542" spans="2:10" x14ac:dyDescent="0.25">
      <c r="B542" s="1">
        <v>541</v>
      </c>
      <c r="C542" s="1" t="s">
        <v>5060</v>
      </c>
      <c r="D542" s="50" t="str">
        <f t="shared" si="16"/>
        <v>541|Dundy</v>
      </c>
      <c r="E542" s="29"/>
      <c r="F542" s="61"/>
      <c r="H542" t="str">
        <f t="shared" si="17"/>
        <v>Dundy</v>
      </c>
      <c r="J542" t="s">
        <v>5060</v>
      </c>
    </row>
    <row r="543" spans="2:10" x14ac:dyDescent="0.25">
      <c r="B543" s="1">
        <v>542</v>
      </c>
      <c r="C543" s="1" t="s">
        <v>5061</v>
      </c>
      <c r="D543" s="50" t="str">
        <f t="shared" si="16"/>
        <v>542|Dunklin</v>
      </c>
      <c r="E543" s="29"/>
      <c r="F543" s="61"/>
      <c r="H543" t="str">
        <f t="shared" si="17"/>
        <v>Dunklin</v>
      </c>
      <c r="J543" t="s">
        <v>5061</v>
      </c>
    </row>
    <row r="544" spans="2:10" x14ac:dyDescent="0.25">
      <c r="B544" s="1">
        <v>543</v>
      </c>
      <c r="C544" s="1" t="s">
        <v>5062</v>
      </c>
      <c r="D544" s="50" t="str">
        <f t="shared" si="16"/>
        <v>543|Dunn</v>
      </c>
      <c r="E544" s="29"/>
      <c r="F544" s="61"/>
      <c r="H544" t="str">
        <f t="shared" si="17"/>
        <v>Dunn</v>
      </c>
      <c r="J544" t="s">
        <v>5062</v>
      </c>
    </row>
    <row r="545" spans="2:10" x14ac:dyDescent="0.25">
      <c r="B545" s="1">
        <v>544</v>
      </c>
      <c r="C545" s="1" t="s">
        <v>5063</v>
      </c>
      <c r="D545" s="50" t="str">
        <f t="shared" si="16"/>
        <v>544|DuPage</v>
      </c>
      <c r="E545" s="29"/>
      <c r="F545" s="61"/>
      <c r="H545" t="str">
        <f t="shared" si="17"/>
        <v>DuPage</v>
      </c>
      <c r="J545" t="s">
        <v>5063</v>
      </c>
    </row>
    <row r="546" spans="2:10" x14ac:dyDescent="0.25">
      <c r="B546" s="1">
        <v>545</v>
      </c>
      <c r="C546" s="1" t="s">
        <v>5064</v>
      </c>
      <c r="D546" s="50" t="str">
        <f t="shared" si="16"/>
        <v>545|Duplin</v>
      </c>
      <c r="E546" s="29"/>
      <c r="F546" s="61"/>
      <c r="H546" t="str">
        <f t="shared" si="17"/>
        <v>Duplin</v>
      </c>
      <c r="J546" t="s">
        <v>5064</v>
      </c>
    </row>
    <row r="547" spans="2:10" x14ac:dyDescent="0.25">
      <c r="B547" s="1">
        <v>546</v>
      </c>
      <c r="C547" s="1" t="s">
        <v>5065</v>
      </c>
      <c r="D547" s="50" t="str">
        <f t="shared" si="16"/>
        <v>546|Durham</v>
      </c>
      <c r="E547" s="29"/>
      <c r="F547" s="61"/>
      <c r="H547" t="str">
        <f t="shared" si="17"/>
        <v>Durham</v>
      </c>
      <c r="J547" t="s">
        <v>5065</v>
      </c>
    </row>
    <row r="548" spans="2:10" x14ac:dyDescent="0.25">
      <c r="B548" s="1">
        <v>547</v>
      </c>
      <c r="C548" s="1" t="s">
        <v>5066</v>
      </c>
      <c r="D548" s="50" t="str">
        <f t="shared" si="16"/>
        <v>547|Dutchess</v>
      </c>
      <c r="E548" s="29"/>
      <c r="F548" s="61"/>
      <c r="H548" t="str">
        <f t="shared" si="17"/>
        <v>Dutchess</v>
      </c>
      <c r="J548" t="s">
        <v>5066</v>
      </c>
    </row>
    <row r="549" spans="2:10" x14ac:dyDescent="0.25">
      <c r="B549" s="1">
        <v>548</v>
      </c>
      <c r="C549" s="1" t="s">
        <v>5067</v>
      </c>
      <c r="D549" s="50" t="str">
        <f t="shared" si="16"/>
        <v>548|Duval</v>
      </c>
      <c r="E549" s="29"/>
      <c r="F549" s="61"/>
      <c r="H549" t="str">
        <f t="shared" si="17"/>
        <v>Duval</v>
      </c>
      <c r="J549" t="s">
        <v>5067</v>
      </c>
    </row>
    <row r="550" spans="2:10" x14ac:dyDescent="0.25">
      <c r="B550" s="1">
        <v>549</v>
      </c>
      <c r="C550" s="1" t="s">
        <v>5068</v>
      </c>
      <c r="D550" s="50" t="str">
        <f t="shared" si="16"/>
        <v>549|Dyer</v>
      </c>
      <c r="E550" s="29"/>
      <c r="F550" s="61"/>
      <c r="H550" t="str">
        <f t="shared" si="17"/>
        <v>Dyer</v>
      </c>
      <c r="J550" t="s">
        <v>5068</v>
      </c>
    </row>
    <row r="551" spans="2:10" x14ac:dyDescent="0.25">
      <c r="B551" s="1">
        <v>550</v>
      </c>
      <c r="C551" s="1" t="s">
        <v>5069</v>
      </c>
      <c r="D551" s="50" t="str">
        <f t="shared" si="16"/>
        <v>550|Eagle</v>
      </c>
      <c r="E551" s="29"/>
      <c r="F551" s="61"/>
      <c r="H551" t="str">
        <f t="shared" si="17"/>
        <v>Eagle</v>
      </c>
      <c r="J551" t="s">
        <v>5069</v>
      </c>
    </row>
    <row r="552" spans="2:10" x14ac:dyDescent="0.25">
      <c r="B552" s="1">
        <v>551</v>
      </c>
      <c r="C552" s="1" t="s">
        <v>5070</v>
      </c>
      <c r="D552" s="50" t="str">
        <f t="shared" si="16"/>
        <v>551|Early</v>
      </c>
      <c r="E552" s="29"/>
      <c r="F552" s="61"/>
      <c r="H552" t="str">
        <f t="shared" si="17"/>
        <v>Early</v>
      </c>
      <c r="J552" t="s">
        <v>5070</v>
      </c>
    </row>
    <row r="553" spans="2:10" x14ac:dyDescent="0.25">
      <c r="B553" s="1">
        <v>552</v>
      </c>
      <c r="C553" s="1" t="s">
        <v>4402</v>
      </c>
      <c r="D553" s="50" t="str">
        <f t="shared" si="16"/>
        <v>552|East Baton Rouge Parish</v>
      </c>
      <c r="E553" s="29"/>
      <c r="F553" s="61"/>
      <c r="H553" t="str">
        <f t="shared" si="17"/>
        <v>East Baton Rouge Parish</v>
      </c>
      <c r="J553" t="s">
        <v>4402</v>
      </c>
    </row>
    <row r="554" spans="2:10" x14ac:dyDescent="0.25">
      <c r="B554" s="1">
        <v>553</v>
      </c>
      <c r="C554" s="1" t="s">
        <v>4403</v>
      </c>
      <c r="D554" s="50" t="str">
        <f t="shared" si="16"/>
        <v>553|East Carroll Parish</v>
      </c>
      <c r="E554" s="29"/>
      <c r="F554" s="61"/>
      <c r="H554" t="str">
        <f t="shared" si="17"/>
        <v>East Carroll Parish</v>
      </c>
      <c r="J554" t="s">
        <v>4403</v>
      </c>
    </row>
    <row r="555" spans="2:10" x14ac:dyDescent="0.25">
      <c r="B555" s="1">
        <v>554</v>
      </c>
      <c r="C555" s="1" t="s">
        <v>4404</v>
      </c>
      <c r="D555" s="50" t="str">
        <f t="shared" si="16"/>
        <v>554|East Feliciana Parish</v>
      </c>
      <c r="E555" s="29"/>
      <c r="F555" s="61"/>
      <c r="H555" t="str">
        <f t="shared" si="17"/>
        <v>East Feliciana Parish</v>
      </c>
      <c r="J555" t="s">
        <v>4404</v>
      </c>
    </row>
    <row r="556" spans="2:10" x14ac:dyDescent="0.25">
      <c r="B556" s="1">
        <v>555</v>
      </c>
      <c r="C556" s="1" t="s">
        <v>4492</v>
      </c>
      <c r="D556" s="50" t="str">
        <f t="shared" si="16"/>
        <v>555|Eastern District</v>
      </c>
      <c r="E556" s="29"/>
      <c r="F556" s="61"/>
      <c r="H556" t="str">
        <f t="shared" si="17"/>
        <v>Eastern District</v>
      </c>
      <c r="J556" t="s">
        <v>4492</v>
      </c>
    </row>
    <row r="557" spans="2:10" x14ac:dyDescent="0.25">
      <c r="B557" s="1">
        <v>556</v>
      </c>
      <c r="C557" s="1" t="s">
        <v>5071</v>
      </c>
      <c r="D557" s="50" t="str">
        <f t="shared" si="16"/>
        <v>556|Eastland</v>
      </c>
      <c r="E557" s="29"/>
      <c r="F557" s="61"/>
      <c r="H557" t="str">
        <f t="shared" si="17"/>
        <v>Eastland</v>
      </c>
      <c r="J557" t="s">
        <v>5071</v>
      </c>
    </row>
    <row r="558" spans="2:10" x14ac:dyDescent="0.25">
      <c r="B558" s="1">
        <v>557</v>
      </c>
      <c r="C558" s="1" t="s">
        <v>5072</v>
      </c>
      <c r="D558" s="50" t="str">
        <f t="shared" si="16"/>
        <v>557|Eaton</v>
      </c>
      <c r="E558" s="29"/>
      <c r="F558" s="61"/>
      <c r="H558" t="str">
        <f t="shared" si="17"/>
        <v>Eaton</v>
      </c>
      <c r="J558" t="s">
        <v>5072</v>
      </c>
    </row>
    <row r="559" spans="2:10" x14ac:dyDescent="0.25">
      <c r="B559" s="1">
        <v>558</v>
      </c>
      <c r="C559" s="1" t="s">
        <v>5073</v>
      </c>
      <c r="D559" s="50" t="str">
        <f t="shared" si="16"/>
        <v>558|Eau Claire</v>
      </c>
      <c r="E559" s="29"/>
      <c r="F559" s="61"/>
      <c r="H559" t="str">
        <f t="shared" si="17"/>
        <v>Eau Claire</v>
      </c>
      <c r="J559" t="s">
        <v>5073</v>
      </c>
    </row>
    <row r="560" spans="2:10" x14ac:dyDescent="0.25">
      <c r="B560" s="1">
        <v>559</v>
      </c>
      <c r="C560" s="1" t="s">
        <v>5074</v>
      </c>
      <c r="D560" s="50" t="str">
        <f t="shared" si="16"/>
        <v>559|Echols</v>
      </c>
      <c r="E560" s="29"/>
      <c r="F560" s="61"/>
      <c r="H560" t="str">
        <f t="shared" si="17"/>
        <v>Echols</v>
      </c>
      <c r="J560" t="s">
        <v>5074</v>
      </c>
    </row>
    <row r="561" spans="2:10" x14ac:dyDescent="0.25">
      <c r="B561" s="1">
        <v>560</v>
      </c>
      <c r="C561" s="1" t="s">
        <v>5075</v>
      </c>
      <c r="D561" s="50" t="str">
        <f t="shared" si="16"/>
        <v>560|Ector</v>
      </c>
      <c r="E561" s="29"/>
      <c r="F561" s="61"/>
      <c r="H561" t="str">
        <f t="shared" si="17"/>
        <v>Ector</v>
      </c>
      <c r="J561" t="s">
        <v>5075</v>
      </c>
    </row>
    <row r="562" spans="2:10" x14ac:dyDescent="0.25">
      <c r="B562" s="1">
        <v>561</v>
      </c>
      <c r="C562" s="1" t="s">
        <v>5076</v>
      </c>
      <c r="D562" s="50" t="str">
        <f t="shared" si="16"/>
        <v>561|Eddy</v>
      </c>
      <c r="E562" s="29"/>
      <c r="F562" s="61"/>
      <c r="H562" t="str">
        <f t="shared" si="17"/>
        <v>Eddy</v>
      </c>
      <c r="J562" t="s">
        <v>5076</v>
      </c>
    </row>
    <row r="563" spans="2:10" x14ac:dyDescent="0.25">
      <c r="B563" s="1">
        <v>562</v>
      </c>
      <c r="C563" s="1" t="s">
        <v>5077</v>
      </c>
      <c r="D563" s="50" t="str">
        <f t="shared" si="16"/>
        <v>562|Edgar</v>
      </c>
      <c r="E563" s="29"/>
      <c r="F563" s="61"/>
      <c r="H563" t="str">
        <f t="shared" si="17"/>
        <v>Edgar</v>
      </c>
      <c r="J563" t="s">
        <v>5077</v>
      </c>
    </row>
    <row r="564" spans="2:10" x14ac:dyDescent="0.25">
      <c r="B564" s="1">
        <v>563</v>
      </c>
      <c r="C564" s="1" t="s">
        <v>5078</v>
      </c>
      <c r="D564" s="50" t="str">
        <f t="shared" si="16"/>
        <v>563|Edgecombe</v>
      </c>
      <c r="E564" s="29"/>
      <c r="F564" s="61"/>
      <c r="H564" t="str">
        <f t="shared" si="17"/>
        <v>Edgecombe</v>
      </c>
      <c r="J564" t="s">
        <v>5078</v>
      </c>
    </row>
    <row r="565" spans="2:10" x14ac:dyDescent="0.25">
      <c r="B565" s="1">
        <v>564</v>
      </c>
      <c r="C565" s="1" t="s">
        <v>5079</v>
      </c>
      <c r="D565" s="50" t="str">
        <f t="shared" si="16"/>
        <v>564|Edgefield</v>
      </c>
      <c r="E565" s="29"/>
      <c r="F565" s="61"/>
      <c r="H565" t="str">
        <f t="shared" si="17"/>
        <v>Edgefield</v>
      </c>
      <c r="J565" t="s">
        <v>5079</v>
      </c>
    </row>
    <row r="566" spans="2:10" x14ac:dyDescent="0.25">
      <c r="B566" s="1">
        <v>565</v>
      </c>
      <c r="C566" s="1" t="s">
        <v>5080</v>
      </c>
      <c r="D566" s="50" t="str">
        <f t="shared" si="16"/>
        <v>565|Edmonson</v>
      </c>
      <c r="E566" s="29"/>
      <c r="F566" s="61"/>
      <c r="H566" t="str">
        <f t="shared" si="17"/>
        <v>Edmonson</v>
      </c>
      <c r="J566" t="s">
        <v>5080</v>
      </c>
    </row>
    <row r="567" spans="2:10" x14ac:dyDescent="0.25">
      <c r="B567" s="1">
        <v>566</v>
      </c>
      <c r="C567" s="1" t="s">
        <v>5081</v>
      </c>
      <c r="D567" s="50" t="str">
        <f t="shared" si="16"/>
        <v>566|Edmunds</v>
      </c>
      <c r="E567" s="29"/>
      <c r="F567" s="61"/>
      <c r="H567" t="str">
        <f t="shared" si="17"/>
        <v>Edmunds</v>
      </c>
      <c r="J567" t="s">
        <v>5081</v>
      </c>
    </row>
    <row r="568" spans="2:10" x14ac:dyDescent="0.25">
      <c r="B568" s="1">
        <v>567</v>
      </c>
      <c r="C568" s="1" t="s">
        <v>5082</v>
      </c>
      <c r="D568" s="50" t="str">
        <f t="shared" si="16"/>
        <v>567|Edwards</v>
      </c>
      <c r="E568" s="29"/>
      <c r="F568" s="61"/>
      <c r="H568" t="str">
        <f t="shared" si="17"/>
        <v>Edwards</v>
      </c>
      <c r="J568" t="s">
        <v>5082</v>
      </c>
    </row>
    <row r="569" spans="2:10" x14ac:dyDescent="0.25">
      <c r="B569" s="1">
        <v>568</v>
      </c>
      <c r="C569" s="1" t="s">
        <v>5083</v>
      </c>
      <c r="D569" s="50" t="str">
        <f t="shared" si="16"/>
        <v>568|Effingham</v>
      </c>
      <c r="E569" s="29"/>
      <c r="F569" s="61"/>
      <c r="H569" t="str">
        <f t="shared" si="17"/>
        <v>Effingham</v>
      </c>
      <c r="J569" t="s">
        <v>5083</v>
      </c>
    </row>
    <row r="570" spans="2:10" x14ac:dyDescent="0.25">
      <c r="B570" s="1">
        <v>569</v>
      </c>
      <c r="C570" s="1" t="s">
        <v>5084</v>
      </c>
      <c r="D570" s="50" t="str">
        <f t="shared" si="16"/>
        <v>569|El Dorado</v>
      </c>
      <c r="E570" s="29"/>
      <c r="F570" s="61"/>
      <c r="H570" t="str">
        <f t="shared" si="17"/>
        <v>El Dorado</v>
      </c>
      <c r="J570" t="s">
        <v>5084</v>
      </c>
    </row>
    <row r="571" spans="2:10" x14ac:dyDescent="0.25">
      <c r="B571" s="1">
        <v>570</v>
      </c>
      <c r="C571" s="1" t="s">
        <v>5085</v>
      </c>
      <c r="D571" s="50" t="str">
        <f t="shared" si="16"/>
        <v>570|El Paso</v>
      </c>
      <c r="E571" s="29"/>
      <c r="F571" s="61"/>
      <c r="H571" t="str">
        <f t="shared" si="17"/>
        <v>El Paso</v>
      </c>
      <c r="J571" t="s">
        <v>5085</v>
      </c>
    </row>
    <row r="572" spans="2:10" x14ac:dyDescent="0.25">
      <c r="B572" s="1">
        <v>571</v>
      </c>
      <c r="C572" s="1" t="s">
        <v>5086</v>
      </c>
      <c r="D572" s="50" t="str">
        <f t="shared" si="16"/>
        <v>571|Elbert</v>
      </c>
      <c r="E572" s="29"/>
      <c r="F572" s="61"/>
      <c r="H572" t="str">
        <f t="shared" si="17"/>
        <v>Elbert</v>
      </c>
      <c r="J572" t="s">
        <v>5086</v>
      </c>
    </row>
    <row r="573" spans="2:10" x14ac:dyDescent="0.25">
      <c r="B573" s="1">
        <v>572</v>
      </c>
      <c r="C573" s="1" t="s">
        <v>5087</v>
      </c>
      <c r="D573" s="50" t="str">
        <f t="shared" si="16"/>
        <v>572|Elk</v>
      </c>
      <c r="E573" s="29"/>
      <c r="F573" s="61"/>
      <c r="H573" t="str">
        <f t="shared" si="17"/>
        <v>Elk</v>
      </c>
      <c r="J573" t="s">
        <v>5087</v>
      </c>
    </row>
    <row r="574" spans="2:10" x14ac:dyDescent="0.25">
      <c r="B574" s="1">
        <v>573</v>
      </c>
      <c r="C574" s="1" t="s">
        <v>5088</v>
      </c>
      <c r="D574" s="50" t="str">
        <f t="shared" si="16"/>
        <v>573|Elkhart</v>
      </c>
      <c r="E574" s="29"/>
      <c r="F574" s="61"/>
      <c r="H574" t="str">
        <f t="shared" si="17"/>
        <v>Elkhart</v>
      </c>
      <c r="J574" t="s">
        <v>5088</v>
      </c>
    </row>
    <row r="575" spans="2:10" x14ac:dyDescent="0.25">
      <c r="B575" s="1">
        <v>574</v>
      </c>
      <c r="C575" s="1" t="s">
        <v>5089</v>
      </c>
      <c r="D575" s="50" t="str">
        <f t="shared" si="16"/>
        <v>574|Elko</v>
      </c>
      <c r="E575" s="29"/>
      <c r="F575" s="61"/>
      <c r="H575" t="str">
        <f t="shared" si="17"/>
        <v>Elko</v>
      </c>
      <c r="J575" t="s">
        <v>5089</v>
      </c>
    </row>
    <row r="576" spans="2:10" x14ac:dyDescent="0.25">
      <c r="B576" s="1">
        <v>575</v>
      </c>
      <c r="C576" s="1" t="s">
        <v>5090</v>
      </c>
      <c r="D576" s="50" t="str">
        <f t="shared" si="16"/>
        <v>575|Elliott</v>
      </c>
      <c r="E576" s="29"/>
      <c r="F576" s="61"/>
      <c r="H576" t="str">
        <f t="shared" si="17"/>
        <v>Elliott</v>
      </c>
      <c r="J576" t="s">
        <v>5090</v>
      </c>
    </row>
    <row r="577" spans="2:10" x14ac:dyDescent="0.25">
      <c r="B577" s="1">
        <v>576</v>
      </c>
      <c r="C577" s="1" t="s">
        <v>5091</v>
      </c>
      <c r="D577" s="50" t="str">
        <f t="shared" si="16"/>
        <v>576|Ellis</v>
      </c>
      <c r="E577" s="29"/>
      <c r="F577" s="61"/>
      <c r="H577" t="str">
        <f t="shared" si="17"/>
        <v>Ellis</v>
      </c>
      <c r="J577" t="s">
        <v>5091</v>
      </c>
    </row>
    <row r="578" spans="2:10" x14ac:dyDescent="0.25">
      <c r="B578" s="1">
        <v>577</v>
      </c>
      <c r="C578" s="1" t="s">
        <v>5092</v>
      </c>
      <c r="D578" s="50" t="str">
        <f t="shared" ref="D578:D641" si="18">B578&amp;"|"&amp;C578</f>
        <v>577|Ellsworth</v>
      </c>
      <c r="E578" s="29"/>
      <c r="F578" s="61"/>
      <c r="H578" t="str">
        <f t="shared" si="17"/>
        <v>Ellsworth</v>
      </c>
      <c r="J578" t="s">
        <v>5092</v>
      </c>
    </row>
    <row r="579" spans="2:10" x14ac:dyDescent="0.25">
      <c r="B579" s="1">
        <v>578</v>
      </c>
      <c r="C579" s="1" t="s">
        <v>5093</v>
      </c>
      <c r="D579" s="50" t="str">
        <f t="shared" si="18"/>
        <v>578|Elmore</v>
      </c>
      <c r="E579" s="29"/>
      <c r="F579" s="61"/>
      <c r="H579" t="str">
        <f t="shared" ref="H579:H642" si="19">SUBSTITUTE(C579," County","")</f>
        <v>Elmore</v>
      </c>
      <c r="J579" t="s">
        <v>5093</v>
      </c>
    </row>
    <row r="580" spans="2:10" x14ac:dyDescent="0.25">
      <c r="B580" s="1">
        <v>579</v>
      </c>
      <c r="C580" s="1" t="s">
        <v>5094</v>
      </c>
      <c r="D580" s="50" t="str">
        <f t="shared" si="18"/>
        <v>579|Emanuel</v>
      </c>
      <c r="E580" s="29"/>
      <c r="F580" s="61"/>
      <c r="H580" t="str">
        <f t="shared" si="19"/>
        <v>Emanuel</v>
      </c>
      <c r="J580" t="s">
        <v>5094</v>
      </c>
    </row>
    <row r="581" spans="2:10" x14ac:dyDescent="0.25">
      <c r="B581" s="1">
        <v>580</v>
      </c>
      <c r="C581" s="1" t="s">
        <v>5095</v>
      </c>
      <c r="D581" s="50" t="str">
        <f t="shared" si="18"/>
        <v>580|Emery</v>
      </c>
      <c r="E581" s="29"/>
      <c r="F581" s="61"/>
      <c r="H581" t="str">
        <f t="shared" si="19"/>
        <v>Emery</v>
      </c>
      <c r="J581" t="s">
        <v>5095</v>
      </c>
    </row>
    <row r="582" spans="2:10" x14ac:dyDescent="0.25">
      <c r="B582" s="1">
        <v>581</v>
      </c>
      <c r="C582" s="1" t="s">
        <v>5096</v>
      </c>
      <c r="D582" s="50" t="str">
        <f t="shared" si="18"/>
        <v>581|Emmet</v>
      </c>
      <c r="E582" s="29"/>
      <c r="F582" s="61"/>
      <c r="H582" t="str">
        <f t="shared" si="19"/>
        <v>Emmet</v>
      </c>
      <c r="J582" t="s">
        <v>5096</v>
      </c>
    </row>
    <row r="583" spans="2:10" x14ac:dyDescent="0.25">
      <c r="B583" s="1">
        <v>582</v>
      </c>
      <c r="C583" s="1" t="s">
        <v>5097</v>
      </c>
      <c r="D583" s="50" t="str">
        <f t="shared" si="18"/>
        <v>582|Emmons</v>
      </c>
      <c r="E583" s="29"/>
      <c r="F583" s="61"/>
      <c r="H583" t="str">
        <f t="shared" si="19"/>
        <v>Emmons</v>
      </c>
      <c r="J583" t="s">
        <v>5097</v>
      </c>
    </row>
    <row r="584" spans="2:10" x14ac:dyDescent="0.25">
      <c r="B584" s="1">
        <v>583</v>
      </c>
      <c r="C584" s="1" t="s">
        <v>4462</v>
      </c>
      <c r="D584" s="50" t="str">
        <f t="shared" si="18"/>
        <v>583|Emporia city</v>
      </c>
      <c r="E584" s="29"/>
      <c r="F584" s="61"/>
      <c r="H584" t="str">
        <f t="shared" si="19"/>
        <v>Emporia city</v>
      </c>
      <c r="J584" t="s">
        <v>4462</v>
      </c>
    </row>
    <row r="585" spans="2:10" x14ac:dyDescent="0.25">
      <c r="B585" s="1">
        <v>584</v>
      </c>
      <c r="C585" s="1" t="s">
        <v>5098</v>
      </c>
      <c r="D585" s="50" t="str">
        <f t="shared" si="18"/>
        <v>584|Erath</v>
      </c>
      <c r="E585" s="29"/>
      <c r="F585" s="61"/>
      <c r="H585" t="str">
        <f t="shared" si="19"/>
        <v>Erath</v>
      </c>
      <c r="J585" t="s">
        <v>5098</v>
      </c>
    </row>
    <row r="586" spans="2:10" x14ac:dyDescent="0.25">
      <c r="B586" s="1">
        <v>585</v>
      </c>
      <c r="C586" s="1" t="s">
        <v>5099</v>
      </c>
      <c r="D586" s="50" t="str">
        <f t="shared" si="18"/>
        <v>585|Erie</v>
      </c>
      <c r="E586" s="29"/>
      <c r="F586" s="61"/>
      <c r="H586" t="str">
        <f t="shared" si="19"/>
        <v>Erie</v>
      </c>
      <c r="J586" t="s">
        <v>5099</v>
      </c>
    </row>
    <row r="587" spans="2:10" x14ac:dyDescent="0.25">
      <c r="B587" s="1">
        <v>586</v>
      </c>
      <c r="C587" s="1" t="s">
        <v>5100</v>
      </c>
      <c r="D587" s="50" t="str">
        <f t="shared" si="18"/>
        <v>586|Escambia</v>
      </c>
      <c r="E587" s="29"/>
      <c r="F587" s="61"/>
      <c r="H587" t="str">
        <f t="shared" si="19"/>
        <v>Escambia</v>
      </c>
      <c r="J587" t="s">
        <v>5100</v>
      </c>
    </row>
    <row r="588" spans="2:10" x14ac:dyDescent="0.25">
      <c r="B588" s="1">
        <v>587</v>
      </c>
      <c r="C588" s="1" t="s">
        <v>5101</v>
      </c>
      <c r="D588" s="50" t="str">
        <f t="shared" si="18"/>
        <v>587|Esmeralda</v>
      </c>
      <c r="E588" s="29"/>
      <c r="F588" s="61"/>
      <c r="H588" t="str">
        <f t="shared" si="19"/>
        <v>Esmeralda</v>
      </c>
      <c r="J588" t="s">
        <v>5101</v>
      </c>
    </row>
    <row r="589" spans="2:10" x14ac:dyDescent="0.25">
      <c r="B589" s="1">
        <v>588</v>
      </c>
      <c r="C589" s="1" t="s">
        <v>5102</v>
      </c>
      <c r="D589" s="50" t="str">
        <f t="shared" si="18"/>
        <v>588|Essex</v>
      </c>
      <c r="E589" s="29"/>
      <c r="F589" s="61"/>
      <c r="H589" t="str">
        <f t="shared" si="19"/>
        <v>Essex</v>
      </c>
      <c r="J589" t="s">
        <v>5102</v>
      </c>
    </row>
    <row r="590" spans="2:10" x14ac:dyDescent="0.25">
      <c r="B590" s="1">
        <v>589</v>
      </c>
      <c r="C590" s="1" t="s">
        <v>5103</v>
      </c>
      <c r="D590" s="50" t="str">
        <f t="shared" si="18"/>
        <v>589|Estill</v>
      </c>
      <c r="E590" s="29"/>
      <c r="F590" s="61"/>
      <c r="H590" t="str">
        <f t="shared" si="19"/>
        <v>Estill</v>
      </c>
      <c r="J590" t="s">
        <v>5103</v>
      </c>
    </row>
    <row r="591" spans="2:10" x14ac:dyDescent="0.25">
      <c r="B591" s="1">
        <v>590</v>
      </c>
      <c r="C591" s="1" t="s">
        <v>5104</v>
      </c>
      <c r="D591" s="50" t="str">
        <f t="shared" si="18"/>
        <v>590|Etowah</v>
      </c>
      <c r="E591" s="29"/>
      <c r="F591" s="61"/>
      <c r="H591" t="str">
        <f t="shared" si="19"/>
        <v>Etowah</v>
      </c>
      <c r="J591" t="s">
        <v>5104</v>
      </c>
    </row>
    <row r="592" spans="2:10" x14ac:dyDescent="0.25">
      <c r="B592" s="1">
        <v>591</v>
      </c>
      <c r="C592" s="1" t="s">
        <v>5105</v>
      </c>
      <c r="D592" s="50" t="str">
        <f t="shared" si="18"/>
        <v>591|Eureka</v>
      </c>
      <c r="E592" s="29"/>
      <c r="F592" s="61"/>
      <c r="H592" t="str">
        <f t="shared" si="19"/>
        <v>Eureka</v>
      </c>
      <c r="J592" t="s">
        <v>5105</v>
      </c>
    </row>
    <row r="593" spans="2:10" x14ac:dyDescent="0.25">
      <c r="B593" s="1">
        <v>592</v>
      </c>
      <c r="C593" s="1" t="s">
        <v>4405</v>
      </c>
      <c r="D593" s="50" t="str">
        <f t="shared" si="18"/>
        <v>592|Evangeline Parish</v>
      </c>
      <c r="E593" s="29"/>
      <c r="F593" s="61"/>
      <c r="H593" t="str">
        <f t="shared" si="19"/>
        <v>Evangeline Parish</v>
      </c>
      <c r="J593" t="s">
        <v>4405</v>
      </c>
    </row>
    <row r="594" spans="2:10" x14ac:dyDescent="0.25">
      <c r="B594" s="1">
        <v>593</v>
      </c>
      <c r="C594" s="1" t="s">
        <v>5106</v>
      </c>
      <c r="D594" s="50" t="str">
        <f t="shared" si="18"/>
        <v>593|Evans</v>
      </c>
      <c r="E594" s="29"/>
      <c r="F594" s="61"/>
      <c r="H594" t="str">
        <f t="shared" si="19"/>
        <v>Evans</v>
      </c>
      <c r="J594" t="s">
        <v>5106</v>
      </c>
    </row>
    <row r="595" spans="2:10" x14ac:dyDescent="0.25">
      <c r="B595" s="1">
        <v>594</v>
      </c>
      <c r="C595" s="1" t="s">
        <v>4363</v>
      </c>
      <c r="D595" s="50" t="str">
        <f t="shared" si="18"/>
        <v>594|Fairbanks North Star Borough</v>
      </c>
      <c r="E595" s="29"/>
      <c r="F595" s="61"/>
      <c r="H595" t="str">
        <f t="shared" si="19"/>
        <v>Fairbanks North Star Borough</v>
      </c>
      <c r="J595" t="s">
        <v>4363</v>
      </c>
    </row>
    <row r="596" spans="2:10" x14ac:dyDescent="0.25">
      <c r="B596" s="1">
        <v>595</v>
      </c>
      <c r="C596" s="1" t="s">
        <v>4463</v>
      </c>
      <c r="D596" s="50" t="str">
        <f t="shared" si="18"/>
        <v>595|Fairfax city</v>
      </c>
      <c r="E596" s="29"/>
      <c r="F596" s="61"/>
      <c r="H596" t="str">
        <f t="shared" si="19"/>
        <v>Fairfax city</v>
      </c>
      <c r="J596" t="s">
        <v>4463</v>
      </c>
    </row>
    <row r="597" spans="2:10" x14ac:dyDescent="0.25">
      <c r="B597" s="1">
        <v>596</v>
      </c>
      <c r="C597" s="1" t="s">
        <v>5107</v>
      </c>
      <c r="D597" s="50" t="str">
        <f t="shared" si="18"/>
        <v>596|Fairfax</v>
      </c>
      <c r="E597" s="29"/>
      <c r="F597" s="61"/>
      <c r="H597" t="str">
        <f t="shared" si="19"/>
        <v>Fairfax</v>
      </c>
      <c r="J597" t="s">
        <v>5107</v>
      </c>
    </row>
    <row r="598" spans="2:10" x14ac:dyDescent="0.25">
      <c r="B598" s="1">
        <v>597</v>
      </c>
      <c r="C598" s="1" t="s">
        <v>5108</v>
      </c>
      <c r="D598" s="50" t="str">
        <f t="shared" si="18"/>
        <v>597|Fairfield</v>
      </c>
      <c r="E598" s="29"/>
      <c r="F598" s="61"/>
      <c r="H598" t="str">
        <f t="shared" si="19"/>
        <v>Fairfield</v>
      </c>
      <c r="J598" t="s">
        <v>5108</v>
      </c>
    </row>
    <row r="599" spans="2:10" x14ac:dyDescent="0.25">
      <c r="B599" s="1">
        <v>598</v>
      </c>
      <c r="C599" s="1" t="s">
        <v>4528</v>
      </c>
      <c r="D599" s="50" t="str">
        <f t="shared" si="18"/>
        <v>598|Fajardo Municipio</v>
      </c>
      <c r="E599" s="29"/>
      <c r="F599" s="61"/>
      <c r="H599" t="str">
        <f t="shared" si="19"/>
        <v>Fajardo Municipio</v>
      </c>
      <c r="J599" t="s">
        <v>4528</v>
      </c>
    </row>
    <row r="600" spans="2:10" x14ac:dyDescent="0.25">
      <c r="B600" s="1">
        <v>599</v>
      </c>
      <c r="C600" s="1" t="s">
        <v>5109</v>
      </c>
      <c r="D600" s="50" t="str">
        <f t="shared" si="18"/>
        <v>599|Fall River</v>
      </c>
      <c r="E600" s="29"/>
      <c r="F600" s="61"/>
      <c r="H600" t="str">
        <f t="shared" si="19"/>
        <v>Fall River</v>
      </c>
      <c r="J600" t="s">
        <v>5109</v>
      </c>
    </row>
    <row r="601" spans="2:10" x14ac:dyDescent="0.25">
      <c r="B601" s="1">
        <v>600</v>
      </c>
      <c r="C601" s="1" t="s">
        <v>5110</v>
      </c>
      <c r="D601" s="50" t="str">
        <f t="shared" si="18"/>
        <v>600|Fallon</v>
      </c>
      <c r="E601" s="29"/>
      <c r="F601" s="61"/>
      <c r="H601" t="str">
        <f t="shared" si="19"/>
        <v>Fallon</v>
      </c>
      <c r="J601" t="s">
        <v>5110</v>
      </c>
    </row>
    <row r="602" spans="2:10" x14ac:dyDescent="0.25">
      <c r="B602" s="1">
        <v>601</v>
      </c>
      <c r="C602" s="1" t="s">
        <v>4464</v>
      </c>
      <c r="D602" s="50" t="str">
        <f t="shared" si="18"/>
        <v>601|Falls Church city</v>
      </c>
      <c r="E602" s="29"/>
      <c r="F602" s="61"/>
      <c r="H602" t="str">
        <f t="shared" si="19"/>
        <v>Falls Church city</v>
      </c>
      <c r="J602" t="s">
        <v>4464</v>
      </c>
    </row>
    <row r="603" spans="2:10" x14ac:dyDescent="0.25">
      <c r="B603" s="1">
        <v>602</v>
      </c>
      <c r="C603" s="1" t="s">
        <v>5111</v>
      </c>
      <c r="D603" s="50" t="str">
        <f t="shared" si="18"/>
        <v>602|Falls</v>
      </c>
      <c r="E603" s="29"/>
      <c r="F603" s="61"/>
      <c r="H603" t="str">
        <f t="shared" si="19"/>
        <v>Falls</v>
      </c>
      <c r="J603" t="s">
        <v>5111</v>
      </c>
    </row>
    <row r="604" spans="2:10" x14ac:dyDescent="0.25">
      <c r="B604" s="1">
        <v>603</v>
      </c>
      <c r="C604" s="1" t="s">
        <v>5112</v>
      </c>
      <c r="D604" s="50" t="str">
        <f t="shared" si="18"/>
        <v>603|Fannin</v>
      </c>
      <c r="E604" s="29"/>
      <c r="F604" s="61"/>
      <c r="H604" t="str">
        <f t="shared" si="19"/>
        <v>Fannin</v>
      </c>
      <c r="J604" t="s">
        <v>5112</v>
      </c>
    </row>
    <row r="605" spans="2:10" x14ac:dyDescent="0.25">
      <c r="B605" s="1">
        <v>604</v>
      </c>
      <c r="C605" s="1" t="s">
        <v>5113</v>
      </c>
      <c r="D605" s="50" t="str">
        <f t="shared" si="18"/>
        <v>604|Faribault</v>
      </c>
      <c r="E605" s="29"/>
      <c r="F605" s="61"/>
      <c r="H605" t="str">
        <f t="shared" si="19"/>
        <v>Faribault</v>
      </c>
      <c r="J605" t="s">
        <v>5113</v>
      </c>
    </row>
    <row r="606" spans="2:10" x14ac:dyDescent="0.25">
      <c r="B606" s="1">
        <v>605</v>
      </c>
      <c r="C606" s="1" t="s">
        <v>5114</v>
      </c>
      <c r="D606" s="50" t="str">
        <f t="shared" si="18"/>
        <v>605|Faulk</v>
      </c>
      <c r="E606" s="29"/>
      <c r="F606" s="61"/>
      <c r="H606" t="str">
        <f t="shared" si="19"/>
        <v>Faulk</v>
      </c>
      <c r="J606" t="s">
        <v>5114</v>
      </c>
    </row>
    <row r="607" spans="2:10" x14ac:dyDescent="0.25">
      <c r="B607" s="1">
        <v>606</v>
      </c>
      <c r="C607" s="1" t="s">
        <v>5115</v>
      </c>
      <c r="D607" s="50" t="str">
        <f t="shared" si="18"/>
        <v>606|Faulkner</v>
      </c>
      <c r="E607" s="29"/>
      <c r="F607" s="61"/>
      <c r="H607" t="str">
        <f t="shared" si="19"/>
        <v>Faulkner</v>
      </c>
      <c r="J607" t="s">
        <v>5115</v>
      </c>
    </row>
    <row r="608" spans="2:10" x14ac:dyDescent="0.25">
      <c r="B608" s="1">
        <v>607</v>
      </c>
      <c r="C608" s="1" t="s">
        <v>5116</v>
      </c>
      <c r="D608" s="50" t="str">
        <f t="shared" si="18"/>
        <v>607|Fauquier</v>
      </c>
      <c r="E608" s="29"/>
      <c r="F608" s="61"/>
      <c r="H608" t="str">
        <f t="shared" si="19"/>
        <v>Fauquier</v>
      </c>
      <c r="J608" t="s">
        <v>5116</v>
      </c>
    </row>
    <row r="609" spans="2:10" x14ac:dyDescent="0.25">
      <c r="B609" s="1">
        <v>608</v>
      </c>
      <c r="C609" s="1" t="s">
        <v>5117</v>
      </c>
      <c r="D609" s="50" t="str">
        <f t="shared" si="18"/>
        <v>608|Fayette</v>
      </c>
      <c r="E609" s="29"/>
      <c r="F609" s="61"/>
      <c r="H609" t="str">
        <f t="shared" si="19"/>
        <v>Fayette</v>
      </c>
      <c r="J609" t="s">
        <v>5117</v>
      </c>
    </row>
    <row r="610" spans="2:10" x14ac:dyDescent="0.25">
      <c r="B610" s="1">
        <v>609</v>
      </c>
      <c r="C610" s="1" t="s">
        <v>5118</v>
      </c>
      <c r="D610" s="50" t="str">
        <f t="shared" si="18"/>
        <v>609|Fentress</v>
      </c>
      <c r="E610" s="29"/>
      <c r="F610" s="61"/>
      <c r="H610" t="str">
        <f t="shared" si="19"/>
        <v>Fentress</v>
      </c>
      <c r="J610" t="s">
        <v>5118</v>
      </c>
    </row>
    <row r="611" spans="2:10" x14ac:dyDescent="0.25">
      <c r="B611" s="1">
        <v>610</v>
      </c>
      <c r="C611" s="1" t="s">
        <v>5119</v>
      </c>
      <c r="D611" s="50" t="str">
        <f t="shared" si="18"/>
        <v>610|Fergus</v>
      </c>
      <c r="E611" s="29"/>
      <c r="F611" s="61"/>
      <c r="H611" t="str">
        <f t="shared" si="19"/>
        <v>Fergus</v>
      </c>
      <c r="J611" t="s">
        <v>5119</v>
      </c>
    </row>
    <row r="612" spans="2:10" x14ac:dyDescent="0.25">
      <c r="B612" s="1">
        <v>611</v>
      </c>
      <c r="C612" s="1" t="s">
        <v>5120</v>
      </c>
      <c r="D612" s="50" t="str">
        <f t="shared" si="18"/>
        <v>611|Ferry</v>
      </c>
      <c r="E612" s="29"/>
      <c r="F612" s="61"/>
      <c r="H612" t="str">
        <f t="shared" si="19"/>
        <v>Ferry</v>
      </c>
      <c r="J612" t="s">
        <v>5120</v>
      </c>
    </row>
    <row r="613" spans="2:10" x14ac:dyDescent="0.25">
      <c r="B613" s="1">
        <v>612</v>
      </c>
      <c r="C613" s="1" t="s">
        <v>5121</v>
      </c>
      <c r="D613" s="50" t="str">
        <f t="shared" si="18"/>
        <v>612|Fillmore</v>
      </c>
      <c r="E613" s="29"/>
      <c r="F613" s="61"/>
      <c r="H613" t="str">
        <f t="shared" si="19"/>
        <v>Fillmore</v>
      </c>
      <c r="J613" t="s">
        <v>5121</v>
      </c>
    </row>
    <row r="614" spans="2:10" x14ac:dyDescent="0.25">
      <c r="B614" s="1">
        <v>613</v>
      </c>
      <c r="C614" s="1" t="s">
        <v>5122</v>
      </c>
      <c r="D614" s="50" t="str">
        <f t="shared" si="18"/>
        <v>613|Finney</v>
      </c>
      <c r="E614" s="29"/>
      <c r="F614" s="61"/>
      <c r="H614" t="str">
        <f t="shared" si="19"/>
        <v>Finney</v>
      </c>
      <c r="J614" t="s">
        <v>5122</v>
      </c>
    </row>
    <row r="615" spans="2:10" x14ac:dyDescent="0.25">
      <c r="B615" s="1">
        <v>614</v>
      </c>
      <c r="C615" s="1" t="s">
        <v>5123</v>
      </c>
      <c r="D615" s="50" t="str">
        <f t="shared" si="18"/>
        <v>614|Fisher</v>
      </c>
      <c r="E615" s="29"/>
      <c r="F615" s="61"/>
      <c r="H615" t="str">
        <f t="shared" si="19"/>
        <v>Fisher</v>
      </c>
      <c r="J615" t="s">
        <v>5123</v>
      </c>
    </row>
    <row r="616" spans="2:10" x14ac:dyDescent="0.25">
      <c r="B616" s="1">
        <v>615</v>
      </c>
      <c r="C616" s="1" t="s">
        <v>5124</v>
      </c>
      <c r="D616" s="50" t="str">
        <f t="shared" si="18"/>
        <v>615|Flagler</v>
      </c>
      <c r="E616" s="29"/>
      <c r="F616" s="61"/>
      <c r="H616" t="str">
        <f t="shared" si="19"/>
        <v>Flagler</v>
      </c>
      <c r="J616" t="s">
        <v>5124</v>
      </c>
    </row>
    <row r="617" spans="2:10" x14ac:dyDescent="0.25">
      <c r="B617" s="1">
        <v>616</v>
      </c>
      <c r="C617" s="1" t="s">
        <v>5125</v>
      </c>
      <c r="D617" s="50" t="str">
        <f t="shared" si="18"/>
        <v>616|Flathead</v>
      </c>
      <c r="E617" s="29"/>
      <c r="F617" s="61"/>
      <c r="H617" t="str">
        <f t="shared" si="19"/>
        <v>Flathead</v>
      </c>
      <c r="J617" t="s">
        <v>5125</v>
      </c>
    </row>
    <row r="618" spans="2:10" x14ac:dyDescent="0.25">
      <c r="B618" s="1">
        <v>617</v>
      </c>
      <c r="C618" s="1" t="s">
        <v>5126</v>
      </c>
      <c r="D618" s="50" t="str">
        <f t="shared" si="18"/>
        <v>617|Fleming</v>
      </c>
      <c r="E618" s="29"/>
      <c r="F618" s="61"/>
      <c r="H618" t="str">
        <f t="shared" si="19"/>
        <v>Fleming</v>
      </c>
      <c r="J618" t="s">
        <v>5126</v>
      </c>
    </row>
    <row r="619" spans="2:10" x14ac:dyDescent="0.25">
      <c r="B619" s="1">
        <v>618</v>
      </c>
      <c r="C619" s="1" t="s">
        <v>5127</v>
      </c>
      <c r="D619" s="50" t="str">
        <f t="shared" si="18"/>
        <v>618|Florence</v>
      </c>
      <c r="E619" s="29"/>
      <c r="F619" s="61"/>
      <c r="H619" t="str">
        <f t="shared" si="19"/>
        <v>Florence</v>
      </c>
      <c r="J619" t="s">
        <v>5127</v>
      </c>
    </row>
    <row r="620" spans="2:10" x14ac:dyDescent="0.25">
      <c r="B620" s="1">
        <v>619</v>
      </c>
      <c r="C620" s="1" t="s">
        <v>4529</v>
      </c>
      <c r="D620" s="50" t="str">
        <f t="shared" si="18"/>
        <v>619|Florida Municipio</v>
      </c>
      <c r="E620" s="29"/>
      <c r="F620" s="61"/>
      <c r="H620" t="str">
        <f t="shared" si="19"/>
        <v>Florida Municipio</v>
      </c>
      <c r="J620" t="s">
        <v>4529</v>
      </c>
    </row>
    <row r="621" spans="2:10" x14ac:dyDescent="0.25">
      <c r="B621" s="1">
        <v>620</v>
      </c>
      <c r="C621" s="1" t="s">
        <v>5128</v>
      </c>
      <c r="D621" s="50" t="str">
        <f t="shared" si="18"/>
        <v>620|Floyd</v>
      </c>
      <c r="E621" s="29"/>
      <c r="F621" s="61"/>
      <c r="H621" t="str">
        <f t="shared" si="19"/>
        <v>Floyd</v>
      </c>
      <c r="J621" t="s">
        <v>5128</v>
      </c>
    </row>
    <row r="622" spans="2:10" x14ac:dyDescent="0.25">
      <c r="B622" s="1">
        <v>621</v>
      </c>
      <c r="C622" s="1" t="s">
        <v>5129</v>
      </c>
      <c r="D622" s="50" t="str">
        <f t="shared" si="18"/>
        <v>621|Fluvanna</v>
      </c>
      <c r="E622" s="29"/>
      <c r="F622" s="61"/>
      <c r="H622" t="str">
        <f t="shared" si="19"/>
        <v>Fluvanna</v>
      </c>
      <c r="J622" t="s">
        <v>5129</v>
      </c>
    </row>
    <row r="623" spans="2:10" x14ac:dyDescent="0.25">
      <c r="B623" s="1">
        <v>622</v>
      </c>
      <c r="C623" s="1" t="s">
        <v>5130</v>
      </c>
      <c r="D623" s="50" t="str">
        <f t="shared" si="18"/>
        <v>622|Foard</v>
      </c>
      <c r="E623" s="29"/>
      <c r="F623" s="61"/>
      <c r="H623" t="str">
        <f t="shared" si="19"/>
        <v>Foard</v>
      </c>
      <c r="J623" t="s">
        <v>5130</v>
      </c>
    </row>
    <row r="624" spans="2:10" x14ac:dyDescent="0.25">
      <c r="B624" s="1">
        <v>623</v>
      </c>
      <c r="C624" s="1" t="s">
        <v>5131</v>
      </c>
      <c r="D624" s="50" t="str">
        <f t="shared" si="18"/>
        <v>623|Fond du Lac</v>
      </c>
      <c r="E624" s="29"/>
      <c r="F624" s="61"/>
      <c r="H624" t="str">
        <f t="shared" si="19"/>
        <v>Fond du Lac</v>
      </c>
      <c r="J624" t="s">
        <v>5131</v>
      </c>
    </row>
    <row r="625" spans="2:10" x14ac:dyDescent="0.25">
      <c r="B625" s="1">
        <v>624</v>
      </c>
      <c r="C625" s="1" t="s">
        <v>5132</v>
      </c>
      <c r="D625" s="50" t="str">
        <f t="shared" si="18"/>
        <v>624|Ford</v>
      </c>
      <c r="E625" s="29"/>
      <c r="F625" s="61"/>
      <c r="H625" t="str">
        <f t="shared" si="19"/>
        <v>Ford</v>
      </c>
      <c r="J625" t="s">
        <v>5132</v>
      </c>
    </row>
    <row r="626" spans="2:10" x14ac:dyDescent="0.25">
      <c r="B626" s="1">
        <v>625</v>
      </c>
      <c r="C626" s="1" t="s">
        <v>5133</v>
      </c>
      <c r="D626" s="50" t="str">
        <f t="shared" si="18"/>
        <v>625|Forest</v>
      </c>
      <c r="E626" s="29"/>
      <c r="F626" s="61"/>
      <c r="H626" t="str">
        <f t="shared" si="19"/>
        <v>Forest</v>
      </c>
      <c r="J626" t="s">
        <v>5133</v>
      </c>
    </row>
    <row r="627" spans="2:10" x14ac:dyDescent="0.25">
      <c r="B627" s="1">
        <v>626</v>
      </c>
      <c r="C627" s="1" t="s">
        <v>5134</v>
      </c>
      <c r="D627" s="50" t="str">
        <f t="shared" si="18"/>
        <v>626|Forrest</v>
      </c>
      <c r="E627" s="29"/>
      <c r="F627" s="61"/>
      <c r="H627" t="str">
        <f t="shared" si="19"/>
        <v>Forrest</v>
      </c>
      <c r="J627" t="s">
        <v>5134</v>
      </c>
    </row>
    <row r="628" spans="2:10" x14ac:dyDescent="0.25">
      <c r="B628" s="1">
        <v>627</v>
      </c>
      <c r="C628" s="1" t="s">
        <v>5135</v>
      </c>
      <c r="D628" s="50" t="str">
        <f t="shared" si="18"/>
        <v>627|Forsyth</v>
      </c>
      <c r="E628" s="29"/>
      <c r="F628" s="61"/>
      <c r="H628" t="str">
        <f t="shared" si="19"/>
        <v>Forsyth</v>
      </c>
      <c r="J628" t="s">
        <v>5135</v>
      </c>
    </row>
    <row r="629" spans="2:10" x14ac:dyDescent="0.25">
      <c r="B629" s="1">
        <v>628</v>
      </c>
      <c r="C629" s="1" t="s">
        <v>5136</v>
      </c>
      <c r="D629" s="50" t="str">
        <f t="shared" si="18"/>
        <v>628|Fort Bend</v>
      </c>
      <c r="E629" s="29"/>
      <c r="F629" s="61"/>
      <c r="H629" t="str">
        <f t="shared" si="19"/>
        <v>Fort Bend</v>
      </c>
      <c r="J629" t="s">
        <v>5136</v>
      </c>
    </row>
    <row r="630" spans="2:10" x14ac:dyDescent="0.25">
      <c r="B630" s="1">
        <v>629</v>
      </c>
      <c r="C630" s="1" t="s">
        <v>5137</v>
      </c>
      <c r="D630" s="50" t="str">
        <f t="shared" si="18"/>
        <v>629|Foster</v>
      </c>
      <c r="E630" s="29"/>
      <c r="F630" s="61"/>
      <c r="H630" t="str">
        <f t="shared" si="19"/>
        <v>Foster</v>
      </c>
      <c r="J630" t="s">
        <v>5137</v>
      </c>
    </row>
    <row r="631" spans="2:10" x14ac:dyDescent="0.25">
      <c r="B631" s="1">
        <v>630</v>
      </c>
      <c r="C631" s="1" t="s">
        <v>5138</v>
      </c>
      <c r="D631" s="50" t="str">
        <f t="shared" si="18"/>
        <v>630|Fountain</v>
      </c>
      <c r="E631" s="29"/>
      <c r="F631" s="61"/>
      <c r="H631" t="str">
        <f t="shared" si="19"/>
        <v>Fountain</v>
      </c>
      <c r="J631" t="s">
        <v>5138</v>
      </c>
    </row>
    <row r="632" spans="2:10" x14ac:dyDescent="0.25">
      <c r="B632" s="1">
        <v>631</v>
      </c>
      <c r="C632" s="1" t="s">
        <v>4465</v>
      </c>
      <c r="D632" s="50" t="str">
        <f t="shared" si="18"/>
        <v>631|Franklin city</v>
      </c>
      <c r="E632" s="29"/>
      <c r="F632" s="61"/>
      <c r="H632" t="str">
        <f t="shared" si="19"/>
        <v>Franklin city</v>
      </c>
      <c r="J632" t="s">
        <v>4465</v>
      </c>
    </row>
    <row r="633" spans="2:10" x14ac:dyDescent="0.25">
      <c r="B633" s="1">
        <v>632</v>
      </c>
      <c r="C633" s="1" t="s">
        <v>5139</v>
      </c>
      <c r="D633" s="50" t="str">
        <f t="shared" si="18"/>
        <v>632|Franklin</v>
      </c>
      <c r="E633" s="29"/>
      <c r="F633" s="61"/>
      <c r="H633" t="str">
        <f t="shared" si="19"/>
        <v>Franklin</v>
      </c>
      <c r="J633" t="s">
        <v>5139</v>
      </c>
    </row>
    <row r="634" spans="2:10" x14ac:dyDescent="0.25">
      <c r="B634" s="1">
        <v>633</v>
      </c>
      <c r="C634" s="1" t="s">
        <v>4406</v>
      </c>
      <c r="D634" s="50" t="str">
        <f t="shared" si="18"/>
        <v>633|Franklin Parish</v>
      </c>
      <c r="E634" s="29"/>
      <c r="F634" s="61"/>
      <c r="H634" t="str">
        <f t="shared" si="19"/>
        <v>Franklin Parish</v>
      </c>
      <c r="J634" t="s">
        <v>4406</v>
      </c>
    </row>
    <row r="635" spans="2:10" x14ac:dyDescent="0.25">
      <c r="B635" s="1">
        <v>634</v>
      </c>
      <c r="C635" s="1" t="s">
        <v>5140</v>
      </c>
      <c r="D635" s="50" t="str">
        <f t="shared" si="18"/>
        <v>634|Frederick</v>
      </c>
      <c r="E635" s="29"/>
      <c r="F635" s="61"/>
      <c r="H635" t="str">
        <f t="shared" si="19"/>
        <v>Frederick</v>
      </c>
      <c r="J635" t="s">
        <v>5140</v>
      </c>
    </row>
    <row r="636" spans="2:10" x14ac:dyDescent="0.25">
      <c r="B636" s="1">
        <v>635</v>
      </c>
      <c r="C636" s="1" t="s">
        <v>4466</v>
      </c>
      <c r="D636" s="50" t="str">
        <f t="shared" si="18"/>
        <v>635|Fredericksburg city</v>
      </c>
      <c r="E636" s="29"/>
      <c r="F636" s="61"/>
      <c r="H636" t="str">
        <f t="shared" si="19"/>
        <v>Fredericksburg city</v>
      </c>
      <c r="J636" t="s">
        <v>4466</v>
      </c>
    </row>
    <row r="637" spans="2:10" x14ac:dyDescent="0.25">
      <c r="B637" s="1">
        <v>636</v>
      </c>
      <c r="C637" s="1" t="s">
        <v>5141</v>
      </c>
      <c r="D637" s="50" t="str">
        <f t="shared" si="18"/>
        <v>636|Freeborn</v>
      </c>
      <c r="E637" s="29"/>
      <c r="F637" s="61"/>
      <c r="H637" t="str">
        <f t="shared" si="19"/>
        <v>Freeborn</v>
      </c>
      <c r="J637" t="s">
        <v>5141</v>
      </c>
    </row>
    <row r="638" spans="2:10" x14ac:dyDescent="0.25">
      <c r="B638" s="1">
        <v>637</v>
      </c>
      <c r="C638" s="1" t="s">
        <v>5142</v>
      </c>
      <c r="D638" s="50" t="str">
        <f t="shared" si="18"/>
        <v>637|Freestone</v>
      </c>
      <c r="E638" s="29"/>
      <c r="F638" s="61"/>
      <c r="H638" t="str">
        <f t="shared" si="19"/>
        <v>Freestone</v>
      </c>
      <c r="J638" t="s">
        <v>5142</v>
      </c>
    </row>
    <row r="639" spans="2:10" x14ac:dyDescent="0.25">
      <c r="B639" s="1">
        <v>638</v>
      </c>
      <c r="C639" s="1" t="s">
        <v>5143</v>
      </c>
      <c r="D639" s="50" t="str">
        <f t="shared" si="18"/>
        <v>638|Fremont</v>
      </c>
      <c r="E639" s="29"/>
      <c r="F639" s="61"/>
      <c r="H639" t="str">
        <f t="shared" si="19"/>
        <v>Fremont</v>
      </c>
      <c r="J639" t="s">
        <v>5143</v>
      </c>
    </row>
    <row r="640" spans="2:10" x14ac:dyDescent="0.25">
      <c r="B640" s="1">
        <v>639</v>
      </c>
      <c r="C640" s="1" t="s">
        <v>5144</v>
      </c>
      <c r="D640" s="50" t="str">
        <f t="shared" si="18"/>
        <v>639|Fresno</v>
      </c>
      <c r="E640" s="29"/>
      <c r="F640" s="61"/>
      <c r="H640" t="str">
        <f t="shared" si="19"/>
        <v>Fresno</v>
      </c>
      <c r="J640" t="s">
        <v>5144</v>
      </c>
    </row>
    <row r="641" spans="2:10" x14ac:dyDescent="0.25">
      <c r="B641" s="1">
        <v>640</v>
      </c>
      <c r="C641" s="1" t="s">
        <v>5145</v>
      </c>
      <c r="D641" s="50" t="str">
        <f t="shared" si="18"/>
        <v>640|Frio</v>
      </c>
      <c r="E641" s="29"/>
      <c r="F641" s="61"/>
      <c r="H641" t="str">
        <f t="shared" si="19"/>
        <v>Frio</v>
      </c>
      <c r="J641" t="s">
        <v>5145</v>
      </c>
    </row>
    <row r="642" spans="2:10" x14ac:dyDescent="0.25">
      <c r="B642" s="1">
        <v>641</v>
      </c>
      <c r="C642" s="1" t="s">
        <v>5146</v>
      </c>
      <c r="D642" s="50" t="str">
        <f t="shared" ref="D642:D705" si="20">B642&amp;"|"&amp;C642</f>
        <v>641|Frontier</v>
      </c>
      <c r="E642" s="29"/>
      <c r="F642" s="61"/>
      <c r="H642" t="str">
        <f t="shared" si="19"/>
        <v>Frontier</v>
      </c>
      <c r="J642" t="s">
        <v>5146</v>
      </c>
    </row>
    <row r="643" spans="2:10" x14ac:dyDescent="0.25">
      <c r="B643" s="1">
        <v>642</v>
      </c>
      <c r="C643" s="1" t="s">
        <v>5147</v>
      </c>
      <c r="D643" s="50" t="str">
        <f t="shared" si="20"/>
        <v>642|Fulton</v>
      </c>
      <c r="E643" s="29"/>
      <c r="F643" s="61"/>
      <c r="H643" t="str">
        <f t="shared" ref="H643:H706" si="21">SUBSTITUTE(C643," County","")</f>
        <v>Fulton</v>
      </c>
      <c r="J643" t="s">
        <v>5147</v>
      </c>
    </row>
    <row r="644" spans="2:10" x14ac:dyDescent="0.25">
      <c r="B644" s="1">
        <v>643</v>
      </c>
      <c r="C644" s="1" t="s">
        <v>5148</v>
      </c>
      <c r="D644" s="50" t="str">
        <f t="shared" si="20"/>
        <v>643|Furnas</v>
      </c>
      <c r="E644" s="29"/>
      <c r="F644" s="61"/>
      <c r="H644" t="str">
        <f t="shared" si="21"/>
        <v>Furnas</v>
      </c>
      <c r="J644" t="s">
        <v>5148</v>
      </c>
    </row>
    <row r="645" spans="2:10" x14ac:dyDescent="0.25">
      <c r="B645" s="1">
        <v>644</v>
      </c>
      <c r="C645" s="1" t="s">
        <v>5149</v>
      </c>
      <c r="D645" s="50" t="str">
        <f t="shared" si="20"/>
        <v>644|Gadsden</v>
      </c>
      <c r="E645" s="29"/>
      <c r="F645" s="61"/>
      <c r="H645" t="str">
        <f t="shared" si="21"/>
        <v>Gadsden</v>
      </c>
      <c r="J645" t="s">
        <v>5149</v>
      </c>
    </row>
    <row r="646" spans="2:10" x14ac:dyDescent="0.25">
      <c r="B646" s="1">
        <v>645</v>
      </c>
      <c r="C646" s="1" t="s">
        <v>5150</v>
      </c>
      <c r="D646" s="50" t="str">
        <f t="shared" si="20"/>
        <v>645|Gage</v>
      </c>
      <c r="E646" s="29"/>
      <c r="F646" s="61"/>
      <c r="H646" t="str">
        <f t="shared" si="21"/>
        <v>Gage</v>
      </c>
      <c r="J646" t="s">
        <v>5150</v>
      </c>
    </row>
    <row r="647" spans="2:10" x14ac:dyDescent="0.25">
      <c r="B647" s="1">
        <v>646</v>
      </c>
      <c r="C647" s="1" t="s">
        <v>5151</v>
      </c>
      <c r="D647" s="50" t="str">
        <f t="shared" si="20"/>
        <v>646|Gaines</v>
      </c>
      <c r="E647" s="29"/>
      <c r="F647" s="61"/>
      <c r="H647" t="str">
        <f t="shared" si="21"/>
        <v>Gaines</v>
      </c>
      <c r="J647" t="s">
        <v>5151</v>
      </c>
    </row>
    <row r="648" spans="2:10" x14ac:dyDescent="0.25">
      <c r="B648" s="1">
        <v>647</v>
      </c>
      <c r="C648" s="1" t="s">
        <v>4467</v>
      </c>
      <c r="D648" s="50" t="str">
        <f t="shared" si="20"/>
        <v>647|Galax city</v>
      </c>
      <c r="E648" s="29"/>
      <c r="F648" s="61"/>
      <c r="H648" t="str">
        <f t="shared" si="21"/>
        <v>Galax city</v>
      </c>
      <c r="J648" t="s">
        <v>4467</v>
      </c>
    </row>
    <row r="649" spans="2:10" x14ac:dyDescent="0.25">
      <c r="B649" s="1">
        <v>648</v>
      </c>
      <c r="C649" s="1" t="s">
        <v>5152</v>
      </c>
      <c r="D649" s="50" t="str">
        <f t="shared" si="20"/>
        <v>648|Gallatin</v>
      </c>
      <c r="E649" s="29"/>
      <c r="F649" s="61"/>
      <c r="H649" t="str">
        <f t="shared" si="21"/>
        <v>Gallatin</v>
      </c>
      <c r="J649" t="s">
        <v>5152</v>
      </c>
    </row>
    <row r="650" spans="2:10" x14ac:dyDescent="0.25">
      <c r="B650" s="1">
        <v>649</v>
      </c>
      <c r="C650" s="1" t="s">
        <v>5153</v>
      </c>
      <c r="D650" s="50" t="str">
        <f t="shared" si="20"/>
        <v>649|Gallia</v>
      </c>
      <c r="E650" s="29"/>
      <c r="F650" s="61"/>
      <c r="H650" t="str">
        <f t="shared" si="21"/>
        <v>Gallia</v>
      </c>
      <c r="J650" t="s">
        <v>5153</v>
      </c>
    </row>
    <row r="651" spans="2:10" x14ac:dyDescent="0.25">
      <c r="B651" s="1">
        <v>650</v>
      </c>
      <c r="C651" s="1" t="s">
        <v>5154</v>
      </c>
      <c r="D651" s="50" t="str">
        <f t="shared" si="20"/>
        <v>650|Galveston</v>
      </c>
      <c r="E651" s="29"/>
      <c r="F651" s="61"/>
      <c r="H651" t="str">
        <f t="shared" si="21"/>
        <v>Galveston</v>
      </c>
      <c r="J651" t="s">
        <v>5154</v>
      </c>
    </row>
    <row r="652" spans="2:10" x14ac:dyDescent="0.25">
      <c r="B652" s="1">
        <v>651</v>
      </c>
      <c r="C652" s="1" t="s">
        <v>5155</v>
      </c>
      <c r="D652" s="50" t="str">
        <f t="shared" si="20"/>
        <v>651|Garden</v>
      </c>
      <c r="E652" s="29"/>
      <c r="F652" s="61"/>
      <c r="H652" t="str">
        <f t="shared" si="21"/>
        <v>Garden</v>
      </c>
      <c r="J652" t="s">
        <v>5155</v>
      </c>
    </row>
    <row r="653" spans="2:10" x14ac:dyDescent="0.25">
      <c r="B653" s="1">
        <v>652</v>
      </c>
      <c r="C653" s="1" t="s">
        <v>5156</v>
      </c>
      <c r="D653" s="50" t="str">
        <f t="shared" si="20"/>
        <v>652|Garfield</v>
      </c>
      <c r="E653" s="29"/>
      <c r="F653" s="61"/>
      <c r="H653" t="str">
        <f t="shared" si="21"/>
        <v>Garfield</v>
      </c>
      <c r="J653" t="s">
        <v>5156</v>
      </c>
    </row>
    <row r="654" spans="2:10" x14ac:dyDescent="0.25">
      <c r="B654" s="1">
        <v>653</v>
      </c>
      <c r="C654" s="1" t="s">
        <v>5157</v>
      </c>
      <c r="D654" s="50" t="str">
        <f t="shared" si="20"/>
        <v>653|Garland</v>
      </c>
      <c r="E654" s="29"/>
      <c r="F654" s="61"/>
      <c r="H654" t="str">
        <f t="shared" si="21"/>
        <v>Garland</v>
      </c>
      <c r="J654" t="s">
        <v>5157</v>
      </c>
    </row>
    <row r="655" spans="2:10" x14ac:dyDescent="0.25">
      <c r="B655" s="1">
        <v>654</v>
      </c>
      <c r="C655" s="1" t="s">
        <v>5158</v>
      </c>
      <c r="D655" s="50" t="str">
        <f t="shared" si="20"/>
        <v>654|Garrard</v>
      </c>
      <c r="E655" s="29"/>
      <c r="F655" s="61"/>
      <c r="H655" t="str">
        <f t="shared" si="21"/>
        <v>Garrard</v>
      </c>
      <c r="J655" t="s">
        <v>5158</v>
      </c>
    </row>
    <row r="656" spans="2:10" x14ac:dyDescent="0.25">
      <c r="B656" s="1">
        <v>655</v>
      </c>
      <c r="C656" s="1" t="s">
        <v>5159</v>
      </c>
      <c r="D656" s="50" t="str">
        <f t="shared" si="20"/>
        <v>655|Garrett</v>
      </c>
      <c r="E656" s="29"/>
      <c r="F656" s="61"/>
      <c r="H656" t="str">
        <f t="shared" si="21"/>
        <v>Garrett</v>
      </c>
      <c r="J656" t="s">
        <v>5159</v>
      </c>
    </row>
    <row r="657" spans="2:10" x14ac:dyDescent="0.25">
      <c r="B657" s="1">
        <v>656</v>
      </c>
      <c r="C657" s="1" t="s">
        <v>5160</v>
      </c>
      <c r="D657" s="50" t="str">
        <f t="shared" si="20"/>
        <v>656|Garvin</v>
      </c>
      <c r="E657" s="29"/>
      <c r="F657" s="61"/>
      <c r="H657" t="str">
        <f t="shared" si="21"/>
        <v>Garvin</v>
      </c>
      <c r="J657" t="s">
        <v>5160</v>
      </c>
    </row>
    <row r="658" spans="2:10" x14ac:dyDescent="0.25">
      <c r="B658" s="1">
        <v>657</v>
      </c>
      <c r="C658" s="1" t="s">
        <v>5161</v>
      </c>
      <c r="D658" s="50" t="str">
        <f t="shared" si="20"/>
        <v>657|Garza</v>
      </c>
      <c r="E658" s="29"/>
      <c r="F658" s="61"/>
      <c r="H658" t="str">
        <f t="shared" si="21"/>
        <v>Garza</v>
      </c>
      <c r="J658" t="s">
        <v>5161</v>
      </c>
    </row>
    <row r="659" spans="2:10" x14ac:dyDescent="0.25">
      <c r="B659" s="1">
        <v>658</v>
      </c>
      <c r="C659" s="1" t="s">
        <v>5162</v>
      </c>
      <c r="D659" s="50" t="str">
        <f t="shared" si="20"/>
        <v>658|Gasconade</v>
      </c>
      <c r="E659" s="29"/>
      <c r="F659" s="61"/>
      <c r="H659" t="str">
        <f t="shared" si="21"/>
        <v>Gasconade</v>
      </c>
      <c r="J659" t="s">
        <v>5162</v>
      </c>
    </row>
    <row r="660" spans="2:10" x14ac:dyDescent="0.25">
      <c r="B660" s="1">
        <v>659</v>
      </c>
      <c r="C660" s="1" t="s">
        <v>5163</v>
      </c>
      <c r="D660" s="50" t="str">
        <f t="shared" si="20"/>
        <v>659|Gaston</v>
      </c>
      <c r="E660" s="29"/>
      <c r="F660" s="61"/>
      <c r="H660" t="str">
        <f t="shared" si="21"/>
        <v>Gaston</v>
      </c>
      <c r="J660" t="s">
        <v>5163</v>
      </c>
    </row>
    <row r="661" spans="2:10" x14ac:dyDescent="0.25">
      <c r="B661" s="1">
        <v>660</v>
      </c>
      <c r="C661" s="1" t="s">
        <v>5164</v>
      </c>
      <c r="D661" s="50" t="str">
        <f t="shared" si="20"/>
        <v>660|Gates</v>
      </c>
      <c r="E661" s="29"/>
      <c r="F661" s="61"/>
      <c r="H661" t="str">
        <f t="shared" si="21"/>
        <v>Gates</v>
      </c>
      <c r="J661" t="s">
        <v>5164</v>
      </c>
    </row>
    <row r="662" spans="2:10" x14ac:dyDescent="0.25">
      <c r="B662" s="1">
        <v>661</v>
      </c>
      <c r="C662" s="1" t="s">
        <v>5165</v>
      </c>
      <c r="D662" s="50" t="str">
        <f t="shared" si="20"/>
        <v>661|Geary</v>
      </c>
      <c r="E662" s="29"/>
      <c r="F662" s="61"/>
      <c r="H662" t="str">
        <f t="shared" si="21"/>
        <v>Geary</v>
      </c>
      <c r="J662" t="s">
        <v>5165</v>
      </c>
    </row>
    <row r="663" spans="2:10" x14ac:dyDescent="0.25">
      <c r="B663" s="1">
        <v>662</v>
      </c>
      <c r="C663" s="1" t="s">
        <v>5166</v>
      </c>
      <c r="D663" s="50" t="str">
        <f t="shared" si="20"/>
        <v>662|Geauga</v>
      </c>
      <c r="E663" s="29"/>
      <c r="F663" s="61"/>
      <c r="H663" t="str">
        <f t="shared" si="21"/>
        <v>Geauga</v>
      </c>
      <c r="J663" t="s">
        <v>5166</v>
      </c>
    </row>
    <row r="664" spans="2:10" x14ac:dyDescent="0.25">
      <c r="B664" s="1">
        <v>663</v>
      </c>
      <c r="C664" s="1" t="s">
        <v>5167</v>
      </c>
      <c r="D664" s="50" t="str">
        <f t="shared" si="20"/>
        <v>663|Gem</v>
      </c>
      <c r="E664" s="29"/>
      <c r="F664" s="61"/>
      <c r="H664" t="str">
        <f t="shared" si="21"/>
        <v>Gem</v>
      </c>
      <c r="J664" t="s">
        <v>5167</v>
      </c>
    </row>
    <row r="665" spans="2:10" x14ac:dyDescent="0.25">
      <c r="B665" s="1">
        <v>664</v>
      </c>
      <c r="C665" s="1" t="s">
        <v>5168</v>
      </c>
      <c r="D665" s="50" t="str">
        <f t="shared" si="20"/>
        <v>664|Genesee</v>
      </c>
      <c r="E665" s="29"/>
      <c r="F665" s="61"/>
      <c r="H665" t="str">
        <f t="shared" si="21"/>
        <v>Genesee</v>
      </c>
      <c r="J665" t="s">
        <v>5168</v>
      </c>
    </row>
    <row r="666" spans="2:10" x14ac:dyDescent="0.25">
      <c r="B666" s="1">
        <v>665</v>
      </c>
      <c r="C666" s="1" t="s">
        <v>5169</v>
      </c>
      <c r="D666" s="50" t="str">
        <f t="shared" si="20"/>
        <v>665|Geneva</v>
      </c>
      <c r="E666" s="29"/>
      <c r="F666" s="61"/>
      <c r="H666" t="str">
        <f t="shared" si="21"/>
        <v>Geneva</v>
      </c>
      <c r="J666" t="s">
        <v>5169</v>
      </c>
    </row>
    <row r="667" spans="2:10" x14ac:dyDescent="0.25">
      <c r="B667" s="1">
        <v>666</v>
      </c>
      <c r="C667" s="1" t="s">
        <v>5170</v>
      </c>
      <c r="D667" s="50" t="str">
        <f t="shared" si="20"/>
        <v>666|Gentry</v>
      </c>
      <c r="E667" s="29"/>
      <c r="F667" s="61"/>
      <c r="H667" t="str">
        <f t="shared" si="21"/>
        <v>Gentry</v>
      </c>
      <c r="J667" t="s">
        <v>5170</v>
      </c>
    </row>
    <row r="668" spans="2:10" x14ac:dyDescent="0.25">
      <c r="B668" s="1">
        <v>667</v>
      </c>
      <c r="C668" s="1" t="s">
        <v>5171</v>
      </c>
      <c r="D668" s="50" t="str">
        <f t="shared" si="20"/>
        <v>667|George</v>
      </c>
      <c r="E668" s="29"/>
      <c r="F668" s="61"/>
      <c r="H668" t="str">
        <f t="shared" si="21"/>
        <v>George</v>
      </c>
      <c r="J668" t="s">
        <v>5171</v>
      </c>
    </row>
    <row r="669" spans="2:10" x14ac:dyDescent="0.25">
      <c r="B669" s="1">
        <v>668</v>
      </c>
      <c r="C669" s="1" t="s">
        <v>5172</v>
      </c>
      <c r="D669" s="50" t="str">
        <f t="shared" si="20"/>
        <v>668|Georgetown</v>
      </c>
      <c r="E669" s="29"/>
      <c r="F669" s="61"/>
      <c r="H669" t="str">
        <f t="shared" si="21"/>
        <v>Georgetown</v>
      </c>
      <c r="J669" t="s">
        <v>5172</v>
      </c>
    </row>
    <row r="670" spans="2:10" x14ac:dyDescent="0.25">
      <c r="B670" s="1">
        <v>669</v>
      </c>
      <c r="C670" s="1" t="s">
        <v>5173</v>
      </c>
      <c r="D670" s="50" t="str">
        <f t="shared" si="20"/>
        <v>669|Gibson</v>
      </c>
      <c r="E670" s="29"/>
      <c r="F670" s="61"/>
      <c r="H670" t="str">
        <f t="shared" si="21"/>
        <v>Gibson</v>
      </c>
      <c r="J670" t="s">
        <v>5173</v>
      </c>
    </row>
    <row r="671" spans="2:10" x14ac:dyDescent="0.25">
      <c r="B671" s="1">
        <v>670</v>
      </c>
      <c r="C671" s="1" t="s">
        <v>5174</v>
      </c>
      <c r="D671" s="50" t="str">
        <f t="shared" si="20"/>
        <v>670|Gila</v>
      </c>
      <c r="E671" s="29"/>
      <c r="F671" s="61"/>
      <c r="H671" t="str">
        <f t="shared" si="21"/>
        <v>Gila</v>
      </c>
      <c r="J671" t="s">
        <v>5174</v>
      </c>
    </row>
    <row r="672" spans="2:10" x14ac:dyDescent="0.25">
      <c r="B672" s="1">
        <v>671</v>
      </c>
      <c r="C672" s="1" t="s">
        <v>5175</v>
      </c>
      <c r="D672" s="50" t="str">
        <f t="shared" si="20"/>
        <v>671|Gilchrist</v>
      </c>
      <c r="E672" s="29"/>
      <c r="F672" s="61"/>
      <c r="H672" t="str">
        <f t="shared" si="21"/>
        <v>Gilchrist</v>
      </c>
      <c r="J672" t="s">
        <v>5175</v>
      </c>
    </row>
    <row r="673" spans="2:10" x14ac:dyDescent="0.25">
      <c r="B673" s="1">
        <v>672</v>
      </c>
      <c r="C673" s="1" t="s">
        <v>5176</v>
      </c>
      <c r="D673" s="50" t="str">
        <f t="shared" si="20"/>
        <v>672|Giles</v>
      </c>
      <c r="E673" s="29"/>
      <c r="F673" s="61"/>
      <c r="H673" t="str">
        <f t="shared" si="21"/>
        <v>Giles</v>
      </c>
      <c r="J673" t="s">
        <v>5176</v>
      </c>
    </row>
    <row r="674" spans="2:10" x14ac:dyDescent="0.25">
      <c r="B674" s="1">
        <v>673</v>
      </c>
      <c r="C674" s="1" t="s">
        <v>5177</v>
      </c>
      <c r="D674" s="50" t="str">
        <f t="shared" si="20"/>
        <v>673|Gillespie</v>
      </c>
      <c r="E674" s="29"/>
      <c r="F674" s="61"/>
      <c r="H674" t="str">
        <f t="shared" si="21"/>
        <v>Gillespie</v>
      </c>
      <c r="J674" t="s">
        <v>5177</v>
      </c>
    </row>
    <row r="675" spans="2:10" x14ac:dyDescent="0.25">
      <c r="B675" s="1">
        <v>674</v>
      </c>
      <c r="C675" s="1" t="s">
        <v>5178</v>
      </c>
      <c r="D675" s="50" t="str">
        <f t="shared" si="20"/>
        <v>674|Gilliam</v>
      </c>
      <c r="E675" s="29"/>
      <c r="F675" s="61"/>
      <c r="H675" t="str">
        <f t="shared" si="21"/>
        <v>Gilliam</v>
      </c>
      <c r="J675" t="s">
        <v>5178</v>
      </c>
    </row>
    <row r="676" spans="2:10" x14ac:dyDescent="0.25">
      <c r="B676" s="1">
        <v>675</v>
      </c>
      <c r="C676" s="1" t="s">
        <v>5179</v>
      </c>
      <c r="D676" s="50" t="str">
        <f t="shared" si="20"/>
        <v>675|Gilmer</v>
      </c>
      <c r="E676" s="29"/>
      <c r="F676" s="61"/>
      <c r="H676" t="str">
        <f t="shared" si="21"/>
        <v>Gilmer</v>
      </c>
      <c r="J676" t="s">
        <v>5179</v>
      </c>
    </row>
    <row r="677" spans="2:10" x14ac:dyDescent="0.25">
      <c r="B677" s="1">
        <v>676</v>
      </c>
      <c r="C677" s="1" t="s">
        <v>5180</v>
      </c>
      <c r="D677" s="50" t="str">
        <f t="shared" si="20"/>
        <v>676|Gilpin</v>
      </c>
      <c r="E677" s="29"/>
      <c r="F677" s="61"/>
      <c r="H677" t="str">
        <f t="shared" si="21"/>
        <v>Gilpin</v>
      </c>
      <c r="J677" t="s">
        <v>5180</v>
      </c>
    </row>
    <row r="678" spans="2:10" x14ac:dyDescent="0.25">
      <c r="B678" s="1">
        <v>677</v>
      </c>
      <c r="C678" s="1" t="s">
        <v>5181</v>
      </c>
      <c r="D678" s="50" t="str">
        <f t="shared" si="20"/>
        <v>677|Glacier</v>
      </c>
      <c r="E678" s="29"/>
      <c r="F678" s="61"/>
      <c r="H678" t="str">
        <f t="shared" si="21"/>
        <v>Glacier</v>
      </c>
      <c r="J678" t="s">
        <v>5181</v>
      </c>
    </row>
    <row r="679" spans="2:10" x14ac:dyDescent="0.25">
      <c r="B679" s="1">
        <v>678</v>
      </c>
      <c r="C679" s="1" t="s">
        <v>5182</v>
      </c>
      <c r="D679" s="50" t="str">
        <f t="shared" si="20"/>
        <v>678|Glades</v>
      </c>
      <c r="E679" s="29"/>
      <c r="F679" s="61"/>
      <c r="H679" t="str">
        <f t="shared" si="21"/>
        <v>Glades</v>
      </c>
      <c r="J679" t="s">
        <v>5182</v>
      </c>
    </row>
    <row r="680" spans="2:10" x14ac:dyDescent="0.25">
      <c r="B680" s="1">
        <v>679</v>
      </c>
      <c r="C680" s="1" t="s">
        <v>5183</v>
      </c>
      <c r="D680" s="50" t="str">
        <f t="shared" si="20"/>
        <v>679|Gladwin</v>
      </c>
      <c r="E680" s="29"/>
      <c r="F680" s="61"/>
      <c r="H680" t="str">
        <f t="shared" si="21"/>
        <v>Gladwin</v>
      </c>
      <c r="J680" t="s">
        <v>5183</v>
      </c>
    </row>
    <row r="681" spans="2:10" x14ac:dyDescent="0.25">
      <c r="B681" s="1">
        <v>680</v>
      </c>
      <c r="C681" s="1" t="s">
        <v>5184</v>
      </c>
      <c r="D681" s="50" t="str">
        <f t="shared" si="20"/>
        <v>680|Glascock</v>
      </c>
      <c r="E681" s="29"/>
      <c r="F681" s="61"/>
      <c r="H681" t="str">
        <f t="shared" si="21"/>
        <v>Glascock</v>
      </c>
      <c r="J681" t="s">
        <v>5184</v>
      </c>
    </row>
    <row r="682" spans="2:10" x14ac:dyDescent="0.25">
      <c r="B682" s="1">
        <v>681</v>
      </c>
      <c r="C682" s="1" t="s">
        <v>5185</v>
      </c>
      <c r="D682" s="50" t="str">
        <f t="shared" si="20"/>
        <v>681|Glasscock</v>
      </c>
      <c r="E682" s="29"/>
      <c r="F682" s="61"/>
      <c r="H682" t="str">
        <f t="shared" si="21"/>
        <v>Glasscock</v>
      </c>
      <c r="J682" t="s">
        <v>5185</v>
      </c>
    </row>
    <row r="683" spans="2:10" x14ac:dyDescent="0.25">
      <c r="B683" s="1">
        <v>682</v>
      </c>
      <c r="C683" s="1" t="s">
        <v>5186</v>
      </c>
      <c r="D683" s="50" t="str">
        <f t="shared" si="20"/>
        <v>682|Glenn</v>
      </c>
      <c r="E683" s="29"/>
      <c r="F683" s="61"/>
      <c r="H683" t="str">
        <f t="shared" si="21"/>
        <v>Glenn</v>
      </c>
      <c r="J683" t="s">
        <v>5186</v>
      </c>
    </row>
    <row r="684" spans="2:10" x14ac:dyDescent="0.25">
      <c r="B684" s="1">
        <v>683</v>
      </c>
      <c r="C684" s="1" t="s">
        <v>5187</v>
      </c>
      <c r="D684" s="50" t="str">
        <f t="shared" si="20"/>
        <v>683|Gloucester</v>
      </c>
      <c r="E684" s="29"/>
      <c r="F684" s="61"/>
      <c r="H684" t="str">
        <f t="shared" si="21"/>
        <v>Gloucester</v>
      </c>
      <c r="J684" t="s">
        <v>5187</v>
      </c>
    </row>
    <row r="685" spans="2:10" x14ac:dyDescent="0.25">
      <c r="B685" s="1">
        <v>684</v>
      </c>
      <c r="C685" s="1" t="s">
        <v>5188</v>
      </c>
      <c r="D685" s="50" t="str">
        <f t="shared" si="20"/>
        <v>684|Glynn</v>
      </c>
      <c r="E685" s="29"/>
      <c r="F685" s="61"/>
      <c r="H685" t="str">
        <f t="shared" si="21"/>
        <v>Glynn</v>
      </c>
      <c r="J685" t="s">
        <v>5188</v>
      </c>
    </row>
    <row r="686" spans="2:10" x14ac:dyDescent="0.25">
      <c r="B686" s="1">
        <v>685</v>
      </c>
      <c r="C686" s="1" t="s">
        <v>5189</v>
      </c>
      <c r="D686" s="50" t="str">
        <f t="shared" si="20"/>
        <v>685|Gogebic</v>
      </c>
      <c r="E686" s="29"/>
      <c r="F686" s="61"/>
      <c r="H686" t="str">
        <f t="shared" si="21"/>
        <v>Gogebic</v>
      </c>
      <c r="J686" t="s">
        <v>5189</v>
      </c>
    </row>
    <row r="687" spans="2:10" x14ac:dyDescent="0.25">
      <c r="B687" s="1">
        <v>686</v>
      </c>
      <c r="C687" s="1" t="s">
        <v>5190</v>
      </c>
      <c r="D687" s="50" t="str">
        <f t="shared" si="20"/>
        <v>686|Golden Valley</v>
      </c>
      <c r="E687" s="29"/>
      <c r="F687" s="61"/>
      <c r="H687" t="str">
        <f t="shared" si="21"/>
        <v>Golden Valley</v>
      </c>
      <c r="J687" t="s">
        <v>5190</v>
      </c>
    </row>
    <row r="688" spans="2:10" x14ac:dyDescent="0.25">
      <c r="B688" s="1">
        <v>687</v>
      </c>
      <c r="C688" s="1" t="s">
        <v>5191</v>
      </c>
      <c r="D688" s="50" t="str">
        <f t="shared" si="20"/>
        <v>687|Goliad</v>
      </c>
      <c r="E688" s="29"/>
      <c r="F688" s="61"/>
      <c r="H688" t="str">
        <f t="shared" si="21"/>
        <v>Goliad</v>
      </c>
      <c r="J688" t="s">
        <v>5191</v>
      </c>
    </row>
    <row r="689" spans="2:10" x14ac:dyDescent="0.25">
      <c r="B689" s="1">
        <v>688</v>
      </c>
      <c r="C689" s="1" t="s">
        <v>5192</v>
      </c>
      <c r="D689" s="50" t="str">
        <f t="shared" si="20"/>
        <v>688|Gonzales</v>
      </c>
      <c r="E689" s="29"/>
      <c r="F689" s="61"/>
      <c r="H689" t="str">
        <f t="shared" si="21"/>
        <v>Gonzales</v>
      </c>
      <c r="J689" t="s">
        <v>5192</v>
      </c>
    </row>
    <row r="690" spans="2:10" x14ac:dyDescent="0.25">
      <c r="B690" s="1">
        <v>689</v>
      </c>
      <c r="C690" s="1" t="s">
        <v>5193</v>
      </c>
      <c r="D690" s="50" t="str">
        <f t="shared" si="20"/>
        <v>689|Goochland</v>
      </c>
      <c r="E690" s="29"/>
      <c r="F690" s="61"/>
      <c r="H690" t="str">
        <f t="shared" si="21"/>
        <v>Goochland</v>
      </c>
      <c r="J690" t="s">
        <v>5193</v>
      </c>
    </row>
    <row r="691" spans="2:10" x14ac:dyDescent="0.25">
      <c r="B691" s="1">
        <v>690</v>
      </c>
      <c r="C691" s="1" t="s">
        <v>5194</v>
      </c>
      <c r="D691" s="50" t="str">
        <f t="shared" si="20"/>
        <v>690|Goodhue</v>
      </c>
      <c r="E691" s="29"/>
      <c r="F691" s="61"/>
      <c r="H691" t="str">
        <f t="shared" si="21"/>
        <v>Goodhue</v>
      </c>
      <c r="J691" t="s">
        <v>5194</v>
      </c>
    </row>
    <row r="692" spans="2:10" x14ac:dyDescent="0.25">
      <c r="B692" s="1">
        <v>691</v>
      </c>
      <c r="C692" s="1" t="s">
        <v>5195</v>
      </c>
      <c r="D692" s="50" t="str">
        <f t="shared" si="20"/>
        <v>691|Gooding</v>
      </c>
      <c r="E692" s="29"/>
      <c r="F692" s="61"/>
      <c r="H692" t="str">
        <f t="shared" si="21"/>
        <v>Gooding</v>
      </c>
      <c r="J692" t="s">
        <v>5195</v>
      </c>
    </row>
    <row r="693" spans="2:10" x14ac:dyDescent="0.25">
      <c r="B693" s="1">
        <v>692</v>
      </c>
      <c r="C693" s="1" t="s">
        <v>5196</v>
      </c>
      <c r="D693" s="50" t="str">
        <f t="shared" si="20"/>
        <v>692|Gordon</v>
      </c>
      <c r="E693" s="29"/>
      <c r="F693" s="61"/>
      <c r="H693" t="str">
        <f t="shared" si="21"/>
        <v>Gordon</v>
      </c>
      <c r="J693" t="s">
        <v>5196</v>
      </c>
    </row>
    <row r="694" spans="2:10" x14ac:dyDescent="0.25">
      <c r="B694" s="1">
        <v>693</v>
      </c>
      <c r="C694" s="1" t="s">
        <v>5197</v>
      </c>
      <c r="D694" s="50" t="str">
        <f t="shared" si="20"/>
        <v>693|Goshen</v>
      </c>
      <c r="E694" s="29"/>
      <c r="F694" s="61"/>
      <c r="H694" t="str">
        <f t="shared" si="21"/>
        <v>Goshen</v>
      </c>
      <c r="J694" t="s">
        <v>5197</v>
      </c>
    </row>
    <row r="695" spans="2:10" x14ac:dyDescent="0.25">
      <c r="B695" s="1">
        <v>694</v>
      </c>
      <c r="C695" s="1" t="s">
        <v>5198</v>
      </c>
      <c r="D695" s="50" t="str">
        <f t="shared" si="20"/>
        <v>694|Gosper</v>
      </c>
      <c r="E695" s="29"/>
      <c r="F695" s="61"/>
      <c r="H695" t="str">
        <f t="shared" si="21"/>
        <v>Gosper</v>
      </c>
      <c r="J695" t="s">
        <v>5198</v>
      </c>
    </row>
    <row r="696" spans="2:10" x14ac:dyDescent="0.25">
      <c r="B696" s="1">
        <v>695</v>
      </c>
      <c r="C696" s="1" t="s">
        <v>5199</v>
      </c>
      <c r="D696" s="50" t="str">
        <f t="shared" si="20"/>
        <v>695|Gove</v>
      </c>
      <c r="E696" s="29"/>
      <c r="F696" s="61"/>
      <c r="H696" t="str">
        <f t="shared" si="21"/>
        <v>Gove</v>
      </c>
      <c r="J696" t="s">
        <v>5199</v>
      </c>
    </row>
    <row r="697" spans="2:10" x14ac:dyDescent="0.25">
      <c r="B697" s="1">
        <v>696</v>
      </c>
      <c r="C697" s="1" t="s">
        <v>5200</v>
      </c>
      <c r="D697" s="50" t="str">
        <f t="shared" si="20"/>
        <v>696|Grady</v>
      </c>
      <c r="E697" s="29"/>
      <c r="F697" s="61"/>
      <c r="H697" t="str">
        <f t="shared" si="21"/>
        <v>Grady</v>
      </c>
      <c r="J697" t="s">
        <v>5200</v>
      </c>
    </row>
    <row r="698" spans="2:10" x14ac:dyDescent="0.25">
      <c r="B698" s="1">
        <v>697</v>
      </c>
      <c r="C698" s="1" t="s">
        <v>5201</v>
      </c>
      <c r="D698" s="50" t="str">
        <f t="shared" si="20"/>
        <v>697|Grafton</v>
      </c>
      <c r="E698" s="29"/>
      <c r="F698" s="61"/>
      <c r="H698" t="str">
        <f t="shared" si="21"/>
        <v>Grafton</v>
      </c>
      <c r="J698" t="s">
        <v>5201</v>
      </c>
    </row>
    <row r="699" spans="2:10" x14ac:dyDescent="0.25">
      <c r="B699" s="1">
        <v>698</v>
      </c>
      <c r="C699" s="1" t="s">
        <v>5202</v>
      </c>
      <c r="D699" s="50" t="str">
        <f t="shared" si="20"/>
        <v>698|Graham</v>
      </c>
      <c r="E699" s="29"/>
      <c r="F699" s="61"/>
      <c r="H699" t="str">
        <f t="shared" si="21"/>
        <v>Graham</v>
      </c>
      <c r="J699" t="s">
        <v>5202</v>
      </c>
    </row>
    <row r="700" spans="2:10" x14ac:dyDescent="0.25">
      <c r="B700" s="1">
        <v>699</v>
      </c>
      <c r="C700" s="1" t="s">
        <v>5203</v>
      </c>
      <c r="D700" s="50" t="str">
        <f t="shared" si="20"/>
        <v>699|Grainger</v>
      </c>
      <c r="E700" s="29"/>
      <c r="F700" s="61"/>
      <c r="H700" t="str">
        <f t="shared" si="21"/>
        <v>Grainger</v>
      </c>
      <c r="J700" t="s">
        <v>5203</v>
      </c>
    </row>
    <row r="701" spans="2:10" x14ac:dyDescent="0.25">
      <c r="B701" s="1">
        <v>700</v>
      </c>
      <c r="C701" s="1" t="s">
        <v>5204</v>
      </c>
      <c r="D701" s="50" t="str">
        <f t="shared" si="20"/>
        <v>700|Grand</v>
      </c>
      <c r="E701" s="29"/>
      <c r="F701" s="61"/>
      <c r="H701" t="str">
        <f t="shared" si="21"/>
        <v>Grand</v>
      </c>
      <c r="J701" t="s">
        <v>5204</v>
      </c>
    </row>
    <row r="702" spans="2:10" x14ac:dyDescent="0.25">
      <c r="B702" s="1">
        <v>701</v>
      </c>
      <c r="C702" s="1" t="s">
        <v>5205</v>
      </c>
      <c r="D702" s="50" t="str">
        <f t="shared" si="20"/>
        <v>701|Grand Forks</v>
      </c>
      <c r="E702" s="29"/>
      <c r="F702" s="61"/>
      <c r="H702" t="str">
        <f t="shared" si="21"/>
        <v>Grand Forks</v>
      </c>
      <c r="J702" t="s">
        <v>5205</v>
      </c>
    </row>
    <row r="703" spans="2:10" x14ac:dyDescent="0.25">
      <c r="B703" s="1">
        <v>702</v>
      </c>
      <c r="C703" s="1" t="s">
        <v>5206</v>
      </c>
      <c r="D703" s="50" t="str">
        <f t="shared" si="20"/>
        <v>702|Grand Isle</v>
      </c>
      <c r="E703" s="29"/>
      <c r="F703" s="61"/>
      <c r="H703" t="str">
        <f t="shared" si="21"/>
        <v>Grand Isle</v>
      </c>
      <c r="J703" t="s">
        <v>5206</v>
      </c>
    </row>
    <row r="704" spans="2:10" x14ac:dyDescent="0.25">
      <c r="B704" s="1">
        <v>703</v>
      </c>
      <c r="C704" s="1" t="s">
        <v>5207</v>
      </c>
      <c r="D704" s="50" t="str">
        <f t="shared" si="20"/>
        <v>703|Grand Traverse</v>
      </c>
      <c r="E704" s="29"/>
      <c r="F704" s="61"/>
      <c r="H704" t="str">
        <f t="shared" si="21"/>
        <v>Grand Traverse</v>
      </c>
      <c r="J704" t="s">
        <v>5207</v>
      </c>
    </row>
    <row r="705" spans="2:10" x14ac:dyDescent="0.25">
      <c r="B705" s="1">
        <v>704</v>
      </c>
      <c r="C705" s="1" t="s">
        <v>5208</v>
      </c>
      <c r="D705" s="50" t="str">
        <f t="shared" si="20"/>
        <v>704|Granite</v>
      </c>
      <c r="E705" s="29"/>
      <c r="F705" s="61"/>
      <c r="H705" t="str">
        <f t="shared" si="21"/>
        <v>Granite</v>
      </c>
      <c r="J705" t="s">
        <v>5208</v>
      </c>
    </row>
    <row r="706" spans="2:10" x14ac:dyDescent="0.25">
      <c r="B706" s="1">
        <v>705</v>
      </c>
      <c r="C706" s="1" t="s">
        <v>5209</v>
      </c>
      <c r="D706" s="50" t="str">
        <f t="shared" ref="D706:D769" si="22">B706&amp;"|"&amp;C706</f>
        <v>705|Grant</v>
      </c>
      <c r="E706" s="29"/>
      <c r="F706" s="61"/>
      <c r="H706" t="str">
        <f t="shared" si="21"/>
        <v>Grant</v>
      </c>
      <c r="J706" t="s">
        <v>5209</v>
      </c>
    </row>
    <row r="707" spans="2:10" x14ac:dyDescent="0.25">
      <c r="B707" s="1">
        <v>706</v>
      </c>
      <c r="C707" s="1" t="s">
        <v>4407</v>
      </c>
      <c r="D707" s="50" t="str">
        <f t="shared" si="22"/>
        <v>706|Grant Parish</v>
      </c>
      <c r="E707" s="29"/>
      <c r="F707" s="61"/>
      <c r="H707" t="str">
        <f t="shared" ref="H707:H770" si="23">SUBSTITUTE(C707," County","")</f>
        <v>Grant Parish</v>
      </c>
      <c r="J707" t="s">
        <v>4407</v>
      </c>
    </row>
    <row r="708" spans="2:10" x14ac:dyDescent="0.25">
      <c r="B708" s="1">
        <v>707</v>
      </c>
      <c r="C708" s="1" t="s">
        <v>5210</v>
      </c>
      <c r="D708" s="50" t="str">
        <f t="shared" si="22"/>
        <v>707|Granville</v>
      </c>
      <c r="E708" s="29"/>
      <c r="F708" s="61"/>
      <c r="H708" t="str">
        <f t="shared" si="23"/>
        <v>Granville</v>
      </c>
      <c r="J708" t="s">
        <v>5210</v>
      </c>
    </row>
    <row r="709" spans="2:10" x14ac:dyDescent="0.25">
      <c r="B709" s="1">
        <v>708</v>
      </c>
      <c r="C709" s="1" t="s">
        <v>5211</v>
      </c>
      <c r="D709" s="50" t="str">
        <f t="shared" si="22"/>
        <v>708|Gratiot</v>
      </c>
      <c r="E709" s="29"/>
      <c r="F709" s="61"/>
      <c r="H709" t="str">
        <f t="shared" si="23"/>
        <v>Gratiot</v>
      </c>
      <c r="J709" t="s">
        <v>5211</v>
      </c>
    </row>
    <row r="710" spans="2:10" x14ac:dyDescent="0.25">
      <c r="B710" s="1">
        <v>709</v>
      </c>
      <c r="C710" s="1" t="s">
        <v>5212</v>
      </c>
      <c r="D710" s="50" t="str">
        <f t="shared" si="22"/>
        <v>709|Graves</v>
      </c>
      <c r="E710" s="29"/>
      <c r="F710" s="61"/>
      <c r="H710" t="str">
        <f t="shared" si="23"/>
        <v>Graves</v>
      </c>
      <c r="J710" t="s">
        <v>5212</v>
      </c>
    </row>
    <row r="711" spans="2:10" x14ac:dyDescent="0.25">
      <c r="B711" s="1">
        <v>710</v>
      </c>
      <c r="C711" s="1" t="s">
        <v>5213</v>
      </c>
      <c r="D711" s="50" t="str">
        <f t="shared" si="22"/>
        <v>710|Gray</v>
      </c>
      <c r="E711" s="29"/>
      <c r="F711" s="61"/>
      <c r="H711" t="str">
        <f t="shared" si="23"/>
        <v>Gray</v>
      </c>
      <c r="J711" t="s">
        <v>5213</v>
      </c>
    </row>
    <row r="712" spans="2:10" x14ac:dyDescent="0.25">
      <c r="B712" s="1">
        <v>711</v>
      </c>
      <c r="C712" s="1" t="s">
        <v>5214</v>
      </c>
      <c r="D712" s="50" t="str">
        <f t="shared" si="22"/>
        <v>711|Grays Harbor</v>
      </c>
      <c r="E712" s="29"/>
      <c r="F712" s="61"/>
      <c r="H712" t="str">
        <f t="shared" si="23"/>
        <v>Grays Harbor</v>
      </c>
      <c r="J712" t="s">
        <v>5214</v>
      </c>
    </row>
    <row r="713" spans="2:10" x14ac:dyDescent="0.25">
      <c r="B713" s="1">
        <v>712</v>
      </c>
      <c r="C713" s="1" t="s">
        <v>5215</v>
      </c>
      <c r="D713" s="50" t="str">
        <f t="shared" si="22"/>
        <v>712|Grayson</v>
      </c>
      <c r="E713" s="29"/>
      <c r="F713" s="61"/>
      <c r="H713" t="str">
        <f t="shared" si="23"/>
        <v>Grayson</v>
      </c>
      <c r="J713" t="s">
        <v>5215</v>
      </c>
    </row>
    <row r="714" spans="2:10" x14ac:dyDescent="0.25">
      <c r="B714" s="1">
        <v>713</v>
      </c>
      <c r="C714" s="1" t="s">
        <v>5216</v>
      </c>
      <c r="D714" s="50" t="str">
        <f t="shared" si="22"/>
        <v>713|Greeley</v>
      </c>
      <c r="E714" s="29"/>
      <c r="F714" s="61"/>
      <c r="H714" t="str">
        <f t="shared" si="23"/>
        <v>Greeley</v>
      </c>
      <c r="J714" t="s">
        <v>5216</v>
      </c>
    </row>
    <row r="715" spans="2:10" x14ac:dyDescent="0.25">
      <c r="B715" s="1">
        <v>714</v>
      </c>
      <c r="C715" s="1" t="s">
        <v>5217</v>
      </c>
      <c r="D715" s="50" t="str">
        <f t="shared" si="22"/>
        <v>714|Green</v>
      </c>
      <c r="E715" s="29"/>
      <c r="F715" s="61"/>
      <c r="H715" t="str">
        <f t="shared" si="23"/>
        <v>Green</v>
      </c>
      <c r="J715" t="s">
        <v>5217</v>
      </c>
    </row>
    <row r="716" spans="2:10" x14ac:dyDescent="0.25">
      <c r="B716" s="1">
        <v>715</v>
      </c>
      <c r="C716" s="1" t="s">
        <v>5218</v>
      </c>
      <c r="D716" s="50" t="str">
        <f t="shared" si="22"/>
        <v>715|Green Lake</v>
      </c>
      <c r="E716" s="29"/>
      <c r="F716" s="61"/>
      <c r="H716" t="str">
        <f t="shared" si="23"/>
        <v>Green Lake</v>
      </c>
      <c r="J716" t="s">
        <v>5218</v>
      </c>
    </row>
    <row r="717" spans="2:10" x14ac:dyDescent="0.25">
      <c r="B717" s="1">
        <v>716</v>
      </c>
      <c r="C717" s="1" t="s">
        <v>5219</v>
      </c>
      <c r="D717" s="50" t="str">
        <f t="shared" si="22"/>
        <v>716|Greenbrier</v>
      </c>
      <c r="E717" s="29"/>
      <c r="F717" s="61"/>
      <c r="H717" t="str">
        <f t="shared" si="23"/>
        <v>Greenbrier</v>
      </c>
      <c r="J717" t="s">
        <v>5219</v>
      </c>
    </row>
    <row r="718" spans="2:10" x14ac:dyDescent="0.25">
      <c r="B718" s="1">
        <v>717</v>
      </c>
      <c r="C718" s="1" t="s">
        <v>5220</v>
      </c>
      <c r="D718" s="50" t="str">
        <f t="shared" si="22"/>
        <v>717|Greene</v>
      </c>
      <c r="E718" s="29"/>
      <c r="F718" s="61"/>
      <c r="H718" t="str">
        <f t="shared" si="23"/>
        <v>Greene</v>
      </c>
      <c r="J718" t="s">
        <v>5220</v>
      </c>
    </row>
    <row r="719" spans="2:10" x14ac:dyDescent="0.25">
      <c r="B719" s="1">
        <v>718</v>
      </c>
      <c r="C719" s="1" t="s">
        <v>5221</v>
      </c>
      <c r="D719" s="50" t="str">
        <f t="shared" si="22"/>
        <v>718|Greenlee</v>
      </c>
      <c r="E719" s="29"/>
      <c r="F719" s="61"/>
      <c r="H719" t="str">
        <f t="shared" si="23"/>
        <v>Greenlee</v>
      </c>
      <c r="J719" t="s">
        <v>5221</v>
      </c>
    </row>
    <row r="720" spans="2:10" x14ac:dyDescent="0.25">
      <c r="B720" s="1">
        <v>719</v>
      </c>
      <c r="C720" s="1" t="s">
        <v>5222</v>
      </c>
      <c r="D720" s="50" t="str">
        <f t="shared" si="22"/>
        <v>719|Greensville</v>
      </c>
      <c r="E720" s="29"/>
      <c r="F720" s="61"/>
      <c r="H720" t="str">
        <f t="shared" si="23"/>
        <v>Greensville</v>
      </c>
      <c r="J720" t="s">
        <v>5222</v>
      </c>
    </row>
    <row r="721" spans="2:10" x14ac:dyDescent="0.25">
      <c r="B721" s="1">
        <v>720</v>
      </c>
      <c r="C721" s="1" t="s">
        <v>5223</v>
      </c>
      <c r="D721" s="50" t="str">
        <f t="shared" si="22"/>
        <v>720|Greenup</v>
      </c>
      <c r="E721" s="29"/>
      <c r="F721" s="61"/>
      <c r="H721" t="str">
        <f t="shared" si="23"/>
        <v>Greenup</v>
      </c>
      <c r="J721" t="s">
        <v>5223</v>
      </c>
    </row>
    <row r="722" spans="2:10" x14ac:dyDescent="0.25">
      <c r="B722" s="1">
        <v>721</v>
      </c>
      <c r="C722" s="1" t="s">
        <v>5224</v>
      </c>
      <c r="D722" s="50" t="str">
        <f t="shared" si="22"/>
        <v>721|Greenville</v>
      </c>
      <c r="E722" s="29"/>
      <c r="F722" s="61"/>
      <c r="H722" t="str">
        <f t="shared" si="23"/>
        <v>Greenville</v>
      </c>
      <c r="J722" t="s">
        <v>5224</v>
      </c>
    </row>
    <row r="723" spans="2:10" x14ac:dyDescent="0.25">
      <c r="B723" s="1">
        <v>722</v>
      </c>
      <c r="C723" s="1" t="s">
        <v>5225</v>
      </c>
      <c r="D723" s="50" t="str">
        <f t="shared" si="22"/>
        <v>722|Greenwood</v>
      </c>
      <c r="E723" s="29"/>
      <c r="F723" s="61"/>
      <c r="H723" t="str">
        <f t="shared" si="23"/>
        <v>Greenwood</v>
      </c>
      <c r="J723" t="s">
        <v>5225</v>
      </c>
    </row>
    <row r="724" spans="2:10" x14ac:dyDescent="0.25">
      <c r="B724" s="1">
        <v>723</v>
      </c>
      <c r="C724" s="1" t="s">
        <v>5226</v>
      </c>
      <c r="D724" s="50" t="str">
        <f t="shared" si="22"/>
        <v>723|Greer</v>
      </c>
      <c r="E724" s="29"/>
      <c r="F724" s="61"/>
      <c r="H724" t="str">
        <f t="shared" si="23"/>
        <v>Greer</v>
      </c>
      <c r="J724" t="s">
        <v>5226</v>
      </c>
    </row>
    <row r="725" spans="2:10" x14ac:dyDescent="0.25">
      <c r="B725" s="1">
        <v>724</v>
      </c>
      <c r="C725" s="1" t="s">
        <v>5227</v>
      </c>
      <c r="D725" s="50" t="str">
        <f t="shared" si="22"/>
        <v>724|Gregg</v>
      </c>
      <c r="E725" s="29"/>
      <c r="F725" s="61"/>
      <c r="H725" t="str">
        <f t="shared" si="23"/>
        <v>Gregg</v>
      </c>
      <c r="J725" t="s">
        <v>5227</v>
      </c>
    </row>
    <row r="726" spans="2:10" x14ac:dyDescent="0.25">
      <c r="B726" s="1">
        <v>725</v>
      </c>
      <c r="C726" s="1" t="s">
        <v>5228</v>
      </c>
      <c r="D726" s="50" t="str">
        <f t="shared" si="22"/>
        <v>725|Gregory</v>
      </c>
      <c r="E726" s="29"/>
      <c r="F726" s="61"/>
      <c r="H726" t="str">
        <f t="shared" si="23"/>
        <v>Gregory</v>
      </c>
      <c r="J726" t="s">
        <v>5228</v>
      </c>
    </row>
    <row r="727" spans="2:10" x14ac:dyDescent="0.25">
      <c r="B727" s="1">
        <v>726</v>
      </c>
      <c r="C727" s="1" t="s">
        <v>5229</v>
      </c>
      <c r="D727" s="50" t="str">
        <f t="shared" si="22"/>
        <v>726|Grenada</v>
      </c>
      <c r="E727" s="29"/>
      <c r="F727" s="61"/>
      <c r="H727" t="str">
        <f t="shared" si="23"/>
        <v>Grenada</v>
      </c>
      <c r="J727" t="s">
        <v>5229</v>
      </c>
    </row>
    <row r="728" spans="2:10" x14ac:dyDescent="0.25">
      <c r="B728" s="1">
        <v>727</v>
      </c>
      <c r="C728" s="1" t="s">
        <v>5230</v>
      </c>
      <c r="D728" s="50" t="str">
        <f t="shared" si="22"/>
        <v>727|Griggs</v>
      </c>
      <c r="E728" s="29"/>
      <c r="F728" s="61"/>
      <c r="H728" t="str">
        <f t="shared" si="23"/>
        <v>Griggs</v>
      </c>
      <c r="J728" t="s">
        <v>5230</v>
      </c>
    </row>
    <row r="729" spans="2:10" x14ac:dyDescent="0.25">
      <c r="B729" s="1">
        <v>728</v>
      </c>
      <c r="C729" s="1" t="s">
        <v>5231</v>
      </c>
      <c r="D729" s="50" t="str">
        <f t="shared" si="22"/>
        <v>728|Grimes</v>
      </c>
      <c r="E729" s="29"/>
      <c r="F729" s="61"/>
      <c r="H729" t="str">
        <f t="shared" si="23"/>
        <v>Grimes</v>
      </c>
      <c r="J729" t="s">
        <v>5231</v>
      </c>
    </row>
    <row r="730" spans="2:10" x14ac:dyDescent="0.25">
      <c r="B730" s="1">
        <v>729</v>
      </c>
      <c r="C730" s="1" t="s">
        <v>5232</v>
      </c>
      <c r="D730" s="50" t="str">
        <f t="shared" si="22"/>
        <v>729|Grundy</v>
      </c>
      <c r="E730" s="29"/>
      <c r="F730" s="61"/>
      <c r="H730" t="str">
        <f t="shared" si="23"/>
        <v>Grundy</v>
      </c>
      <c r="J730" t="s">
        <v>5232</v>
      </c>
    </row>
    <row r="731" spans="2:10" x14ac:dyDescent="0.25">
      <c r="B731" s="1">
        <v>730</v>
      </c>
      <c r="C731" s="1" t="s">
        <v>5233</v>
      </c>
      <c r="D731" s="50" t="str">
        <f t="shared" si="22"/>
        <v>730|Guadalupe</v>
      </c>
      <c r="E731" s="29"/>
      <c r="F731" s="61"/>
      <c r="H731" t="str">
        <f t="shared" si="23"/>
        <v>Guadalupe</v>
      </c>
      <c r="J731" t="s">
        <v>5233</v>
      </c>
    </row>
    <row r="732" spans="2:10" x14ac:dyDescent="0.25">
      <c r="B732" s="1">
        <v>731</v>
      </c>
      <c r="C732" s="1" t="s">
        <v>4497</v>
      </c>
      <c r="D732" s="50" t="str">
        <f t="shared" si="22"/>
        <v>731|Guam</v>
      </c>
      <c r="E732" s="29"/>
      <c r="F732" s="61"/>
      <c r="H732" t="str">
        <f t="shared" si="23"/>
        <v>Guam</v>
      </c>
      <c r="J732" t="s">
        <v>4497</v>
      </c>
    </row>
    <row r="733" spans="2:10" x14ac:dyDescent="0.25">
      <c r="B733" s="1">
        <v>732</v>
      </c>
      <c r="C733" s="1" t="s">
        <v>4530</v>
      </c>
      <c r="D733" s="50" t="str">
        <f t="shared" si="22"/>
        <v>732|Guanica Municipio</v>
      </c>
      <c r="E733" s="29"/>
      <c r="F733" s="61"/>
      <c r="H733" t="str">
        <f t="shared" si="23"/>
        <v>Guanica Municipio</v>
      </c>
      <c r="J733" t="s">
        <v>4530</v>
      </c>
    </row>
    <row r="734" spans="2:10" x14ac:dyDescent="0.25">
      <c r="B734" s="1">
        <v>733</v>
      </c>
      <c r="C734" s="1" t="s">
        <v>4531</v>
      </c>
      <c r="D734" s="50" t="str">
        <f t="shared" si="22"/>
        <v>733|Guayama Municipio</v>
      </c>
      <c r="E734" s="29"/>
      <c r="F734" s="61"/>
      <c r="H734" t="str">
        <f t="shared" si="23"/>
        <v>Guayama Municipio</v>
      </c>
      <c r="J734" t="s">
        <v>4531</v>
      </c>
    </row>
    <row r="735" spans="2:10" x14ac:dyDescent="0.25">
      <c r="B735" s="1">
        <v>734</v>
      </c>
      <c r="C735" s="1" t="s">
        <v>4532</v>
      </c>
      <c r="D735" s="50" t="str">
        <f t="shared" si="22"/>
        <v>734|Guayanilla Municipio</v>
      </c>
      <c r="E735" s="29"/>
      <c r="F735" s="61"/>
      <c r="H735" t="str">
        <f t="shared" si="23"/>
        <v>Guayanilla Municipio</v>
      </c>
      <c r="J735" t="s">
        <v>4532</v>
      </c>
    </row>
    <row r="736" spans="2:10" x14ac:dyDescent="0.25">
      <c r="B736" s="1">
        <v>735</v>
      </c>
      <c r="C736" s="1" t="s">
        <v>4533</v>
      </c>
      <c r="D736" s="50" t="str">
        <f t="shared" si="22"/>
        <v>735|Guaynabo Municipio</v>
      </c>
      <c r="E736" s="29"/>
      <c r="F736" s="61"/>
      <c r="H736" t="str">
        <f t="shared" si="23"/>
        <v>Guaynabo Municipio</v>
      </c>
      <c r="J736" t="s">
        <v>4533</v>
      </c>
    </row>
    <row r="737" spans="2:10" x14ac:dyDescent="0.25">
      <c r="B737" s="1">
        <v>736</v>
      </c>
      <c r="C737" s="1" t="s">
        <v>5234</v>
      </c>
      <c r="D737" s="50" t="str">
        <f t="shared" si="22"/>
        <v>736|Guernsey</v>
      </c>
      <c r="E737" s="29"/>
      <c r="F737" s="61"/>
      <c r="H737" t="str">
        <f t="shared" si="23"/>
        <v>Guernsey</v>
      </c>
      <c r="J737" t="s">
        <v>5234</v>
      </c>
    </row>
    <row r="738" spans="2:10" x14ac:dyDescent="0.25">
      <c r="B738" s="1">
        <v>737</v>
      </c>
      <c r="C738" s="1" t="s">
        <v>5235</v>
      </c>
      <c r="D738" s="50" t="str">
        <f t="shared" si="22"/>
        <v>737|Guilford</v>
      </c>
      <c r="E738" s="29"/>
      <c r="F738" s="61"/>
      <c r="H738" t="str">
        <f t="shared" si="23"/>
        <v>Guilford</v>
      </c>
      <c r="J738" t="s">
        <v>5235</v>
      </c>
    </row>
    <row r="739" spans="2:10" x14ac:dyDescent="0.25">
      <c r="B739" s="1">
        <v>738</v>
      </c>
      <c r="C739" s="1" t="s">
        <v>5236</v>
      </c>
      <c r="D739" s="50" t="str">
        <f t="shared" si="22"/>
        <v>738|Gulf</v>
      </c>
      <c r="E739" s="29"/>
      <c r="F739" s="61"/>
      <c r="H739" t="str">
        <f t="shared" si="23"/>
        <v>Gulf</v>
      </c>
      <c r="J739" t="s">
        <v>5236</v>
      </c>
    </row>
    <row r="740" spans="2:10" x14ac:dyDescent="0.25">
      <c r="B740" s="1">
        <v>739</v>
      </c>
      <c r="C740" s="1" t="s">
        <v>5237</v>
      </c>
      <c r="D740" s="50" t="str">
        <f t="shared" si="22"/>
        <v>739|Gunnison</v>
      </c>
      <c r="E740" s="29"/>
      <c r="F740" s="61"/>
      <c r="H740" t="str">
        <f t="shared" si="23"/>
        <v>Gunnison</v>
      </c>
      <c r="J740" t="s">
        <v>5237</v>
      </c>
    </row>
    <row r="741" spans="2:10" x14ac:dyDescent="0.25">
      <c r="B741" s="1">
        <v>740</v>
      </c>
      <c r="C741" s="1" t="s">
        <v>4534</v>
      </c>
      <c r="D741" s="50" t="str">
        <f t="shared" si="22"/>
        <v>740|Gurabo Municipio</v>
      </c>
      <c r="E741" s="29"/>
      <c r="F741" s="61"/>
      <c r="H741" t="str">
        <f t="shared" si="23"/>
        <v>Gurabo Municipio</v>
      </c>
      <c r="J741" t="s">
        <v>4534</v>
      </c>
    </row>
    <row r="742" spans="2:10" x14ac:dyDescent="0.25">
      <c r="B742" s="1">
        <v>741</v>
      </c>
      <c r="C742" s="1" t="s">
        <v>5238</v>
      </c>
      <c r="D742" s="50" t="str">
        <f t="shared" si="22"/>
        <v>741|Guthrie</v>
      </c>
      <c r="E742" s="29"/>
      <c r="F742" s="61"/>
      <c r="H742" t="str">
        <f t="shared" si="23"/>
        <v>Guthrie</v>
      </c>
      <c r="J742" t="s">
        <v>5238</v>
      </c>
    </row>
    <row r="743" spans="2:10" x14ac:dyDescent="0.25">
      <c r="B743" s="1">
        <v>742</v>
      </c>
      <c r="C743" s="1" t="s">
        <v>5239</v>
      </c>
      <c r="D743" s="50" t="str">
        <f t="shared" si="22"/>
        <v>742|Gwinnett</v>
      </c>
      <c r="E743" s="29"/>
      <c r="F743" s="61"/>
      <c r="H743" t="str">
        <f t="shared" si="23"/>
        <v>Gwinnett</v>
      </c>
      <c r="J743" t="s">
        <v>5239</v>
      </c>
    </row>
    <row r="744" spans="2:10" x14ac:dyDescent="0.25">
      <c r="B744" s="1">
        <v>743</v>
      </c>
      <c r="C744" s="1" t="s">
        <v>5240</v>
      </c>
      <c r="D744" s="50" t="str">
        <f t="shared" si="22"/>
        <v>743|Haakon</v>
      </c>
      <c r="E744" s="29"/>
      <c r="F744" s="61"/>
      <c r="H744" t="str">
        <f t="shared" si="23"/>
        <v>Haakon</v>
      </c>
      <c r="J744" t="s">
        <v>5240</v>
      </c>
    </row>
    <row r="745" spans="2:10" x14ac:dyDescent="0.25">
      <c r="B745" s="1">
        <v>744</v>
      </c>
      <c r="C745" s="1" t="s">
        <v>5241</v>
      </c>
      <c r="D745" s="50" t="str">
        <f t="shared" si="22"/>
        <v>744|Habersham</v>
      </c>
      <c r="E745" s="29"/>
      <c r="F745" s="61"/>
      <c r="H745" t="str">
        <f t="shared" si="23"/>
        <v>Habersham</v>
      </c>
      <c r="J745" t="s">
        <v>5241</v>
      </c>
    </row>
    <row r="746" spans="2:10" x14ac:dyDescent="0.25">
      <c r="B746" s="1">
        <v>745</v>
      </c>
      <c r="C746" s="1" t="s">
        <v>4364</v>
      </c>
      <c r="D746" s="50" t="str">
        <f t="shared" si="22"/>
        <v>745|Haines Borough</v>
      </c>
      <c r="E746" s="29"/>
      <c r="F746" s="61"/>
      <c r="H746" t="str">
        <f t="shared" si="23"/>
        <v>Haines Borough</v>
      </c>
      <c r="J746" t="s">
        <v>4364</v>
      </c>
    </row>
    <row r="747" spans="2:10" x14ac:dyDescent="0.25">
      <c r="B747" s="1">
        <v>746</v>
      </c>
      <c r="C747" s="1" t="s">
        <v>5242</v>
      </c>
      <c r="D747" s="50" t="str">
        <f t="shared" si="22"/>
        <v>746|Hale</v>
      </c>
      <c r="E747" s="29"/>
      <c r="F747" s="61"/>
      <c r="H747" t="str">
        <f t="shared" si="23"/>
        <v>Hale</v>
      </c>
      <c r="J747" t="s">
        <v>5242</v>
      </c>
    </row>
    <row r="748" spans="2:10" x14ac:dyDescent="0.25">
      <c r="B748" s="1">
        <v>747</v>
      </c>
      <c r="C748" s="1" t="s">
        <v>5243</v>
      </c>
      <c r="D748" s="50" t="str">
        <f t="shared" si="22"/>
        <v>747|Halifax</v>
      </c>
      <c r="E748" s="29"/>
      <c r="F748" s="61"/>
      <c r="H748" t="str">
        <f t="shared" si="23"/>
        <v>Halifax</v>
      </c>
      <c r="J748" t="s">
        <v>5243</v>
      </c>
    </row>
    <row r="749" spans="2:10" x14ac:dyDescent="0.25">
      <c r="B749" s="1">
        <v>748</v>
      </c>
      <c r="C749" s="1" t="s">
        <v>5244</v>
      </c>
      <c r="D749" s="50" t="str">
        <f t="shared" si="22"/>
        <v>748|Hall</v>
      </c>
      <c r="E749" s="29"/>
      <c r="F749" s="61"/>
      <c r="H749" t="str">
        <f t="shared" si="23"/>
        <v>Hall</v>
      </c>
      <c r="J749" t="s">
        <v>5244</v>
      </c>
    </row>
    <row r="750" spans="2:10" x14ac:dyDescent="0.25">
      <c r="B750" s="1">
        <v>749</v>
      </c>
      <c r="C750" s="1" t="s">
        <v>5245</v>
      </c>
      <c r="D750" s="50" t="str">
        <f t="shared" si="22"/>
        <v>749|Hamblen</v>
      </c>
      <c r="E750" s="29"/>
      <c r="F750" s="61"/>
      <c r="H750" t="str">
        <f t="shared" si="23"/>
        <v>Hamblen</v>
      </c>
      <c r="J750" t="s">
        <v>5245</v>
      </c>
    </row>
    <row r="751" spans="2:10" x14ac:dyDescent="0.25">
      <c r="B751" s="1">
        <v>750</v>
      </c>
      <c r="C751" s="1" t="s">
        <v>5246</v>
      </c>
      <c r="D751" s="50" t="str">
        <f t="shared" si="22"/>
        <v>750|Hamilton</v>
      </c>
      <c r="E751" s="29"/>
      <c r="F751" s="61"/>
      <c r="H751" t="str">
        <f t="shared" si="23"/>
        <v>Hamilton</v>
      </c>
      <c r="J751" t="s">
        <v>5246</v>
      </c>
    </row>
    <row r="752" spans="2:10" x14ac:dyDescent="0.25">
      <c r="B752" s="1">
        <v>751</v>
      </c>
      <c r="C752" s="1" t="s">
        <v>5247</v>
      </c>
      <c r="D752" s="50" t="str">
        <f t="shared" si="22"/>
        <v>751|Hamlin</v>
      </c>
      <c r="E752" s="29"/>
      <c r="F752" s="61"/>
      <c r="H752" t="str">
        <f t="shared" si="23"/>
        <v>Hamlin</v>
      </c>
      <c r="J752" t="s">
        <v>5247</v>
      </c>
    </row>
    <row r="753" spans="2:10" x14ac:dyDescent="0.25">
      <c r="B753" s="1">
        <v>752</v>
      </c>
      <c r="C753" s="1" t="s">
        <v>5248</v>
      </c>
      <c r="D753" s="50" t="str">
        <f t="shared" si="22"/>
        <v>752|Hampden</v>
      </c>
      <c r="E753" s="29"/>
      <c r="F753" s="61"/>
      <c r="H753" t="str">
        <f t="shared" si="23"/>
        <v>Hampden</v>
      </c>
      <c r="J753" t="s">
        <v>5248</v>
      </c>
    </row>
    <row r="754" spans="2:10" x14ac:dyDescent="0.25">
      <c r="B754" s="1">
        <v>753</v>
      </c>
      <c r="C754" s="1" t="s">
        <v>5249</v>
      </c>
      <c r="D754" s="50" t="str">
        <f t="shared" si="22"/>
        <v>753|Hampshire</v>
      </c>
      <c r="E754" s="29"/>
      <c r="F754" s="61"/>
      <c r="H754" t="str">
        <f t="shared" si="23"/>
        <v>Hampshire</v>
      </c>
      <c r="J754" t="s">
        <v>5249</v>
      </c>
    </row>
    <row r="755" spans="2:10" x14ac:dyDescent="0.25">
      <c r="B755" s="1">
        <v>754</v>
      </c>
      <c r="C755" s="1" t="s">
        <v>4468</v>
      </c>
      <c r="D755" s="50" t="str">
        <f t="shared" si="22"/>
        <v>754|Hampton city</v>
      </c>
      <c r="E755" s="29"/>
      <c r="F755" s="61"/>
      <c r="H755" t="str">
        <f t="shared" si="23"/>
        <v>Hampton city</v>
      </c>
      <c r="J755" t="s">
        <v>4468</v>
      </c>
    </row>
    <row r="756" spans="2:10" x14ac:dyDescent="0.25">
      <c r="B756" s="1">
        <v>755</v>
      </c>
      <c r="C756" s="1" t="s">
        <v>5250</v>
      </c>
      <c r="D756" s="50" t="str">
        <f t="shared" si="22"/>
        <v>755|Hampton</v>
      </c>
      <c r="E756" s="29"/>
      <c r="F756" s="61"/>
      <c r="H756" t="str">
        <f t="shared" si="23"/>
        <v>Hampton</v>
      </c>
      <c r="J756" t="s">
        <v>5250</v>
      </c>
    </row>
    <row r="757" spans="2:10" x14ac:dyDescent="0.25">
      <c r="B757" s="1">
        <v>756</v>
      </c>
      <c r="C757" s="1" t="s">
        <v>5251</v>
      </c>
      <c r="D757" s="50" t="str">
        <f t="shared" si="22"/>
        <v>756|Hancock</v>
      </c>
      <c r="E757" s="29"/>
      <c r="F757" s="61"/>
      <c r="H757" t="str">
        <f t="shared" si="23"/>
        <v>Hancock</v>
      </c>
      <c r="J757" t="s">
        <v>5251</v>
      </c>
    </row>
    <row r="758" spans="2:10" x14ac:dyDescent="0.25">
      <c r="B758" s="1">
        <v>757</v>
      </c>
      <c r="C758" s="1" t="s">
        <v>5252</v>
      </c>
      <c r="D758" s="50" t="str">
        <f t="shared" si="22"/>
        <v>757|Hand</v>
      </c>
      <c r="E758" s="29"/>
      <c r="F758" s="61"/>
      <c r="H758" t="str">
        <f t="shared" si="23"/>
        <v>Hand</v>
      </c>
      <c r="J758" t="s">
        <v>5252</v>
      </c>
    </row>
    <row r="759" spans="2:10" x14ac:dyDescent="0.25">
      <c r="B759" s="1">
        <v>758</v>
      </c>
      <c r="C759" s="1" t="s">
        <v>5253</v>
      </c>
      <c r="D759" s="50" t="str">
        <f t="shared" si="22"/>
        <v>758|Hanover</v>
      </c>
      <c r="E759" s="29"/>
      <c r="F759" s="61"/>
      <c r="H759" t="str">
        <f t="shared" si="23"/>
        <v>Hanover</v>
      </c>
      <c r="J759" t="s">
        <v>5253</v>
      </c>
    </row>
    <row r="760" spans="2:10" x14ac:dyDescent="0.25">
      <c r="B760" s="1">
        <v>759</v>
      </c>
      <c r="C760" s="1" t="s">
        <v>5254</v>
      </c>
      <c r="D760" s="50" t="str">
        <f t="shared" si="22"/>
        <v>759|Hansford</v>
      </c>
      <c r="E760" s="29"/>
      <c r="F760" s="61"/>
      <c r="H760" t="str">
        <f t="shared" si="23"/>
        <v>Hansford</v>
      </c>
      <c r="J760" t="s">
        <v>5254</v>
      </c>
    </row>
    <row r="761" spans="2:10" x14ac:dyDescent="0.25">
      <c r="B761" s="1">
        <v>760</v>
      </c>
      <c r="C761" s="1" t="s">
        <v>5255</v>
      </c>
      <c r="D761" s="50" t="str">
        <f t="shared" si="22"/>
        <v>760|Hanson</v>
      </c>
      <c r="E761" s="29"/>
      <c r="F761" s="61"/>
      <c r="H761" t="str">
        <f t="shared" si="23"/>
        <v>Hanson</v>
      </c>
      <c r="J761" t="s">
        <v>5255</v>
      </c>
    </row>
    <row r="762" spans="2:10" x14ac:dyDescent="0.25">
      <c r="B762" s="1">
        <v>761</v>
      </c>
      <c r="C762" s="1" t="s">
        <v>5256</v>
      </c>
      <c r="D762" s="50" t="str">
        <f t="shared" si="22"/>
        <v>761|Haralson</v>
      </c>
      <c r="E762" s="29"/>
      <c r="F762" s="61"/>
      <c r="H762" t="str">
        <f t="shared" si="23"/>
        <v>Haralson</v>
      </c>
      <c r="J762" t="s">
        <v>5256</v>
      </c>
    </row>
    <row r="763" spans="2:10" x14ac:dyDescent="0.25">
      <c r="B763" s="1">
        <v>762</v>
      </c>
      <c r="C763" s="1" t="s">
        <v>5257</v>
      </c>
      <c r="D763" s="50" t="str">
        <f t="shared" si="22"/>
        <v>762|Hardee</v>
      </c>
      <c r="E763" s="29"/>
      <c r="F763" s="61"/>
      <c r="H763" t="str">
        <f t="shared" si="23"/>
        <v>Hardee</v>
      </c>
      <c r="J763" t="s">
        <v>5257</v>
      </c>
    </row>
    <row r="764" spans="2:10" x14ac:dyDescent="0.25">
      <c r="B764" s="1">
        <v>763</v>
      </c>
      <c r="C764" s="1" t="s">
        <v>5258</v>
      </c>
      <c r="D764" s="50" t="str">
        <f t="shared" si="22"/>
        <v>763|Hardeman</v>
      </c>
      <c r="E764" s="29"/>
      <c r="F764" s="61"/>
      <c r="H764" t="str">
        <f t="shared" si="23"/>
        <v>Hardeman</v>
      </c>
      <c r="J764" t="s">
        <v>5258</v>
      </c>
    </row>
    <row r="765" spans="2:10" x14ac:dyDescent="0.25">
      <c r="B765" s="1">
        <v>764</v>
      </c>
      <c r="C765" s="1" t="s">
        <v>5259</v>
      </c>
      <c r="D765" s="50" t="str">
        <f t="shared" si="22"/>
        <v>764|Hardin</v>
      </c>
      <c r="E765" s="29"/>
      <c r="F765" s="61"/>
      <c r="H765" t="str">
        <f t="shared" si="23"/>
        <v>Hardin</v>
      </c>
      <c r="J765" t="s">
        <v>5259</v>
      </c>
    </row>
    <row r="766" spans="2:10" x14ac:dyDescent="0.25">
      <c r="B766" s="1">
        <v>765</v>
      </c>
      <c r="C766" s="1" t="s">
        <v>5260</v>
      </c>
      <c r="D766" s="50" t="str">
        <f t="shared" si="22"/>
        <v>765|Harding</v>
      </c>
      <c r="E766" s="29"/>
      <c r="F766" s="61"/>
      <c r="H766" t="str">
        <f t="shared" si="23"/>
        <v>Harding</v>
      </c>
      <c r="J766" t="s">
        <v>5260</v>
      </c>
    </row>
    <row r="767" spans="2:10" x14ac:dyDescent="0.25">
      <c r="B767" s="1">
        <v>766</v>
      </c>
      <c r="C767" s="1" t="s">
        <v>5261</v>
      </c>
      <c r="D767" s="50" t="str">
        <f t="shared" si="22"/>
        <v>766|Hardy</v>
      </c>
      <c r="E767" s="29"/>
      <c r="F767" s="61"/>
      <c r="H767" t="str">
        <f t="shared" si="23"/>
        <v>Hardy</v>
      </c>
      <c r="J767" t="s">
        <v>5261</v>
      </c>
    </row>
    <row r="768" spans="2:10" x14ac:dyDescent="0.25">
      <c r="B768" s="1">
        <v>767</v>
      </c>
      <c r="C768" s="1" t="s">
        <v>5262</v>
      </c>
      <c r="D768" s="50" t="str">
        <f t="shared" si="22"/>
        <v>767|Harford</v>
      </c>
      <c r="E768" s="29"/>
      <c r="F768" s="61"/>
      <c r="H768" t="str">
        <f t="shared" si="23"/>
        <v>Harford</v>
      </c>
      <c r="J768" t="s">
        <v>5262</v>
      </c>
    </row>
    <row r="769" spans="2:10" x14ac:dyDescent="0.25">
      <c r="B769" s="1">
        <v>768</v>
      </c>
      <c r="C769" s="1" t="s">
        <v>5263</v>
      </c>
      <c r="D769" s="50" t="str">
        <f t="shared" si="22"/>
        <v>768|Harlan</v>
      </c>
      <c r="E769" s="29"/>
      <c r="F769" s="61"/>
      <c r="H769" t="str">
        <f t="shared" si="23"/>
        <v>Harlan</v>
      </c>
      <c r="J769" t="s">
        <v>5263</v>
      </c>
    </row>
    <row r="770" spans="2:10" x14ac:dyDescent="0.25">
      <c r="B770" s="1">
        <v>769</v>
      </c>
      <c r="C770" s="1" t="s">
        <v>5264</v>
      </c>
      <c r="D770" s="50" t="str">
        <f t="shared" ref="D770:D833" si="24">B770&amp;"|"&amp;C770</f>
        <v>769|Harmon</v>
      </c>
      <c r="E770" s="29"/>
      <c r="F770" s="61"/>
      <c r="H770" t="str">
        <f t="shared" si="23"/>
        <v>Harmon</v>
      </c>
      <c r="J770" t="s">
        <v>5264</v>
      </c>
    </row>
    <row r="771" spans="2:10" x14ac:dyDescent="0.25">
      <c r="B771" s="1">
        <v>770</v>
      </c>
      <c r="C771" s="1" t="s">
        <v>5265</v>
      </c>
      <c r="D771" s="50" t="str">
        <f t="shared" si="24"/>
        <v>770|Harnett</v>
      </c>
      <c r="E771" s="29"/>
      <c r="F771" s="61"/>
      <c r="H771" t="str">
        <f t="shared" ref="H771:H834" si="25">SUBSTITUTE(C771," County","")</f>
        <v>Harnett</v>
      </c>
      <c r="J771" t="s">
        <v>5265</v>
      </c>
    </row>
    <row r="772" spans="2:10" x14ac:dyDescent="0.25">
      <c r="B772" s="1">
        <v>771</v>
      </c>
      <c r="C772" s="1" t="s">
        <v>5266</v>
      </c>
      <c r="D772" s="50" t="str">
        <f t="shared" si="24"/>
        <v>771|Harney</v>
      </c>
      <c r="E772" s="29"/>
      <c r="F772" s="61"/>
      <c r="H772" t="str">
        <f t="shared" si="25"/>
        <v>Harney</v>
      </c>
      <c r="J772" t="s">
        <v>5266</v>
      </c>
    </row>
    <row r="773" spans="2:10" x14ac:dyDescent="0.25">
      <c r="B773" s="1">
        <v>772</v>
      </c>
      <c r="C773" s="1" t="s">
        <v>5267</v>
      </c>
      <c r="D773" s="50" t="str">
        <f t="shared" si="24"/>
        <v>772|Harper</v>
      </c>
      <c r="E773" s="29"/>
      <c r="F773" s="61"/>
      <c r="H773" t="str">
        <f t="shared" si="25"/>
        <v>Harper</v>
      </c>
      <c r="J773" t="s">
        <v>5267</v>
      </c>
    </row>
    <row r="774" spans="2:10" x14ac:dyDescent="0.25">
      <c r="B774" s="1">
        <v>773</v>
      </c>
      <c r="C774" s="1" t="s">
        <v>5268</v>
      </c>
      <c r="D774" s="50" t="str">
        <f t="shared" si="24"/>
        <v>773|Harris</v>
      </c>
      <c r="E774" s="29"/>
      <c r="F774" s="61"/>
      <c r="H774" t="str">
        <f t="shared" si="25"/>
        <v>Harris</v>
      </c>
      <c r="J774" t="s">
        <v>5268</v>
      </c>
    </row>
    <row r="775" spans="2:10" x14ac:dyDescent="0.25">
      <c r="B775" s="1">
        <v>774</v>
      </c>
      <c r="C775" s="1" t="s">
        <v>5269</v>
      </c>
      <c r="D775" s="50" t="str">
        <f t="shared" si="24"/>
        <v>774|Harrison</v>
      </c>
      <c r="E775" s="29"/>
      <c r="F775" s="61"/>
      <c r="H775" t="str">
        <f t="shared" si="25"/>
        <v>Harrison</v>
      </c>
      <c r="J775" t="s">
        <v>5269</v>
      </c>
    </row>
    <row r="776" spans="2:10" x14ac:dyDescent="0.25">
      <c r="B776" s="1">
        <v>775</v>
      </c>
      <c r="C776" s="1" t="s">
        <v>4469</v>
      </c>
      <c r="D776" s="50" t="str">
        <f t="shared" si="24"/>
        <v>775|Harrisonburg city</v>
      </c>
      <c r="E776" s="29"/>
      <c r="F776" s="61"/>
      <c r="H776" t="str">
        <f t="shared" si="25"/>
        <v>Harrisonburg city</v>
      </c>
      <c r="J776" t="s">
        <v>4469</v>
      </c>
    </row>
    <row r="777" spans="2:10" x14ac:dyDescent="0.25">
      <c r="B777" s="1">
        <v>776</v>
      </c>
      <c r="C777" s="1" t="s">
        <v>5270</v>
      </c>
      <c r="D777" s="50" t="str">
        <f t="shared" si="24"/>
        <v>776|Hart</v>
      </c>
      <c r="E777" s="29"/>
      <c r="F777" s="61"/>
      <c r="H777" t="str">
        <f t="shared" si="25"/>
        <v>Hart</v>
      </c>
      <c r="J777" t="s">
        <v>5270</v>
      </c>
    </row>
    <row r="778" spans="2:10" x14ac:dyDescent="0.25">
      <c r="B778" s="1">
        <v>777</v>
      </c>
      <c r="C778" s="1" t="s">
        <v>5271</v>
      </c>
      <c r="D778" s="50" t="str">
        <f t="shared" si="24"/>
        <v>777|Hartford</v>
      </c>
      <c r="E778" s="29"/>
      <c r="F778" s="61"/>
      <c r="H778" t="str">
        <f t="shared" si="25"/>
        <v>Hartford</v>
      </c>
      <c r="J778" t="s">
        <v>5271</v>
      </c>
    </row>
    <row r="779" spans="2:10" x14ac:dyDescent="0.25">
      <c r="B779" s="1">
        <v>778</v>
      </c>
      <c r="C779" s="1" t="s">
        <v>5272</v>
      </c>
      <c r="D779" s="50" t="str">
        <f t="shared" si="24"/>
        <v>778|Hartley</v>
      </c>
      <c r="E779" s="29"/>
      <c r="F779" s="61"/>
      <c r="H779" t="str">
        <f t="shared" si="25"/>
        <v>Hartley</v>
      </c>
      <c r="J779" t="s">
        <v>5272</v>
      </c>
    </row>
    <row r="780" spans="2:10" x14ac:dyDescent="0.25">
      <c r="B780" s="1">
        <v>779</v>
      </c>
      <c r="C780" s="1" t="s">
        <v>5273</v>
      </c>
      <c r="D780" s="50" t="str">
        <f t="shared" si="24"/>
        <v>779|Harvey</v>
      </c>
      <c r="E780" s="29"/>
      <c r="F780" s="61"/>
      <c r="H780" t="str">
        <f t="shared" si="25"/>
        <v>Harvey</v>
      </c>
      <c r="J780" t="s">
        <v>5273</v>
      </c>
    </row>
    <row r="781" spans="2:10" x14ac:dyDescent="0.25">
      <c r="B781" s="1">
        <v>780</v>
      </c>
      <c r="C781" s="1" t="s">
        <v>5274</v>
      </c>
      <c r="D781" s="50" t="str">
        <f t="shared" si="24"/>
        <v>780|Haskell</v>
      </c>
      <c r="E781" s="29"/>
      <c r="F781" s="61"/>
      <c r="H781" t="str">
        <f t="shared" si="25"/>
        <v>Haskell</v>
      </c>
      <c r="J781" t="s">
        <v>5274</v>
      </c>
    </row>
    <row r="782" spans="2:10" x14ac:dyDescent="0.25">
      <c r="B782" s="1">
        <v>781</v>
      </c>
      <c r="C782" s="1" t="s">
        <v>4535</v>
      </c>
      <c r="D782" s="50" t="str">
        <f t="shared" si="24"/>
        <v>781|Hatillo Municipio</v>
      </c>
      <c r="E782" s="29"/>
      <c r="F782" s="61"/>
      <c r="H782" t="str">
        <f t="shared" si="25"/>
        <v>Hatillo Municipio</v>
      </c>
      <c r="J782" t="s">
        <v>4535</v>
      </c>
    </row>
    <row r="783" spans="2:10" x14ac:dyDescent="0.25">
      <c r="B783" s="1">
        <v>782</v>
      </c>
      <c r="C783" s="1" t="s">
        <v>1196</v>
      </c>
      <c r="D783" s="50" t="str">
        <f t="shared" si="24"/>
        <v>782|Hawaii</v>
      </c>
      <c r="E783" s="29"/>
      <c r="F783" s="61"/>
      <c r="H783" t="str">
        <f t="shared" si="25"/>
        <v>Hawaii</v>
      </c>
      <c r="J783" t="s">
        <v>1196</v>
      </c>
    </row>
    <row r="784" spans="2:10" x14ac:dyDescent="0.25">
      <c r="B784" s="1">
        <v>783</v>
      </c>
      <c r="C784" s="1" t="s">
        <v>5275</v>
      </c>
      <c r="D784" s="50" t="str">
        <f t="shared" si="24"/>
        <v>783|Hawkins</v>
      </c>
      <c r="E784" s="29"/>
      <c r="F784" s="61"/>
      <c r="H784" t="str">
        <f t="shared" si="25"/>
        <v>Hawkins</v>
      </c>
      <c r="J784" t="s">
        <v>5275</v>
      </c>
    </row>
    <row r="785" spans="2:10" x14ac:dyDescent="0.25">
      <c r="B785" s="1">
        <v>784</v>
      </c>
      <c r="C785" s="1" t="s">
        <v>5276</v>
      </c>
      <c r="D785" s="50" t="str">
        <f t="shared" si="24"/>
        <v>784|Hayes</v>
      </c>
      <c r="E785" s="29"/>
      <c r="F785" s="61"/>
      <c r="H785" t="str">
        <f t="shared" si="25"/>
        <v>Hayes</v>
      </c>
      <c r="J785" t="s">
        <v>5276</v>
      </c>
    </row>
    <row r="786" spans="2:10" x14ac:dyDescent="0.25">
      <c r="B786" s="1">
        <v>785</v>
      </c>
      <c r="C786" s="1" t="s">
        <v>5277</v>
      </c>
      <c r="D786" s="50" t="str">
        <f t="shared" si="24"/>
        <v>785|Hays</v>
      </c>
      <c r="E786" s="29"/>
      <c r="F786" s="61"/>
      <c r="H786" t="str">
        <f t="shared" si="25"/>
        <v>Hays</v>
      </c>
      <c r="J786" t="s">
        <v>5277</v>
      </c>
    </row>
    <row r="787" spans="2:10" x14ac:dyDescent="0.25">
      <c r="B787" s="1">
        <v>786</v>
      </c>
      <c r="C787" s="1" t="s">
        <v>5278</v>
      </c>
      <c r="D787" s="50" t="str">
        <f t="shared" si="24"/>
        <v>786|Haywood</v>
      </c>
      <c r="E787" s="29"/>
      <c r="F787" s="61"/>
      <c r="H787" t="str">
        <f t="shared" si="25"/>
        <v>Haywood</v>
      </c>
      <c r="J787" t="s">
        <v>5278</v>
      </c>
    </row>
    <row r="788" spans="2:10" x14ac:dyDescent="0.25">
      <c r="B788" s="1">
        <v>787</v>
      </c>
      <c r="C788" s="1" t="s">
        <v>5279</v>
      </c>
      <c r="D788" s="50" t="str">
        <f t="shared" si="24"/>
        <v>787|Heard</v>
      </c>
      <c r="E788" s="29"/>
      <c r="F788" s="61"/>
      <c r="H788" t="str">
        <f t="shared" si="25"/>
        <v>Heard</v>
      </c>
      <c r="J788" t="s">
        <v>5279</v>
      </c>
    </row>
    <row r="789" spans="2:10" x14ac:dyDescent="0.25">
      <c r="B789" s="1">
        <v>788</v>
      </c>
      <c r="C789" s="1" t="s">
        <v>5280</v>
      </c>
      <c r="D789" s="50" t="str">
        <f t="shared" si="24"/>
        <v>788|Hemphill</v>
      </c>
      <c r="E789" s="29"/>
      <c r="F789" s="61"/>
      <c r="H789" t="str">
        <f t="shared" si="25"/>
        <v>Hemphill</v>
      </c>
      <c r="J789" t="s">
        <v>5280</v>
      </c>
    </row>
    <row r="790" spans="2:10" x14ac:dyDescent="0.25">
      <c r="B790" s="1">
        <v>789</v>
      </c>
      <c r="C790" s="1" t="s">
        <v>5281</v>
      </c>
      <c r="D790" s="50" t="str">
        <f t="shared" si="24"/>
        <v>789|Hempstead</v>
      </c>
      <c r="E790" s="29"/>
      <c r="F790" s="61"/>
      <c r="H790" t="str">
        <f t="shared" si="25"/>
        <v>Hempstead</v>
      </c>
      <c r="J790" t="s">
        <v>5281</v>
      </c>
    </row>
    <row r="791" spans="2:10" x14ac:dyDescent="0.25">
      <c r="B791" s="1">
        <v>790</v>
      </c>
      <c r="C791" s="1" t="s">
        <v>5282</v>
      </c>
      <c r="D791" s="50" t="str">
        <f t="shared" si="24"/>
        <v>790|Henderson</v>
      </c>
      <c r="E791" s="29"/>
      <c r="F791" s="61"/>
      <c r="H791" t="str">
        <f t="shared" si="25"/>
        <v>Henderson</v>
      </c>
      <c r="J791" t="s">
        <v>5282</v>
      </c>
    </row>
    <row r="792" spans="2:10" x14ac:dyDescent="0.25">
      <c r="B792" s="1">
        <v>791</v>
      </c>
      <c r="C792" s="1" t="s">
        <v>5283</v>
      </c>
      <c r="D792" s="50" t="str">
        <f t="shared" si="24"/>
        <v>791|Hendricks</v>
      </c>
      <c r="E792" s="29"/>
      <c r="F792" s="61"/>
      <c r="H792" t="str">
        <f t="shared" si="25"/>
        <v>Hendricks</v>
      </c>
      <c r="J792" t="s">
        <v>5283</v>
      </c>
    </row>
    <row r="793" spans="2:10" x14ac:dyDescent="0.25">
      <c r="B793" s="1">
        <v>792</v>
      </c>
      <c r="C793" s="1" t="s">
        <v>5284</v>
      </c>
      <c r="D793" s="50" t="str">
        <f t="shared" si="24"/>
        <v>792|Hendry</v>
      </c>
      <c r="E793" s="29"/>
      <c r="F793" s="61"/>
      <c r="H793" t="str">
        <f t="shared" si="25"/>
        <v>Hendry</v>
      </c>
      <c r="J793" t="s">
        <v>5284</v>
      </c>
    </row>
    <row r="794" spans="2:10" x14ac:dyDescent="0.25">
      <c r="B794" s="1">
        <v>793</v>
      </c>
      <c r="C794" s="1" t="s">
        <v>5285</v>
      </c>
      <c r="D794" s="50" t="str">
        <f t="shared" si="24"/>
        <v>793|Hennepin</v>
      </c>
      <c r="E794" s="29"/>
      <c r="F794" s="61"/>
      <c r="H794" t="str">
        <f t="shared" si="25"/>
        <v>Hennepin</v>
      </c>
      <c r="J794" t="s">
        <v>5285</v>
      </c>
    </row>
    <row r="795" spans="2:10" x14ac:dyDescent="0.25">
      <c r="B795" s="1">
        <v>794</v>
      </c>
      <c r="C795" s="1" t="s">
        <v>5286</v>
      </c>
      <c r="D795" s="50" t="str">
        <f t="shared" si="24"/>
        <v>794|Henrico</v>
      </c>
      <c r="E795" s="29"/>
      <c r="F795" s="61"/>
      <c r="H795" t="str">
        <f t="shared" si="25"/>
        <v>Henrico</v>
      </c>
      <c r="J795" t="s">
        <v>5286</v>
      </c>
    </row>
    <row r="796" spans="2:10" x14ac:dyDescent="0.25">
      <c r="B796" s="1">
        <v>795</v>
      </c>
      <c r="C796" s="1" t="s">
        <v>5287</v>
      </c>
      <c r="D796" s="50" t="str">
        <f t="shared" si="24"/>
        <v>795|Henry</v>
      </c>
      <c r="E796" s="29"/>
      <c r="F796" s="61"/>
      <c r="H796" t="str">
        <f t="shared" si="25"/>
        <v>Henry</v>
      </c>
      <c r="J796" t="s">
        <v>5287</v>
      </c>
    </row>
    <row r="797" spans="2:10" x14ac:dyDescent="0.25">
      <c r="B797" s="1">
        <v>796</v>
      </c>
      <c r="C797" s="1" t="s">
        <v>5288</v>
      </c>
      <c r="D797" s="50" t="str">
        <f t="shared" si="24"/>
        <v>796|Herkimer</v>
      </c>
      <c r="E797" s="29"/>
      <c r="F797" s="61"/>
      <c r="H797" t="str">
        <f t="shared" si="25"/>
        <v>Herkimer</v>
      </c>
      <c r="J797" t="s">
        <v>5288</v>
      </c>
    </row>
    <row r="798" spans="2:10" x14ac:dyDescent="0.25">
      <c r="B798" s="1">
        <v>797</v>
      </c>
      <c r="C798" s="1" t="s">
        <v>5289</v>
      </c>
      <c r="D798" s="50" t="str">
        <f t="shared" si="24"/>
        <v>797|Hernando</v>
      </c>
      <c r="E798" s="29"/>
      <c r="F798" s="61"/>
      <c r="H798" t="str">
        <f t="shared" si="25"/>
        <v>Hernando</v>
      </c>
      <c r="J798" t="s">
        <v>5289</v>
      </c>
    </row>
    <row r="799" spans="2:10" x14ac:dyDescent="0.25">
      <c r="B799" s="1">
        <v>798</v>
      </c>
      <c r="C799" s="1" t="s">
        <v>5290</v>
      </c>
      <c r="D799" s="50" t="str">
        <f t="shared" si="24"/>
        <v>798|Hertford</v>
      </c>
      <c r="E799" s="29"/>
      <c r="F799" s="61"/>
      <c r="H799" t="str">
        <f t="shared" si="25"/>
        <v>Hertford</v>
      </c>
      <c r="J799" t="s">
        <v>5290</v>
      </c>
    </row>
    <row r="800" spans="2:10" x14ac:dyDescent="0.25">
      <c r="B800" s="1">
        <v>799</v>
      </c>
      <c r="C800" s="1" t="s">
        <v>5291</v>
      </c>
      <c r="D800" s="50" t="str">
        <f t="shared" si="24"/>
        <v>799|Hettinger</v>
      </c>
      <c r="E800" s="29"/>
      <c r="F800" s="61"/>
      <c r="H800" t="str">
        <f t="shared" si="25"/>
        <v>Hettinger</v>
      </c>
      <c r="J800" t="s">
        <v>5291</v>
      </c>
    </row>
    <row r="801" spans="2:10" x14ac:dyDescent="0.25">
      <c r="B801" s="1">
        <v>800</v>
      </c>
      <c r="C801" s="1" t="s">
        <v>5292</v>
      </c>
      <c r="D801" s="50" t="str">
        <f t="shared" si="24"/>
        <v>800|Hickman</v>
      </c>
      <c r="E801" s="29"/>
      <c r="F801" s="61"/>
      <c r="H801" t="str">
        <f t="shared" si="25"/>
        <v>Hickman</v>
      </c>
      <c r="J801" t="s">
        <v>5292</v>
      </c>
    </row>
    <row r="802" spans="2:10" x14ac:dyDescent="0.25">
      <c r="B802" s="1">
        <v>801</v>
      </c>
      <c r="C802" s="1" t="s">
        <v>5293</v>
      </c>
      <c r="D802" s="50" t="str">
        <f t="shared" si="24"/>
        <v>801|Hickory</v>
      </c>
      <c r="E802" s="29"/>
      <c r="F802" s="61"/>
      <c r="H802" t="str">
        <f t="shared" si="25"/>
        <v>Hickory</v>
      </c>
      <c r="J802" t="s">
        <v>5293</v>
      </c>
    </row>
    <row r="803" spans="2:10" x14ac:dyDescent="0.25">
      <c r="B803" s="1">
        <v>802</v>
      </c>
      <c r="C803" s="1" t="s">
        <v>5294</v>
      </c>
      <c r="D803" s="50" t="str">
        <f t="shared" si="24"/>
        <v>802|Hidalgo</v>
      </c>
      <c r="E803" s="29"/>
      <c r="F803" s="61"/>
      <c r="H803" t="str">
        <f t="shared" si="25"/>
        <v>Hidalgo</v>
      </c>
      <c r="J803" t="s">
        <v>5294</v>
      </c>
    </row>
    <row r="804" spans="2:10" x14ac:dyDescent="0.25">
      <c r="B804" s="1">
        <v>803</v>
      </c>
      <c r="C804" s="1" t="s">
        <v>5295</v>
      </c>
      <c r="D804" s="50" t="str">
        <f t="shared" si="24"/>
        <v>803|Highland</v>
      </c>
      <c r="E804" s="29"/>
      <c r="F804" s="61"/>
      <c r="H804" t="str">
        <f t="shared" si="25"/>
        <v>Highland</v>
      </c>
      <c r="J804" t="s">
        <v>5295</v>
      </c>
    </row>
    <row r="805" spans="2:10" x14ac:dyDescent="0.25">
      <c r="B805" s="1">
        <v>804</v>
      </c>
      <c r="C805" s="1" t="s">
        <v>5296</v>
      </c>
      <c r="D805" s="50" t="str">
        <f t="shared" si="24"/>
        <v>804|Highlands</v>
      </c>
      <c r="E805" s="29"/>
      <c r="F805" s="61"/>
      <c r="H805" t="str">
        <f t="shared" si="25"/>
        <v>Highlands</v>
      </c>
      <c r="J805" t="s">
        <v>5296</v>
      </c>
    </row>
    <row r="806" spans="2:10" x14ac:dyDescent="0.25">
      <c r="B806" s="1">
        <v>805</v>
      </c>
      <c r="C806" s="1" t="s">
        <v>5297</v>
      </c>
      <c r="D806" s="50" t="str">
        <f t="shared" si="24"/>
        <v>805|Hill</v>
      </c>
      <c r="E806" s="29"/>
      <c r="F806" s="61"/>
      <c r="H806" t="str">
        <f t="shared" si="25"/>
        <v>Hill</v>
      </c>
      <c r="J806" t="s">
        <v>5297</v>
      </c>
    </row>
    <row r="807" spans="2:10" x14ac:dyDescent="0.25">
      <c r="B807" s="1">
        <v>806</v>
      </c>
      <c r="C807" s="1" t="s">
        <v>5298</v>
      </c>
      <c r="D807" s="50" t="str">
        <f t="shared" si="24"/>
        <v>806|Hillsborough</v>
      </c>
      <c r="E807" s="29"/>
      <c r="F807" s="61"/>
      <c r="H807" t="str">
        <f t="shared" si="25"/>
        <v>Hillsborough</v>
      </c>
      <c r="J807" t="s">
        <v>5298</v>
      </c>
    </row>
    <row r="808" spans="2:10" x14ac:dyDescent="0.25">
      <c r="B808" s="1">
        <v>807</v>
      </c>
      <c r="C808" s="1" t="s">
        <v>5299</v>
      </c>
      <c r="D808" s="50" t="str">
        <f t="shared" si="24"/>
        <v>807|Hillsdale</v>
      </c>
      <c r="E808" s="29"/>
      <c r="F808" s="61"/>
      <c r="H808" t="str">
        <f t="shared" si="25"/>
        <v>Hillsdale</v>
      </c>
      <c r="J808" t="s">
        <v>5299</v>
      </c>
    </row>
    <row r="809" spans="2:10" x14ac:dyDescent="0.25">
      <c r="B809" s="1">
        <v>808</v>
      </c>
      <c r="C809" s="1" t="s">
        <v>5300</v>
      </c>
      <c r="D809" s="50" t="str">
        <f t="shared" si="24"/>
        <v>808|Hinds</v>
      </c>
      <c r="E809" s="29"/>
      <c r="F809" s="61"/>
      <c r="H809" t="str">
        <f t="shared" si="25"/>
        <v>Hinds</v>
      </c>
      <c r="J809" t="s">
        <v>5300</v>
      </c>
    </row>
    <row r="810" spans="2:10" x14ac:dyDescent="0.25">
      <c r="B810" s="1">
        <v>809</v>
      </c>
      <c r="C810" s="1" t="s">
        <v>5301</v>
      </c>
      <c r="D810" s="50" t="str">
        <f t="shared" si="24"/>
        <v>809|Hinsdale</v>
      </c>
      <c r="E810" s="29"/>
      <c r="F810" s="61"/>
      <c r="H810" t="str">
        <f t="shared" si="25"/>
        <v>Hinsdale</v>
      </c>
      <c r="J810" t="s">
        <v>5301</v>
      </c>
    </row>
    <row r="811" spans="2:10" x14ac:dyDescent="0.25">
      <c r="B811" s="1">
        <v>810</v>
      </c>
      <c r="C811" s="1" t="s">
        <v>5302</v>
      </c>
      <c r="D811" s="50" t="str">
        <f t="shared" si="24"/>
        <v>810|Hitchcock</v>
      </c>
      <c r="E811" s="29"/>
      <c r="F811" s="61"/>
      <c r="H811" t="str">
        <f t="shared" si="25"/>
        <v>Hitchcock</v>
      </c>
      <c r="J811" t="s">
        <v>5302</v>
      </c>
    </row>
    <row r="812" spans="2:10" x14ac:dyDescent="0.25">
      <c r="B812" s="1">
        <v>811</v>
      </c>
      <c r="C812" s="1" t="s">
        <v>5303</v>
      </c>
      <c r="D812" s="50" t="str">
        <f t="shared" si="24"/>
        <v>811|Hocking</v>
      </c>
      <c r="E812" s="29"/>
      <c r="F812" s="61"/>
      <c r="H812" t="str">
        <f t="shared" si="25"/>
        <v>Hocking</v>
      </c>
      <c r="J812" t="s">
        <v>5303</v>
      </c>
    </row>
    <row r="813" spans="2:10" x14ac:dyDescent="0.25">
      <c r="B813" s="1">
        <v>812</v>
      </c>
      <c r="C813" s="1" t="s">
        <v>5304</v>
      </c>
      <c r="D813" s="50" t="str">
        <f t="shared" si="24"/>
        <v>812|Hockley</v>
      </c>
      <c r="E813" s="29"/>
      <c r="F813" s="61"/>
      <c r="H813" t="str">
        <f t="shared" si="25"/>
        <v>Hockley</v>
      </c>
      <c r="J813" t="s">
        <v>5304</v>
      </c>
    </row>
    <row r="814" spans="2:10" x14ac:dyDescent="0.25">
      <c r="B814" s="1">
        <v>813</v>
      </c>
      <c r="C814" s="1" t="s">
        <v>5305</v>
      </c>
      <c r="D814" s="50" t="str">
        <f t="shared" si="24"/>
        <v>813|Hodgeman</v>
      </c>
      <c r="E814" s="29"/>
      <c r="F814" s="61"/>
      <c r="H814" t="str">
        <f t="shared" si="25"/>
        <v>Hodgeman</v>
      </c>
      <c r="J814" t="s">
        <v>5305</v>
      </c>
    </row>
    <row r="815" spans="2:10" x14ac:dyDescent="0.25">
      <c r="B815" s="1">
        <v>814</v>
      </c>
      <c r="C815" s="1" t="s">
        <v>5306</v>
      </c>
      <c r="D815" s="50" t="str">
        <f t="shared" si="24"/>
        <v>814|Hoke</v>
      </c>
      <c r="E815" s="29"/>
      <c r="F815" s="61"/>
      <c r="H815" t="str">
        <f t="shared" si="25"/>
        <v>Hoke</v>
      </c>
      <c r="J815" t="s">
        <v>5306</v>
      </c>
    </row>
    <row r="816" spans="2:10" x14ac:dyDescent="0.25">
      <c r="B816" s="1">
        <v>815</v>
      </c>
      <c r="C816" s="1" t="s">
        <v>5307</v>
      </c>
      <c r="D816" s="50" t="str">
        <f t="shared" si="24"/>
        <v>815|Holmes</v>
      </c>
      <c r="E816" s="29"/>
      <c r="F816" s="61"/>
      <c r="H816" t="str">
        <f t="shared" si="25"/>
        <v>Holmes</v>
      </c>
      <c r="J816" t="s">
        <v>5307</v>
      </c>
    </row>
    <row r="817" spans="2:10" x14ac:dyDescent="0.25">
      <c r="B817" s="1">
        <v>816</v>
      </c>
      <c r="C817" s="1" t="s">
        <v>5308</v>
      </c>
      <c r="D817" s="50" t="str">
        <f t="shared" si="24"/>
        <v>816|Holt</v>
      </c>
      <c r="E817" s="29"/>
      <c r="F817" s="61"/>
      <c r="H817" t="str">
        <f t="shared" si="25"/>
        <v>Holt</v>
      </c>
      <c r="J817" t="s">
        <v>5308</v>
      </c>
    </row>
    <row r="818" spans="2:10" x14ac:dyDescent="0.25">
      <c r="B818" s="1">
        <v>817</v>
      </c>
      <c r="C818" s="1" t="s">
        <v>5309</v>
      </c>
      <c r="D818" s="50" t="str">
        <f t="shared" si="24"/>
        <v>817|Honolulu</v>
      </c>
      <c r="E818" s="29"/>
      <c r="F818" s="61"/>
      <c r="H818" t="str">
        <f t="shared" si="25"/>
        <v>Honolulu</v>
      </c>
      <c r="J818" t="s">
        <v>5309</v>
      </c>
    </row>
    <row r="819" spans="2:10" x14ac:dyDescent="0.25">
      <c r="B819" s="1">
        <v>818</v>
      </c>
      <c r="C819" s="1" t="s">
        <v>5310</v>
      </c>
      <c r="D819" s="50" t="str">
        <f t="shared" si="24"/>
        <v>818|Hood</v>
      </c>
      <c r="E819" s="29"/>
      <c r="F819" s="61"/>
      <c r="H819" t="str">
        <f t="shared" si="25"/>
        <v>Hood</v>
      </c>
      <c r="J819" t="s">
        <v>5310</v>
      </c>
    </row>
    <row r="820" spans="2:10" x14ac:dyDescent="0.25">
      <c r="B820" s="1">
        <v>819</v>
      </c>
      <c r="C820" s="1" t="s">
        <v>5311</v>
      </c>
      <c r="D820" s="50" t="str">
        <f t="shared" si="24"/>
        <v>819|Hood River</v>
      </c>
      <c r="E820" s="29"/>
      <c r="F820" s="61"/>
      <c r="H820" t="str">
        <f t="shared" si="25"/>
        <v>Hood River</v>
      </c>
      <c r="J820" t="s">
        <v>5311</v>
      </c>
    </row>
    <row r="821" spans="2:10" x14ac:dyDescent="0.25">
      <c r="B821" s="1">
        <v>820</v>
      </c>
      <c r="C821" s="1" t="s">
        <v>5312</v>
      </c>
      <c r="D821" s="50" t="str">
        <f t="shared" si="24"/>
        <v>820|Hooker</v>
      </c>
      <c r="E821" s="29"/>
      <c r="F821" s="61"/>
      <c r="H821" t="str">
        <f t="shared" si="25"/>
        <v>Hooker</v>
      </c>
      <c r="J821" t="s">
        <v>5312</v>
      </c>
    </row>
    <row r="822" spans="2:10" x14ac:dyDescent="0.25">
      <c r="B822" s="1">
        <v>821</v>
      </c>
      <c r="C822" s="1" t="s">
        <v>4365</v>
      </c>
      <c r="D822" s="50" t="str">
        <f t="shared" si="24"/>
        <v>821|Hoonah-Angoon Census Area</v>
      </c>
      <c r="E822" s="29"/>
      <c r="F822" s="61"/>
      <c r="H822" t="str">
        <f t="shared" si="25"/>
        <v>Hoonah-Angoon Census Area</v>
      </c>
      <c r="J822" t="s">
        <v>4365</v>
      </c>
    </row>
    <row r="823" spans="2:10" x14ac:dyDescent="0.25">
      <c r="B823" s="1">
        <v>822</v>
      </c>
      <c r="C823" s="1" t="s">
        <v>4470</v>
      </c>
      <c r="D823" s="50" t="str">
        <f t="shared" si="24"/>
        <v>822|Hopewell city</v>
      </c>
      <c r="E823" s="29"/>
      <c r="F823" s="61"/>
      <c r="H823" t="str">
        <f t="shared" si="25"/>
        <v>Hopewell city</v>
      </c>
      <c r="J823" t="s">
        <v>4470</v>
      </c>
    </row>
    <row r="824" spans="2:10" x14ac:dyDescent="0.25">
      <c r="B824" s="1">
        <v>823</v>
      </c>
      <c r="C824" s="1" t="s">
        <v>5313</v>
      </c>
      <c r="D824" s="50" t="str">
        <f t="shared" si="24"/>
        <v>823|Hopkins</v>
      </c>
      <c r="E824" s="29"/>
      <c r="F824" s="61"/>
      <c r="H824" t="str">
        <f t="shared" si="25"/>
        <v>Hopkins</v>
      </c>
      <c r="J824" t="s">
        <v>5313</v>
      </c>
    </row>
    <row r="825" spans="2:10" x14ac:dyDescent="0.25">
      <c r="B825" s="1">
        <v>824</v>
      </c>
      <c r="C825" s="1" t="s">
        <v>4536</v>
      </c>
      <c r="D825" s="50" t="str">
        <f t="shared" si="24"/>
        <v>824|Hormigueros Municipio</v>
      </c>
      <c r="E825" s="29"/>
      <c r="F825" s="61"/>
      <c r="H825" t="str">
        <f t="shared" si="25"/>
        <v>Hormigueros Municipio</v>
      </c>
      <c r="J825" t="s">
        <v>4536</v>
      </c>
    </row>
    <row r="826" spans="2:10" x14ac:dyDescent="0.25">
      <c r="B826" s="1">
        <v>825</v>
      </c>
      <c r="C826" s="1" t="s">
        <v>5314</v>
      </c>
      <c r="D826" s="50" t="str">
        <f t="shared" si="24"/>
        <v>825|Horry</v>
      </c>
      <c r="E826" s="29"/>
      <c r="F826" s="61"/>
      <c r="H826" t="str">
        <f t="shared" si="25"/>
        <v>Horry</v>
      </c>
      <c r="J826" t="s">
        <v>5314</v>
      </c>
    </row>
    <row r="827" spans="2:10" x14ac:dyDescent="0.25">
      <c r="B827" s="1">
        <v>826</v>
      </c>
      <c r="C827" s="1" t="s">
        <v>5315</v>
      </c>
      <c r="D827" s="50" t="str">
        <f t="shared" si="24"/>
        <v>826|Hot Spring</v>
      </c>
      <c r="E827" s="29"/>
      <c r="F827" s="61"/>
      <c r="H827" t="str">
        <f t="shared" si="25"/>
        <v>Hot Spring</v>
      </c>
      <c r="J827" t="s">
        <v>5315</v>
      </c>
    </row>
    <row r="828" spans="2:10" x14ac:dyDescent="0.25">
      <c r="B828" s="1">
        <v>827</v>
      </c>
      <c r="C828" s="1" t="s">
        <v>5316</v>
      </c>
      <c r="D828" s="50" t="str">
        <f t="shared" si="24"/>
        <v>827|Hot Springs</v>
      </c>
      <c r="E828" s="29"/>
      <c r="F828" s="61"/>
      <c r="H828" t="str">
        <f t="shared" si="25"/>
        <v>Hot Springs</v>
      </c>
      <c r="J828" t="s">
        <v>5316</v>
      </c>
    </row>
    <row r="829" spans="2:10" x14ac:dyDescent="0.25">
      <c r="B829" s="1">
        <v>828</v>
      </c>
      <c r="C829" s="1" t="s">
        <v>5317</v>
      </c>
      <c r="D829" s="50" t="str">
        <f t="shared" si="24"/>
        <v>828|Houghton</v>
      </c>
      <c r="E829" s="29"/>
      <c r="F829" s="61"/>
      <c r="H829" t="str">
        <f t="shared" si="25"/>
        <v>Houghton</v>
      </c>
      <c r="J829" t="s">
        <v>5317</v>
      </c>
    </row>
    <row r="830" spans="2:10" x14ac:dyDescent="0.25">
      <c r="B830" s="1">
        <v>829</v>
      </c>
      <c r="C830" s="1" t="s">
        <v>5318</v>
      </c>
      <c r="D830" s="50" t="str">
        <f t="shared" si="24"/>
        <v>829|Houston</v>
      </c>
      <c r="E830" s="29"/>
      <c r="F830" s="61"/>
      <c r="H830" t="str">
        <f t="shared" si="25"/>
        <v>Houston</v>
      </c>
      <c r="J830" t="s">
        <v>5318</v>
      </c>
    </row>
    <row r="831" spans="2:10" x14ac:dyDescent="0.25">
      <c r="B831" s="1">
        <v>830</v>
      </c>
      <c r="C831" s="1" t="s">
        <v>5319</v>
      </c>
      <c r="D831" s="50" t="str">
        <f t="shared" si="24"/>
        <v>830|Howard</v>
      </c>
      <c r="E831" s="29"/>
      <c r="F831" s="61"/>
      <c r="H831" t="str">
        <f t="shared" si="25"/>
        <v>Howard</v>
      </c>
      <c r="J831" t="s">
        <v>5319</v>
      </c>
    </row>
    <row r="832" spans="2:10" x14ac:dyDescent="0.25">
      <c r="B832" s="1">
        <v>831</v>
      </c>
      <c r="C832" s="1" t="s">
        <v>5320</v>
      </c>
      <c r="D832" s="50" t="str">
        <f t="shared" si="24"/>
        <v>831|Howell</v>
      </c>
      <c r="E832" s="29"/>
      <c r="F832" s="61"/>
      <c r="H832" t="str">
        <f t="shared" si="25"/>
        <v>Howell</v>
      </c>
      <c r="J832" t="s">
        <v>5320</v>
      </c>
    </row>
    <row r="833" spans="2:10" x14ac:dyDescent="0.25">
      <c r="B833" s="1">
        <v>832</v>
      </c>
      <c r="C833" s="1" t="s">
        <v>5321</v>
      </c>
      <c r="D833" s="50" t="str">
        <f t="shared" si="24"/>
        <v>832|Hubbard</v>
      </c>
      <c r="E833" s="29"/>
      <c r="F833" s="61"/>
      <c r="H833" t="str">
        <f t="shared" si="25"/>
        <v>Hubbard</v>
      </c>
      <c r="J833" t="s">
        <v>5321</v>
      </c>
    </row>
    <row r="834" spans="2:10" x14ac:dyDescent="0.25">
      <c r="B834" s="1">
        <v>833</v>
      </c>
      <c r="C834" s="1" t="s">
        <v>5322</v>
      </c>
      <c r="D834" s="50" t="str">
        <f t="shared" ref="D834:D897" si="26">B834&amp;"|"&amp;C834</f>
        <v>833|Hudson</v>
      </c>
      <c r="E834" s="29"/>
      <c r="F834" s="61"/>
      <c r="H834" t="str">
        <f t="shared" si="25"/>
        <v>Hudson</v>
      </c>
      <c r="J834" t="s">
        <v>5322</v>
      </c>
    </row>
    <row r="835" spans="2:10" x14ac:dyDescent="0.25">
      <c r="B835" s="1">
        <v>834</v>
      </c>
      <c r="C835" s="1" t="s">
        <v>5323</v>
      </c>
      <c r="D835" s="50" t="str">
        <f t="shared" si="26"/>
        <v>834|Hudspeth</v>
      </c>
      <c r="E835" s="29"/>
      <c r="F835" s="61"/>
      <c r="H835" t="str">
        <f t="shared" ref="H835:H898" si="27">SUBSTITUTE(C835," County","")</f>
        <v>Hudspeth</v>
      </c>
      <c r="J835" t="s">
        <v>5323</v>
      </c>
    </row>
    <row r="836" spans="2:10" x14ac:dyDescent="0.25">
      <c r="B836" s="1">
        <v>835</v>
      </c>
      <c r="C836" s="1" t="s">
        <v>5324</v>
      </c>
      <c r="D836" s="50" t="str">
        <f t="shared" si="26"/>
        <v>835|Huerfano</v>
      </c>
      <c r="E836" s="29"/>
      <c r="F836" s="61"/>
      <c r="H836" t="str">
        <f t="shared" si="27"/>
        <v>Huerfano</v>
      </c>
      <c r="J836" t="s">
        <v>5324</v>
      </c>
    </row>
    <row r="837" spans="2:10" x14ac:dyDescent="0.25">
      <c r="B837" s="1">
        <v>836</v>
      </c>
      <c r="C837" s="1" t="s">
        <v>5325</v>
      </c>
      <c r="D837" s="50" t="str">
        <f t="shared" si="26"/>
        <v>836|Hughes</v>
      </c>
      <c r="E837" s="29"/>
      <c r="F837" s="61"/>
      <c r="H837" t="str">
        <f t="shared" si="27"/>
        <v>Hughes</v>
      </c>
      <c r="J837" t="s">
        <v>5325</v>
      </c>
    </row>
    <row r="838" spans="2:10" x14ac:dyDescent="0.25">
      <c r="B838" s="1">
        <v>837</v>
      </c>
      <c r="C838" s="1" t="s">
        <v>4537</v>
      </c>
      <c r="D838" s="50" t="str">
        <f t="shared" si="26"/>
        <v>837|Humacao Municipio</v>
      </c>
      <c r="E838" s="29"/>
      <c r="F838" s="61"/>
      <c r="H838" t="str">
        <f t="shared" si="27"/>
        <v>Humacao Municipio</v>
      </c>
      <c r="J838" t="s">
        <v>4537</v>
      </c>
    </row>
    <row r="839" spans="2:10" x14ac:dyDescent="0.25">
      <c r="B839" s="1">
        <v>838</v>
      </c>
      <c r="C839" s="1" t="s">
        <v>5326</v>
      </c>
      <c r="D839" s="50" t="str">
        <f t="shared" si="26"/>
        <v>838|Humboldt</v>
      </c>
      <c r="E839" s="29"/>
      <c r="F839" s="61"/>
      <c r="H839" t="str">
        <f t="shared" si="27"/>
        <v>Humboldt</v>
      </c>
      <c r="J839" t="s">
        <v>5326</v>
      </c>
    </row>
    <row r="840" spans="2:10" x14ac:dyDescent="0.25">
      <c r="B840" s="1">
        <v>839</v>
      </c>
      <c r="C840" s="1" t="s">
        <v>5327</v>
      </c>
      <c r="D840" s="50" t="str">
        <f t="shared" si="26"/>
        <v>839|Humphreys</v>
      </c>
      <c r="E840" s="29"/>
      <c r="F840" s="61"/>
      <c r="H840" t="str">
        <f t="shared" si="27"/>
        <v>Humphreys</v>
      </c>
      <c r="J840" t="s">
        <v>5327</v>
      </c>
    </row>
    <row r="841" spans="2:10" x14ac:dyDescent="0.25">
      <c r="B841" s="1">
        <v>840</v>
      </c>
      <c r="C841" s="1" t="s">
        <v>5328</v>
      </c>
      <c r="D841" s="50" t="str">
        <f t="shared" si="26"/>
        <v>840|Hunt</v>
      </c>
      <c r="E841" s="29"/>
      <c r="F841" s="61"/>
      <c r="H841" t="str">
        <f t="shared" si="27"/>
        <v>Hunt</v>
      </c>
      <c r="J841" t="s">
        <v>5328</v>
      </c>
    </row>
    <row r="842" spans="2:10" x14ac:dyDescent="0.25">
      <c r="B842" s="1">
        <v>841</v>
      </c>
      <c r="C842" s="1" t="s">
        <v>5329</v>
      </c>
      <c r="D842" s="50" t="str">
        <f t="shared" si="26"/>
        <v>841|Hunterdon</v>
      </c>
      <c r="E842" s="29"/>
      <c r="F842" s="61"/>
      <c r="H842" t="str">
        <f t="shared" si="27"/>
        <v>Hunterdon</v>
      </c>
      <c r="J842" t="s">
        <v>5329</v>
      </c>
    </row>
    <row r="843" spans="2:10" x14ac:dyDescent="0.25">
      <c r="B843" s="1">
        <v>842</v>
      </c>
      <c r="C843" s="1" t="s">
        <v>5330</v>
      </c>
      <c r="D843" s="50" t="str">
        <f t="shared" si="26"/>
        <v>842|Huntingdon</v>
      </c>
      <c r="E843" s="29"/>
      <c r="F843" s="61"/>
      <c r="H843" t="str">
        <f t="shared" si="27"/>
        <v>Huntingdon</v>
      </c>
      <c r="J843" t="s">
        <v>5330</v>
      </c>
    </row>
    <row r="844" spans="2:10" x14ac:dyDescent="0.25">
      <c r="B844" s="1">
        <v>843</v>
      </c>
      <c r="C844" s="1" t="s">
        <v>5331</v>
      </c>
      <c r="D844" s="50" t="str">
        <f t="shared" si="26"/>
        <v>843|Huntington</v>
      </c>
      <c r="E844" s="29"/>
      <c r="F844" s="61"/>
      <c r="H844" t="str">
        <f t="shared" si="27"/>
        <v>Huntington</v>
      </c>
      <c r="J844" t="s">
        <v>5331</v>
      </c>
    </row>
    <row r="845" spans="2:10" x14ac:dyDescent="0.25">
      <c r="B845" s="1">
        <v>844</v>
      </c>
      <c r="C845" s="1" t="s">
        <v>5332</v>
      </c>
      <c r="D845" s="50" t="str">
        <f t="shared" si="26"/>
        <v>844|Huron</v>
      </c>
      <c r="E845" s="29"/>
      <c r="F845" s="61"/>
      <c r="H845" t="str">
        <f t="shared" si="27"/>
        <v>Huron</v>
      </c>
      <c r="J845" t="s">
        <v>5332</v>
      </c>
    </row>
    <row r="846" spans="2:10" x14ac:dyDescent="0.25">
      <c r="B846" s="1">
        <v>845</v>
      </c>
      <c r="C846" s="1" t="s">
        <v>5333</v>
      </c>
      <c r="D846" s="50" t="str">
        <f t="shared" si="26"/>
        <v>845|Hutchinson</v>
      </c>
      <c r="E846" s="29"/>
      <c r="F846" s="61"/>
      <c r="H846" t="str">
        <f t="shared" si="27"/>
        <v>Hutchinson</v>
      </c>
      <c r="J846" t="s">
        <v>5333</v>
      </c>
    </row>
    <row r="847" spans="2:10" x14ac:dyDescent="0.25">
      <c r="B847" s="1">
        <v>846</v>
      </c>
      <c r="C847" s="1" t="s">
        <v>5334</v>
      </c>
      <c r="D847" s="50" t="str">
        <f t="shared" si="26"/>
        <v>846|Hyde</v>
      </c>
      <c r="E847" s="29"/>
      <c r="F847" s="61"/>
      <c r="H847" t="str">
        <f t="shared" si="27"/>
        <v>Hyde</v>
      </c>
      <c r="J847" t="s">
        <v>5334</v>
      </c>
    </row>
    <row r="848" spans="2:10" x14ac:dyDescent="0.25">
      <c r="B848" s="1">
        <v>847</v>
      </c>
      <c r="C848" s="1" t="s">
        <v>4408</v>
      </c>
      <c r="D848" s="50" t="str">
        <f t="shared" si="26"/>
        <v>847|Iberia Parish</v>
      </c>
      <c r="E848" s="29"/>
      <c r="F848" s="61"/>
      <c r="H848" t="str">
        <f t="shared" si="27"/>
        <v>Iberia Parish</v>
      </c>
      <c r="J848" t="s">
        <v>4408</v>
      </c>
    </row>
    <row r="849" spans="2:10" x14ac:dyDescent="0.25">
      <c r="B849" s="1">
        <v>848</v>
      </c>
      <c r="C849" s="1" t="s">
        <v>4409</v>
      </c>
      <c r="D849" s="50" t="str">
        <f t="shared" si="26"/>
        <v>848|Iberville Parish</v>
      </c>
      <c r="E849" s="29"/>
      <c r="F849" s="61"/>
      <c r="H849" t="str">
        <f t="shared" si="27"/>
        <v>Iberville Parish</v>
      </c>
      <c r="J849" t="s">
        <v>4409</v>
      </c>
    </row>
    <row r="850" spans="2:10" x14ac:dyDescent="0.25">
      <c r="B850" s="1">
        <v>849</v>
      </c>
      <c r="C850" s="1" t="s">
        <v>5335</v>
      </c>
      <c r="D850" s="50" t="str">
        <f t="shared" si="26"/>
        <v>849|Ida</v>
      </c>
      <c r="E850" s="29"/>
      <c r="F850" s="61"/>
      <c r="H850" t="str">
        <f t="shared" si="27"/>
        <v>Ida</v>
      </c>
      <c r="J850" t="s">
        <v>5335</v>
      </c>
    </row>
    <row r="851" spans="2:10" x14ac:dyDescent="0.25">
      <c r="B851" s="1">
        <v>850</v>
      </c>
      <c r="C851" s="1" t="s">
        <v>540</v>
      </c>
      <c r="D851" s="50" t="str">
        <f t="shared" si="26"/>
        <v>850|Idaho</v>
      </c>
      <c r="E851" s="29"/>
      <c r="F851" s="61"/>
      <c r="H851" t="str">
        <f t="shared" si="27"/>
        <v>Idaho</v>
      </c>
      <c r="J851" t="s">
        <v>540</v>
      </c>
    </row>
    <row r="852" spans="2:10" x14ac:dyDescent="0.25">
      <c r="B852" s="1">
        <v>851</v>
      </c>
      <c r="C852" s="1" t="s">
        <v>5336</v>
      </c>
      <c r="D852" s="50" t="str">
        <f t="shared" si="26"/>
        <v>851|Imperial</v>
      </c>
      <c r="E852" s="29"/>
      <c r="F852" s="61"/>
      <c r="H852" t="str">
        <f t="shared" si="27"/>
        <v>Imperial</v>
      </c>
      <c r="J852" t="s">
        <v>5336</v>
      </c>
    </row>
    <row r="853" spans="2:10" x14ac:dyDescent="0.25">
      <c r="B853" s="1">
        <v>852</v>
      </c>
      <c r="C853" s="1" t="s">
        <v>5337</v>
      </c>
      <c r="D853" s="50" t="str">
        <f t="shared" si="26"/>
        <v>852|Independence</v>
      </c>
      <c r="E853" s="29"/>
      <c r="F853" s="61"/>
      <c r="H853" t="str">
        <f t="shared" si="27"/>
        <v>Independence</v>
      </c>
      <c r="J853" t="s">
        <v>5337</v>
      </c>
    </row>
    <row r="854" spans="2:10" x14ac:dyDescent="0.25">
      <c r="B854" s="1">
        <v>853</v>
      </c>
      <c r="C854" s="1" t="s">
        <v>5338</v>
      </c>
      <c r="D854" s="50" t="str">
        <f t="shared" si="26"/>
        <v>853|Indian River</v>
      </c>
      <c r="E854" s="29"/>
      <c r="F854" s="61"/>
      <c r="H854" t="str">
        <f t="shared" si="27"/>
        <v>Indian River</v>
      </c>
      <c r="J854" t="s">
        <v>5338</v>
      </c>
    </row>
    <row r="855" spans="2:10" x14ac:dyDescent="0.25">
      <c r="B855" s="1">
        <v>854</v>
      </c>
      <c r="C855" s="1" t="s">
        <v>542</v>
      </c>
      <c r="D855" s="50" t="str">
        <f t="shared" si="26"/>
        <v>854|Indiana</v>
      </c>
      <c r="E855" s="29"/>
      <c r="F855" s="61"/>
      <c r="H855" t="str">
        <f t="shared" si="27"/>
        <v>Indiana</v>
      </c>
      <c r="J855" t="s">
        <v>542</v>
      </c>
    </row>
    <row r="856" spans="2:10" x14ac:dyDescent="0.25">
      <c r="B856" s="1">
        <v>855</v>
      </c>
      <c r="C856" s="1" t="s">
        <v>5339</v>
      </c>
      <c r="D856" s="50" t="str">
        <f t="shared" si="26"/>
        <v>855|Ingham</v>
      </c>
      <c r="E856" s="29"/>
      <c r="F856" s="61"/>
      <c r="H856" t="str">
        <f t="shared" si="27"/>
        <v>Ingham</v>
      </c>
      <c r="J856" t="s">
        <v>5339</v>
      </c>
    </row>
    <row r="857" spans="2:10" x14ac:dyDescent="0.25">
      <c r="B857" s="1">
        <v>856</v>
      </c>
      <c r="C857" s="1" t="s">
        <v>5340</v>
      </c>
      <c r="D857" s="50" t="str">
        <f t="shared" si="26"/>
        <v>856|Inyo</v>
      </c>
      <c r="E857" s="29"/>
      <c r="F857" s="61"/>
      <c r="H857" t="str">
        <f t="shared" si="27"/>
        <v>Inyo</v>
      </c>
      <c r="J857" t="s">
        <v>5340</v>
      </c>
    </row>
    <row r="858" spans="2:10" x14ac:dyDescent="0.25">
      <c r="B858" s="1">
        <v>857</v>
      </c>
      <c r="C858" s="1" t="s">
        <v>5341</v>
      </c>
      <c r="D858" s="50" t="str">
        <f t="shared" si="26"/>
        <v>857|Ionia</v>
      </c>
      <c r="E858" s="29"/>
      <c r="F858" s="61"/>
      <c r="H858" t="str">
        <f t="shared" si="27"/>
        <v>Ionia</v>
      </c>
      <c r="J858" t="s">
        <v>5341</v>
      </c>
    </row>
    <row r="859" spans="2:10" x14ac:dyDescent="0.25">
      <c r="B859" s="1">
        <v>858</v>
      </c>
      <c r="C859" s="1" t="s">
        <v>5342</v>
      </c>
      <c r="D859" s="50" t="str">
        <f t="shared" si="26"/>
        <v>858|Iosco</v>
      </c>
      <c r="E859" s="29"/>
      <c r="F859" s="61"/>
      <c r="H859" t="str">
        <f t="shared" si="27"/>
        <v>Iosco</v>
      </c>
      <c r="J859" t="s">
        <v>5342</v>
      </c>
    </row>
    <row r="860" spans="2:10" x14ac:dyDescent="0.25">
      <c r="B860" s="1">
        <v>859</v>
      </c>
      <c r="C860" s="1" t="s">
        <v>543</v>
      </c>
      <c r="D860" s="50" t="str">
        <f t="shared" si="26"/>
        <v>859|Iowa</v>
      </c>
      <c r="E860" s="29"/>
      <c r="F860" s="61"/>
      <c r="H860" t="str">
        <f t="shared" si="27"/>
        <v>Iowa</v>
      </c>
      <c r="J860" t="s">
        <v>543</v>
      </c>
    </row>
    <row r="861" spans="2:10" x14ac:dyDescent="0.25">
      <c r="B861" s="1">
        <v>860</v>
      </c>
      <c r="C861" s="1" t="s">
        <v>5343</v>
      </c>
      <c r="D861" s="50" t="str">
        <f t="shared" si="26"/>
        <v>860|Iredell</v>
      </c>
      <c r="E861" s="29"/>
      <c r="F861" s="61"/>
      <c r="H861" t="str">
        <f t="shared" si="27"/>
        <v>Iredell</v>
      </c>
      <c r="J861" t="s">
        <v>5343</v>
      </c>
    </row>
    <row r="862" spans="2:10" x14ac:dyDescent="0.25">
      <c r="B862" s="1">
        <v>861</v>
      </c>
      <c r="C862" s="1" t="s">
        <v>5344</v>
      </c>
      <c r="D862" s="50" t="str">
        <f t="shared" si="26"/>
        <v>861|Irion</v>
      </c>
      <c r="E862" s="29"/>
      <c r="F862" s="61"/>
      <c r="H862" t="str">
        <f t="shared" si="27"/>
        <v>Irion</v>
      </c>
      <c r="J862" t="s">
        <v>5344</v>
      </c>
    </row>
    <row r="863" spans="2:10" x14ac:dyDescent="0.25">
      <c r="B863" s="1">
        <v>862</v>
      </c>
      <c r="C863" s="1" t="s">
        <v>5345</v>
      </c>
      <c r="D863" s="50" t="str">
        <f t="shared" si="26"/>
        <v>862|Iron</v>
      </c>
      <c r="E863" s="29"/>
      <c r="F863" s="61"/>
      <c r="H863" t="str">
        <f t="shared" si="27"/>
        <v>Iron</v>
      </c>
      <c r="J863" t="s">
        <v>5345</v>
      </c>
    </row>
    <row r="864" spans="2:10" x14ac:dyDescent="0.25">
      <c r="B864" s="1">
        <v>863</v>
      </c>
      <c r="C864" s="1" t="s">
        <v>5346</v>
      </c>
      <c r="D864" s="50" t="str">
        <f t="shared" si="26"/>
        <v>863|Iroquois</v>
      </c>
      <c r="E864" s="29"/>
      <c r="F864" s="61"/>
      <c r="H864" t="str">
        <f t="shared" si="27"/>
        <v>Iroquois</v>
      </c>
      <c r="J864" t="s">
        <v>5346</v>
      </c>
    </row>
    <row r="865" spans="2:10" x14ac:dyDescent="0.25">
      <c r="B865" s="1">
        <v>864</v>
      </c>
      <c r="C865" s="1" t="s">
        <v>5347</v>
      </c>
      <c r="D865" s="50" t="str">
        <f t="shared" si="26"/>
        <v>864|Irwin</v>
      </c>
      <c r="E865" s="29"/>
      <c r="F865" s="61"/>
      <c r="H865" t="str">
        <f t="shared" si="27"/>
        <v>Irwin</v>
      </c>
      <c r="J865" t="s">
        <v>5347</v>
      </c>
    </row>
    <row r="866" spans="2:10" x14ac:dyDescent="0.25">
      <c r="B866" s="1">
        <v>865</v>
      </c>
      <c r="C866" s="1" t="s">
        <v>4538</v>
      </c>
      <c r="D866" s="50" t="str">
        <f t="shared" si="26"/>
        <v>865|Isabela Municipio</v>
      </c>
      <c r="E866" s="29"/>
      <c r="F866" s="61"/>
      <c r="H866" t="str">
        <f t="shared" si="27"/>
        <v>Isabela Municipio</v>
      </c>
      <c r="J866" t="s">
        <v>4538</v>
      </c>
    </row>
    <row r="867" spans="2:10" x14ac:dyDescent="0.25">
      <c r="B867" s="1">
        <v>866</v>
      </c>
      <c r="C867" s="1" t="s">
        <v>5348</v>
      </c>
      <c r="D867" s="50" t="str">
        <f t="shared" si="26"/>
        <v>866|Isabella</v>
      </c>
      <c r="E867" s="29"/>
      <c r="F867" s="61"/>
      <c r="H867" t="str">
        <f t="shared" si="27"/>
        <v>Isabella</v>
      </c>
      <c r="J867" t="s">
        <v>5348</v>
      </c>
    </row>
    <row r="868" spans="2:10" x14ac:dyDescent="0.25">
      <c r="B868" s="1">
        <v>867</v>
      </c>
      <c r="C868" s="1" t="s">
        <v>5349</v>
      </c>
      <c r="D868" s="50" t="str">
        <f t="shared" si="26"/>
        <v>867|Isanti</v>
      </c>
      <c r="E868" s="29"/>
      <c r="F868" s="61"/>
      <c r="H868" t="str">
        <f t="shared" si="27"/>
        <v>Isanti</v>
      </c>
      <c r="J868" t="s">
        <v>5349</v>
      </c>
    </row>
    <row r="869" spans="2:10" x14ac:dyDescent="0.25">
      <c r="B869" s="1">
        <v>868</v>
      </c>
      <c r="C869" s="1" t="s">
        <v>5350</v>
      </c>
      <c r="D869" s="50" t="str">
        <f t="shared" si="26"/>
        <v>868|Island</v>
      </c>
      <c r="E869" s="29"/>
      <c r="F869" s="61"/>
      <c r="H869" t="str">
        <f t="shared" si="27"/>
        <v>Island</v>
      </c>
      <c r="J869" t="s">
        <v>5350</v>
      </c>
    </row>
    <row r="870" spans="2:10" x14ac:dyDescent="0.25">
      <c r="B870" s="1">
        <v>869</v>
      </c>
      <c r="C870" s="1" t="s">
        <v>5351</v>
      </c>
      <c r="D870" s="50" t="str">
        <f t="shared" si="26"/>
        <v>869|Isle of Wight</v>
      </c>
      <c r="E870" s="29"/>
      <c r="F870" s="61"/>
      <c r="H870" t="str">
        <f t="shared" si="27"/>
        <v>Isle of Wight</v>
      </c>
      <c r="J870" t="s">
        <v>5351</v>
      </c>
    </row>
    <row r="871" spans="2:10" x14ac:dyDescent="0.25">
      <c r="B871" s="1">
        <v>870</v>
      </c>
      <c r="C871" s="1" t="s">
        <v>5352</v>
      </c>
      <c r="D871" s="50" t="str">
        <f t="shared" si="26"/>
        <v>870|Issaquena</v>
      </c>
      <c r="E871" s="29"/>
      <c r="F871" s="61"/>
      <c r="H871" t="str">
        <f t="shared" si="27"/>
        <v>Issaquena</v>
      </c>
      <c r="J871" t="s">
        <v>5352</v>
      </c>
    </row>
    <row r="872" spans="2:10" x14ac:dyDescent="0.25">
      <c r="B872" s="1">
        <v>871</v>
      </c>
      <c r="C872" s="1" t="s">
        <v>5353</v>
      </c>
      <c r="D872" s="50" t="str">
        <f t="shared" si="26"/>
        <v>871|Itasca</v>
      </c>
      <c r="E872" s="29"/>
      <c r="F872" s="61"/>
      <c r="H872" t="str">
        <f t="shared" si="27"/>
        <v>Itasca</v>
      </c>
      <c r="J872" t="s">
        <v>5353</v>
      </c>
    </row>
    <row r="873" spans="2:10" x14ac:dyDescent="0.25">
      <c r="B873" s="1">
        <v>872</v>
      </c>
      <c r="C873" s="1" t="s">
        <v>5354</v>
      </c>
      <c r="D873" s="50" t="str">
        <f t="shared" si="26"/>
        <v>872|Itawamba</v>
      </c>
      <c r="E873" s="29"/>
      <c r="F873" s="61"/>
      <c r="H873" t="str">
        <f t="shared" si="27"/>
        <v>Itawamba</v>
      </c>
      <c r="J873" t="s">
        <v>5354</v>
      </c>
    </row>
    <row r="874" spans="2:10" x14ac:dyDescent="0.25">
      <c r="B874" s="1">
        <v>873</v>
      </c>
      <c r="C874" s="1" t="s">
        <v>5355</v>
      </c>
      <c r="D874" s="50" t="str">
        <f t="shared" si="26"/>
        <v>873|Izard</v>
      </c>
      <c r="E874" s="29"/>
      <c r="F874" s="61"/>
      <c r="H874" t="str">
        <f t="shared" si="27"/>
        <v>Izard</v>
      </c>
      <c r="J874" t="s">
        <v>5355</v>
      </c>
    </row>
    <row r="875" spans="2:10" x14ac:dyDescent="0.25">
      <c r="B875" s="1">
        <v>874</v>
      </c>
      <c r="C875" s="1" t="s">
        <v>5356</v>
      </c>
      <c r="D875" s="50" t="str">
        <f t="shared" si="26"/>
        <v>874|Jack</v>
      </c>
      <c r="E875" s="29"/>
      <c r="F875" s="61"/>
      <c r="H875" t="str">
        <f t="shared" si="27"/>
        <v>Jack</v>
      </c>
      <c r="J875" t="s">
        <v>5356</v>
      </c>
    </row>
    <row r="876" spans="2:10" x14ac:dyDescent="0.25">
      <c r="B876" s="1">
        <v>875</v>
      </c>
      <c r="C876" s="1" t="s">
        <v>5357</v>
      </c>
      <c r="D876" s="50" t="str">
        <f t="shared" si="26"/>
        <v>875|Jackson</v>
      </c>
      <c r="E876" s="29"/>
      <c r="F876" s="61"/>
      <c r="H876" t="str">
        <f t="shared" si="27"/>
        <v>Jackson</v>
      </c>
      <c r="J876" t="s">
        <v>5357</v>
      </c>
    </row>
    <row r="877" spans="2:10" x14ac:dyDescent="0.25">
      <c r="B877" s="1">
        <v>876</v>
      </c>
      <c r="C877" s="1" t="s">
        <v>4410</v>
      </c>
      <c r="D877" s="50" t="str">
        <f t="shared" si="26"/>
        <v>876|Jackson Parish</v>
      </c>
      <c r="E877" s="29"/>
      <c r="F877" s="61"/>
      <c r="H877" t="str">
        <f t="shared" si="27"/>
        <v>Jackson Parish</v>
      </c>
      <c r="J877" t="s">
        <v>4410</v>
      </c>
    </row>
    <row r="878" spans="2:10" x14ac:dyDescent="0.25">
      <c r="B878" s="1">
        <v>877</v>
      </c>
      <c r="C878" s="1" t="s">
        <v>5358</v>
      </c>
      <c r="D878" s="50" t="str">
        <f t="shared" si="26"/>
        <v>877|James City</v>
      </c>
      <c r="E878" s="29"/>
      <c r="F878" s="61"/>
      <c r="H878" t="str">
        <f t="shared" si="27"/>
        <v>James City</v>
      </c>
      <c r="J878" t="s">
        <v>5358</v>
      </c>
    </row>
    <row r="879" spans="2:10" x14ac:dyDescent="0.25">
      <c r="B879" s="1">
        <v>878</v>
      </c>
      <c r="C879" s="1" t="s">
        <v>5359</v>
      </c>
      <c r="D879" s="50" t="str">
        <f t="shared" si="26"/>
        <v>878|Jasper</v>
      </c>
      <c r="E879" s="29"/>
      <c r="F879" s="61"/>
      <c r="H879" t="str">
        <f t="shared" si="27"/>
        <v>Jasper</v>
      </c>
      <c r="J879" t="s">
        <v>5359</v>
      </c>
    </row>
    <row r="880" spans="2:10" x14ac:dyDescent="0.25">
      <c r="B880" s="1">
        <v>879</v>
      </c>
      <c r="C880" s="1" t="s">
        <v>5360</v>
      </c>
      <c r="D880" s="50" t="str">
        <f t="shared" si="26"/>
        <v>879|Jay</v>
      </c>
      <c r="E880" s="29"/>
      <c r="F880" s="61"/>
      <c r="H880" t="str">
        <f t="shared" si="27"/>
        <v>Jay</v>
      </c>
      <c r="J880" t="s">
        <v>5360</v>
      </c>
    </row>
    <row r="881" spans="2:10" x14ac:dyDescent="0.25">
      <c r="B881" s="1">
        <v>880</v>
      </c>
      <c r="C881" s="1" t="s">
        <v>4539</v>
      </c>
      <c r="D881" s="50" t="str">
        <f t="shared" si="26"/>
        <v>880|Jayuya Municipio</v>
      </c>
      <c r="E881" s="29"/>
      <c r="F881" s="61"/>
      <c r="H881" t="str">
        <f t="shared" si="27"/>
        <v>Jayuya Municipio</v>
      </c>
      <c r="J881" t="s">
        <v>4539</v>
      </c>
    </row>
    <row r="882" spans="2:10" x14ac:dyDescent="0.25">
      <c r="B882" s="1">
        <v>881</v>
      </c>
      <c r="C882" s="1" t="s">
        <v>5361</v>
      </c>
      <c r="D882" s="50" t="str">
        <f t="shared" si="26"/>
        <v>881|Jeff Davis</v>
      </c>
      <c r="E882" s="29"/>
      <c r="F882" s="61"/>
      <c r="H882" t="str">
        <f t="shared" si="27"/>
        <v>Jeff Davis</v>
      </c>
      <c r="J882" t="s">
        <v>5361</v>
      </c>
    </row>
    <row r="883" spans="2:10" x14ac:dyDescent="0.25">
      <c r="B883" s="1">
        <v>882</v>
      </c>
      <c r="C883" s="1" t="s">
        <v>5362</v>
      </c>
      <c r="D883" s="50" t="str">
        <f t="shared" si="26"/>
        <v>882|Jefferson</v>
      </c>
      <c r="E883" s="29"/>
      <c r="F883" s="61"/>
      <c r="H883" t="str">
        <f t="shared" si="27"/>
        <v>Jefferson</v>
      </c>
      <c r="J883" t="s">
        <v>5362</v>
      </c>
    </row>
    <row r="884" spans="2:10" x14ac:dyDescent="0.25">
      <c r="B884" s="1">
        <v>883</v>
      </c>
      <c r="C884" s="1" t="s">
        <v>5363</v>
      </c>
      <c r="D884" s="50" t="str">
        <f t="shared" si="26"/>
        <v>883|Jefferson Davis</v>
      </c>
      <c r="E884" s="29"/>
      <c r="F884" s="61"/>
      <c r="H884" t="str">
        <f t="shared" si="27"/>
        <v>Jefferson Davis</v>
      </c>
      <c r="J884" t="s">
        <v>5363</v>
      </c>
    </row>
    <row r="885" spans="2:10" x14ac:dyDescent="0.25">
      <c r="B885" s="1">
        <v>884</v>
      </c>
      <c r="C885" s="1" t="s">
        <v>4412</v>
      </c>
      <c r="D885" s="50" t="str">
        <f t="shared" si="26"/>
        <v>884|Jefferson Davis Parish</v>
      </c>
      <c r="E885" s="29"/>
      <c r="F885" s="61"/>
      <c r="H885" t="str">
        <f t="shared" si="27"/>
        <v>Jefferson Davis Parish</v>
      </c>
      <c r="J885" t="s">
        <v>4412</v>
      </c>
    </row>
    <row r="886" spans="2:10" x14ac:dyDescent="0.25">
      <c r="B886" s="1">
        <v>885</v>
      </c>
      <c r="C886" s="1" t="s">
        <v>4411</v>
      </c>
      <c r="D886" s="50" t="str">
        <f t="shared" si="26"/>
        <v>885|Jefferson Parish</v>
      </c>
      <c r="E886" s="29"/>
      <c r="F886" s="61"/>
      <c r="H886" t="str">
        <f t="shared" si="27"/>
        <v>Jefferson Parish</v>
      </c>
      <c r="J886" t="s">
        <v>4411</v>
      </c>
    </row>
    <row r="887" spans="2:10" x14ac:dyDescent="0.25">
      <c r="B887" s="1">
        <v>886</v>
      </c>
      <c r="C887" s="1" t="s">
        <v>5364</v>
      </c>
      <c r="D887" s="50" t="str">
        <f t="shared" si="26"/>
        <v>886|Jenkins</v>
      </c>
      <c r="E887" s="29"/>
      <c r="F887" s="61"/>
      <c r="H887" t="str">
        <f t="shared" si="27"/>
        <v>Jenkins</v>
      </c>
      <c r="J887" t="s">
        <v>5364</v>
      </c>
    </row>
    <row r="888" spans="2:10" x14ac:dyDescent="0.25">
      <c r="B888" s="1">
        <v>887</v>
      </c>
      <c r="C888" s="1" t="s">
        <v>5365</v>
      </c>
      <c r="D888" s="50" t="str">
        <f t="shared" si="26"/>
        <v>887|Jennings</v>
      </c>
      <c r="E888" s="29"/>
      <c r="F888" s="61"/>
      <c r="H888" t="str">
        <f t="shared" si="27"/>
        <v>Jennings</v>
      </c>
      <c r="J888" t="s">
        <v>5365</v>
      </c>
    </row>
    <row r="889" spans="2:10" x14ac:dyDescent="0.25">
      <c r="B889" s="1">
        <v>888</v>
      </c>
      <c r="C889" s="1" t="s">
        <v>5366</v>
      </c>
      <c r="D889" s="50" t="str">
        <f t="shared" si="26"/>
        <v>888|Jerauld</v>
      </c>
      <c r="E889" s="29"/>
      <c r="F889" s="61"/>
      <c r="H889" t="str">
        <f t="shared" si="27"/>
        <v>Jerauld</v>
      </c>
      <c r="J889" t="s">
        <v>5366</v>
      </c>
    </row>
    <row r="890" spans="2:10" x14ac:dyDescent="0.25">
      <c r="B890" s="1">
        <v>889</v>
      </c>
      <c r="C890" s="1" t="s">
        <v>5367</v>
      </c>
      <c r="D890" s="50" t="str">
        <f t="shared" si="26"/>
        <v>889|Jerome</v>
      </c>
      <c r="E890" s="29"/>
      <c r="F890" s="61"/>
      <c r="H890" t="str">
        <f t="shared" si="27"/>
        <v>Jerome</v>
      </c>
      <c r="J890" t="s">
        <v>5367</v>
      </c>
    </row>
    <row r="891" spans="2:10" x14ac:dyDescent="0.25">
      <c r="B891" s="1">
        <v>890</v>
      </c>
      <c r="C891" s="1" t="s">
        <v>5368</v>
      </c>
      <c r="D891" s="50" t="str">
        <f t="shared" si="26"/>
        <v>890|Jersey</v>
      </c>
      <c r="E891" s="29"/>
      <c r="F891" s="61"/>
      <c r="H891" t="str">
        <f t="shared" si="27"/>
        <v>Jersey</v>
      </c>
      <c r="J891" t="s">
        <v>5368</v>
      </c>
    </row>
    <row r="892" spans="2:10" x14ac:dyDescent="0.25">
      <c r="B892" s="1">
        <v>891</v>
      </c>
      <c r="C892" s="1" t="s">
        <v>5369</v>
      </c>
      <c r="D892" s="50" t="str">
        <f t="shared" si="26"/>
        <v>891|Jessamine</v>
      </c>
      <c r="E892" s="29"/>
      <c r="F892" s="61"/>
      <c r="H892" t="str">
        <f t="shared" si="27"/>
        <v>Jessamine</v>
      </c>
      <c r="J892" t="s">
        <v>5369</v>
      </c>
    </row>
    <row r="893" spans="2:10" x14ac:dyDescent="0.25">
      <c r="B893" s="1">
        <v>892</v>
      </c>
      <c r="C893" s="1" t="s">
        <v>5370</v>
      </c>
      <c r="D893" s="50" t="str">
        <f t="shared" si="26"/>
        <v>892|Jewell</v>
      </c>
      <c r="E893" s="29"/>
      <c r="F893" s="61"/>
      <c r="H893" t="str">
        <f t="shared" si="27"/>
        <v>Jewell</v>
      </c>
      <c r="J893" t="s">
        <v>5370</v>
      </c>
    </row>
    <row r="894" spans="2:10" x14ac:dyDescent="0.25">
      <c r="B894" s="1">
        <v>893</v>
      </c>
      <c r="C894" s="1" t="s">
        <v>5371</v>
      </c>
      <c r="D894" s="50" t="str">
        <f t="shared" si="26"/>
        <v>893|Jim Hogg</v>
      </c>
      <c r="E894" s="29"/>
      <c r="F894" s="61"/>
      <c r="H894" t="str">
        <f t="shared" si="27"/>
        <v>Jim Hogg</v>
      </c>
      <c r="J894" t="s">
        <v>5371</v>
      </c>
    </row>
    <row r="895" spans="2:10" x14ac:dyDescent="0.25">
      <c r="B895" s="1">
        <v>894</v>
      </c>
      <c r="C895" s="1" t="s">
        <v>5372</v>
      </c>
      <c r="D895" s="50" t="str">
        <f t="shared" si="26"/>
        <v>894|Jim Wells</v>
      </c>
      <c r="E895" s="29"/>
      <c r="F895" s="61"/>
      <c r="H895" t="str">
        <f t="shared" si="27"/>
        <v>Jim Wells</v>
      </c>
      <c r="J895" t="s">
        <v>5372</v>
      </c>
    </row>
    <row r="896" spans="2:10" x14ac:dyDescent="0.25">
      <c r="B896" s="1">
        <v>895</v>
      </c>
      <c r="C896" s="1" t="s">
        <v>5373</v>
      </c>
      <c r="D896" s="50" t="str">
        <f t="shared" si="26"/>
        <v>895|Jo Daviess</v>
      </c>
      <c r="E896" s="29"/>
      <c r="F896" s="61"/>
      <c r="H896" t="str">
        <f t="shared" si="27"/>
        <v>Jo Daviess</v>
      </c>
      <c r="J896" t="s">
        <v>5373</v>
      </c>
    </row>
    <row r="897" spans="2:10" x14ac:dyDescent="0.25">
      <c r="B897" s="1">
        <v>896</v>
      </c>
      <c r="C897" s="1" t="s">
        <v>5374</v>
      </c>
      <c r="D897" s="50" t="str">
        <f t="shared" si="26"/>
        <v>896|Johnson</v>
      </c>
      <c r="E897" s="29"/>
      <c r="F897" s="61"/>
      <c r="H897" t="str">
        <f t="shared" si="27"/>
        <v>Johnson</v>
      </c>
      <c r="J897" t="s">
        <v>5374</v>
      </c>
    </row>
    <row r="898" spans="2:10" x14ac:dyDescent="0.25">
      <c r="B898" s="1">
        <v>897</v>
      </c>
      <c r="C898" s="1" t="s">
        <v>5375</v>
      </c>
      <c r="D898" s="50" t="str">
        <f t="shared" ref="D898:D961" si="28">B898&amp;"|"&amp;C898</f>
        <v>897|Johnston</v>
      </c>
      <c r="E898" s="29"/>
      <c r="F898" s="61"/>
      <c r="H898" t="str">
        <f t="shared" si="27"/>
        <v>Johnston</v>
      </c>
      <c r="J898" t="s">
        <v>5375</v>
      </c>
    </row>
    <row r="899" spans="2:10" x14ac:dyDescent="0.25">
      <c r="B899" s="1">
        <v>898</v>
      </c>
      <c r="C899" s="1" t="s">
        <v>5376</v>
      </c>
      <c r="D899" s="50" t="str">
        <f t="shared" si="28"/>
        <v>898|Jones</v>
      </c>
      <c r="E899" s="29"/>
      <c r="F899" s="61"/>
      <c r="H899" t="str">
        <f t="shared" ref="H899:H911" si="29">SUBSTITUTE(C899," County","")</f>
        <v>Jones</v>
      </c>
      <c r="J899" t="s">
        <v>5376</v>
      </c>
    </row>
    <row r="900" spans="2:10" x14ac:dyDescent="0.25">
      <c r="B900" s="1">
        <v>899</v>
      </c>
      <c r="C900" s="1" t="s">
        <v>5377</v>
      </c>
      <c r="D900" s="50" t="str">
        <f t="shared" si="28"/>
        <v>899|Josephine</v>
      </c>
      <c r="E900" s="29"/>
      <c r="F900" s="61"/>
      <c r="H900" t="str">
        <f t="shared" si="29"/>
        <v>Josephine</v>
      </c>
      <c r="J900" t="s">
        <v>5377</v>
      </c>
    </row>
    <row r="901" spans="2:10" x14ac:dyDescent="0.25">
      <c r="B901" s="1">
        <v>900</v>
      </c>
      <c r="C901" s="1" t="s">
        <v>5378</v>
      </c>
      <c r="D901" s="50" t="str">
        <f t="shared" si="28"/>
        <v>900|Juab</v>
      </c>
      <c r="E901" s="29"/>
      <c r="F901" s="61"/>
      <c r="H901" t="str">
        <f t="shared" si="29"/>
        <v>Juab</v>
      </c>
      <c r="J901" t="s">
        <v>5378</v>
      </c>
    </row>
    <row r="902" spans="2:10" x14ac:dyDescent="0.25">
      <c r="B902" s="1">
        <v>901</v>
      </c>
      <c r="C902" s="1" t="s">
        <v>4540</v>
      </c>
      <c r="D902" s="50" t="str">
        <f t="shared" si="28"/>
        <v>901|Juana Diaz Municipio</v>
      </c>
      <c r="E902" s="29"/>
      <c r="F902" s="61"/>
      <c r="H902" t="str">
        <f t="shared" si="29"/>
        <v>Juana Diaz Municipio</v>
      </c>
      <c r="J902" t="s">
        <v>4540</v>
      </c>
    </row>
    <row r="903" spans="2:10" x14ac:dyDescent="0.25">
      <c r="B903" s="1">
        <v>902</v>
      </c>
      <c r="C903" s="1" t="s">
        <v>5379</v>
      </c>
      <c r="D903" s="50" t="str">
        <f t="shared" si="28"/>
        <v>902|Judith Basin</v>
      </c>
      <c r="E903" s="29"/>
      <c r="F903" s="61"/>
      <c r="H903" t="str">
        <f t="shared" si="29"/>
        <v>Judith Basin</v>
      </c>
      <c r="J903" t="s">
        <v>5379</v>
      </c>
    </row>
    <row r="904" spans="2:10" x14ac:dyDescent="0.25">
      <c r="B904" s="1">
        <v>903</v>
      </c>
      <c r="C904" s="1" t="s">
        <v>4541</v>
      </c>
      <c r="D904" s="50" t="str">
        <f t="shared" si="28"/>
        <v>903|Juncos Municipio</v>
      </c>
      <c r="E904" s="29"/>
      <c r="F904" s="61"/>
      <c r="H904" t="str">
        <f t="shared" si="29"/>
        <v>Juncos Municipio</v>
      </c>
      <c r="J904" t="s">
        <v>4541</v>
      </c>
    </row>
    <row r="905" spans="2:10" x14ac:dyDescent="0.25">
      <c r="B905" s="1">
        <v>904</v>
      </c>
      <c r="C905" s="1" t="s">
        <v>4366</v>
      </c>
      <c r="D905" s="50" t="str">
        <f t="shared" si="28"/>
        <v>904|Juneau City and Borough</v>
      </c>
      <c r="E905" s="29"/>
      <c r="F905" s="61"/>
      <c r="H905" t="str">
        <f t="shared" si="29"/>
        <v>Juneau City and Borough</v>
      </c>
      <c r="J905" t="s">
        <v>4366</v>
      </c>
    </row>
    <row r="906" spans="2:10" x14ac:dyDescent="0.25">
      <c r="B906" s="1">
        <v>905</v>
      </c>
      <c r="C906" s="1" t="s">
        <v>5380</v>
      </c>
      <c r="D906" s="50" t="str">
        <f t="shared" si="28"/>
        <v>905|Juneau</v>
      </c>
      <c r="E906" s="29"/>
      <c r="F906" s="61"/>
      <c r="H906" t="str">
        <f t="shared" si="29"/>
        <v>Juneau</v>
      </c>
      <c r="J906" t="s">
        <v>5380</v>
      </c>
    </row>
    <row r="907" spans="2:10" x14ac:dyDescent="0.25">
      <c r="B907" s="1">
        <v>906</v>
      </c>
      <c r="C907" s="1" t="s">
        <v>5381</v>
      </c>
      <c r="D907" s="50" t="str">
        <f t="shared" si="28"/>
        <v>906|Juniata</v>
      </c>
      <c r="E907" s="29"/>
      <c r="F907" s="61"/>
      <c r="H907" t="str">
        <f t="shared" si="29"/>
        <v>Juniata</v>
      </c>
      <c r="J907" t="s">
        <v>5381</v>
      </c>
    </row>
    <row r="908" spans="2:10" x14ac:dyDescent="0.25">
      <c r="B908" s="1">
        <v>907</v>
      </c>
      <c r="C908" s="1" t="s">
        <v>5382</v>
      </c>
      <c r="D908" s="50" t="str">
        <f t="shared" si="28"/>
        <v>907|Kalamazoo</v>
      </c>
      <c r="E908" s="29"/>
      <c r="F908" s="61"/>
      <c r="H908" t="str">
        <f t="shared" si="29"/>
        <v>Kalamazoo</v>
      </c>
      <c r="J908" t="s">
        <v>5382</v>
      </c>
    </row>
    <row r="909" spans="2:10" x14ac:dyDescent="0.25">
      <c r="B909" s="1">
        <v>908</v>
      </c>
      <c r="C909" s="1" t="s">
        <v>5383</v>
      </c>
      <c r="D909" s="50" t="str">
        <f t="shared" si="28"/>
        <v>908|Kalawao</v>
      </c>
      <c r="E909" s="29"/>
      <c r="F909" s="61"/>
      <c r="H909" t="str">
        <f t="shared" si="29"/>
        <v>Kalawao</v>
      </c>
      <c r="J909" t="s">
        <v>5383</v>
      </c>
    </row>
    <row r="910" spans="2:10" x14ac:dyDescent="0.25">
      <c r="B910" s="1">
        <v>909</v>
      </c>
      <c r="C910" s="1" t="s">
        <v>5384</v>
      </c>
      <c r="D910" s="50" t="str">
        <f t="shared" si="28"/>
        <v>909|Kalkaska</v>
      </c>
      <c r="E910" s="29"/>
      <c r="F910" s="61"/>
      <c r="H910" t="str">
        <f t="shared" si="29"/>
        <v>Kalkaska</v>
      </c>
      <c r="J910" t="s">
        <v>5384</v>
      </c>
    </row>
    <row r="911" spans="2:10" x14ac:dyDescent="0.25">
      <c r="B911" s="1">
        <v>910</v>
      </c>
      <c r="C911" s="1" t="s">
        <v>5385</v>
      </c>
      <c r="D911" s="50" t="str">
        <f t="shared" si="28"/>
        <v>910|Kanabec</v>
      </c>
      <c r="E911" s="29"/>
      <c r="F911" s="61"/>
      <c r="H911" t="str">
        <f t="shared" si="29"/>
        <v>Kanabec</v>
      </c>
      <c r="J911" t="s">
        <v>5385</v>
      </c>
    </row>
    <row r="912" spans="2:10" x14ac:dyDescent="0.25">
      <c r="B912" s="1">
        <v>911</v>
      </c>
      <c r="C912" s="1" t="s">
        <v>5386</v>
      </c>
      <c r="D912" s="50" t="str">
        <f t="shared" si="28"/>
        <v>911|Kanawha</v>
      </c>
      <c r="E912" s="29"/>
      <c r="F912" s="61"/>
      <c r="H912" t="str">
        <f>SUBSTITUTE(C912," County","")</f>
        <v>Kanawha</v>
      </c>
      <c r="J912" t="s">
        <v>5386</v>
      </c>
    </row>
    <row r="913" spans="2:10" x14ac:dyDescent="0.25">
      <c r="B913" s="1">
        <v>912</v>
      </c>
      <c r="C913" s="1" t="s">
        <v>5387</v>
      </c>
      <c r="D913" s="50" t="str">
        <f t="shared" si="28"/>
        <v>912|Kandiyohi</v>
      </c>
      <c r="E913" s="29"/>
      <c r="F913" s="61"/>
      <c r="H913" t="str">
        <f t="shared" ref="H913:H933" si="30">SUBSTITUTE(C913," County","")</f>
        <v>Kandiyohi</v>
      </c>
      <c r="J913" t="s">
        <v>5387</v>
      </c>
    </row>
    <row r="914" spans="2:10" x14ac:dyDescent="0.25">
      <c r="B914" s="1">
        <v>913</v>
      </c>
      <c r="C914" s="1" t="s">
        <v>5388</v>
      </c>
      <c r="D914" s="50" t="str">
        <f t="shared" si="28"/>
        <v>913|Kane</v>
      </c>
      <c r="E914" s="29"/>
      <c r="F914" s="61"/>
      <c r="H914" t="str">
        <f t="shared" si="30"/>
        <v>Kane</v>
      </c>
      <c r="J914" t="s">
        <v>5388</v>
      </c>
    </row>
    <row r="915" spans="2:10" x14ac:dyDescent="0.25">
      <c r="B915" s="1">
        <v>914</v>
      </c>
      <c r="C915" s="1" t="s">
        <v>5389</v>
      </c>
      <c r="D915" s="50" t="str">
        <f t="shared" si="28"/>
        <v>914|Kankakee</v>
      </c>
      <c r="E915" s="29"/>
      <c r="F915" s="61"/>
      <c r="H915" t="str">
        <f t="shared" si="30"/>
        <v>Kankakee</v>
      </c>
      <c r="J915" t="s">
        <v>5389</v>
      </c>
    </row>
    <row r="916" spans="2:10" x14ac:dyDescent="0.25">
      <c r="B916" s="1">
        <v>915</v>
      </c>
      <c r="C916" s="1" t="s">
        <v>5390</v>
      </c>
      <c r="D916" s="50" t="str">
        <f t="shared" si="28"/>
        <v>915|Karnes</v>
      </c>
      <c r="E916" s="29"/>
      <c r="F916" s="61"/>
      <c r="H916" t="str">
        <f t="shared" si="30"/>
        <v>Karnes</v>
      </c>
      <c r="J916" t="s">
        <v>5390</v>
      </c>
    </row>
    <row r="917" spans="2:10" x14ac:dyDescent="0.25">
      <c r="B917" s="1">
        <v>916</v>
      </c>
      <c r="C917" s="1" t="s">
        <v>5391</v>
      </c>
      <c r="D917" s="50" t="str">
        <f t="shared" si="28"/>
        <v>916|Kauai</v>
      </c>
      <c r="E917" s="29"/>
      <c r="F917" s="61"/>
      <c r="H917" t="str">
        <f t="shared" si="30"/>
        <v>Kauai</v>
      </c>
      <c r="J917" t="s">
        <v>5391</v>
      </c>
    </row>
    <row r="918" spans="2:10" x14ac:dyDescent="0.25">
      <c r="B918" s="1">
        <v>917</v>
      </c>
      <c r="C918" s="1" t="s">
        <v>5392</v>
      </c>
      <c r="D918" s="50" t="str">
        <f t="shared" si="28"/>
        <v>917|Kaufman</v>
      </c>
      <c r="E918" s="29"/>
      <c r="F918" s="61"/>
      <c r="H918" t="str">
        <f t="shared" si="30"/>
        <v>Kaufman</v>
      </c>
      <c r="J918" t="s">
        <v>5392</v>
      </c>
    </row>
    <row r="919" spans="2:10" x14ac:dyDescent="0.25">
      <c r="B919" s="1">
        <v>918</v>
      </c>
      <c r="C919" s="1" t="s">
        <v>5393</v>
      </c>
      <c r="D919" s="50" t="str">
        <f t="shared" si="28"/>
        <v>918|Kay</v>
      </c>
      <c r="E919" s="29"/>
      <c r="F919" s="61"/>
      <c r="H919" t="str">
        <f t="shared" si="30"/>
        <v>Kay</v>
      </c>
      <c r="J919" t="s">
        <v>5393</v>
      </c>
    </row>
    <row r="920" spans="2:10" x14ac:dyDescent="0.25">
      <c r="B920" s="1">
        <v>919</v>
      </c>
      <c r="C920" s="1" t="s">
        <v>5394</v>
      </c>
      <c r="D920" s="50" t="str">
        <f t="shared" si="28"/>
        <v>919|Kearney</v>
      </c>
      <c r="E920" s="29"/>
      <c r="F920" s="61"/>
      <c r="H920" t="str">
        <f t="shared" si="30"/>
        <v>Kearney</v>
      </c>
      <c r="J920" t="s">
        <v>5394</v>
      </c>
    </row>
    <row r="921" spans="2:10" x14ac:dyDescent="0.25">
      <c r="B921" s="1">
        <v>920</v>
      </c>
      <c r="C921" s="1" t="s">
        <v>5395</v>
      </c>
      <c r="D921" s="50" t="str">
        <f t="shared" si="28"/>
        <v>920|Kearny</v>
      </c>
      <c r="E921" s="29"/>
      <c r="F921" s="61"/>
      <c r="H921" t="str">
        <f t="shared" si="30"/>
        <v>Kearny</v>
      </c>
      <c r="J921" t="s">
        <v>5395</v>
      </c>
    </row>
    <row r="922" spans="2:10" x14ac:dyDescent="0.25">
      <c r="B922" s="1">
        <v>921</v>
      </c>
      <c r="C922" s="1" t="s">
        <v>5396</v>
      </c>
      <c r="D922" s="50" t="str">
        <f t="shared" si="28"/>
        <v>921|Keith</v>
      </c>
      <c r="E922" s="29"/>
      <c r="F922" s="61"/>
      <c r="H922" t="str">
        <f t="shared" si="30"/>
        <v>Keith</v>
      </c>
      <c r="J922" t="s">
        <v>5396</v>
      </c>
    </row>
    <row r="923" spans="2:10" x14ac:dyDescent="0.25">
      <c r="B923" s="1">
        <v>922</v>
      </c>
      <c r="C923" s="1" t="s">
        <v>5397</v>
      </c>
      <c r="D923" s="50" t="str">
        <f t="shared" si="28"/>
        <v>922|Kemper</v>
      </c>
      <c r="E923" s="29"/>
      <c r="F923" s="61"/>
      <c r="H923" t="str">
        <f t="shared" si="30"/>
        <v>Kemper</v>
      </c>
      <c r="J923" t="s">
        <v>5397</v>
      </c>
    </row>
    <row r="924" spans="2:10" x14ac:dyDescent="0.25">
      <c r="B924" s="1">
        <v>923</v>
      </c>
      <c r="C924" s="1" t="s">
        <v>4367</v>
      </c>
      <c r="D924" s="50" t="str">
        <f t="shared" si="28"/>
        <v>923|Kenai Peninsula Borough</v>
      </c>
      <c r="E924" s="29"/>
      <c r="F924" s="61"/>
      <c r="H924" t="str">
        <f t="shared" si="30"/>
        <v>Kenai Peninsula Borough</v>
      </c>
      <c r="J924" t="s">
        <v>4367</v>
      </c>
    </row>
    <row r="925" spans="2:10" x14ac:dyDescent="0.25">
      <c r="B925" s="1">
        <v>924</v>
      </c>
      <c r="C925" s="1" t="s">
        <v>5398</v>
      </c>
      <c r="D925" s="50" t="str">
        <f t="shared" si="28"/>
        <v>924|Kendall</v>
      </c>
      <c r="E925" s="29"/>
      <c r="F925" s="61"/>
      <c r="H925" t="str">
        <f t="shared" si="30"/>
        <v>Kendall</v>
      </c>
      <c r="J925" t="s">
        <v>5398</v>
      </c>
    </row>
    <row r="926" spans="2:10" x14ac:dyDescent="0.25">
      <c r="B926" s="1">
        <v>925</v>
      </c>
      <c r="C926" s="1" t="s">
        <v>5399</v>
      </c>
      <c r="D926" s="50" t="str">
        <f t="shared" si="28"/>
        <v>925|Kenedy</v>
      </c>
      <c r="E926" s="29"/>
      <c r="F926" s="61"/>
      <c r="H926" t="str">
        <f t="shared" si="30"/>
        <v>Kenedy</v>
      </c>
      <c r="J926" t="s">
        <v>5399</v>
      </c>
    </row>
    <row r="927" spans="2:10" x14ac:dyDescent="0.25">
      <c r="B927" s="1">
        <v>926</v>
      </c>
      <c r="C927" s="1" t="s">
        <v>5400</v>
      </c>
      <c r="D927" s="50" t="str">
        <f t="shared" si="28"/>
        <v>926|Kennebec</v>
      </c>
      <c r="E927" s="29"/>
      <c r="F927" s="61"/>
      <c r="H927" t="str">
        <f t="shared" si="30"/>
        <v>Kennebec</v>
      </c>
      <c r="J927" t="s">
        <v>5400</v>
      </c>
    </row>
    <row r="928" spans="2:10" x14ac:dyDescent="0.25">
      <c r="B928" s="1">
        <v>927</v>
      </c>
      <c r="C928" s="1" t="s">
        <v>5401</v>
      </c>
      <c r="D928" s="50" t="str">
        <f t="shared" si="28"/>
        <v>927|Kenosha</v>
      </c>
      <c r="E928" s="29"/>
      <c r="F928" s="61"/>
      <c r="H928" t="str">
        <f t="shared" si="30"/>
        <v>Kenosha</v>
      </c>
      <c r="J928" t="s">
        <v>5401</v>
      </c>
    </row>
    <row r="929" spans="2:10" x14ac:dyDescent="0.25">
      <c r="B929" s="1">
        <v>928</v>
      </c>
      <c r="C929" s="1" t="s">
        <v>5402</v>
      </c>
      <c r="D929" s="50" t="str">
        <f t="shared" si="28"/>
        <v>928|Kent</v>
      </c>
      <c r="E929" s="29"/>
      <c r="F929" s="61"/>
      <c r="H929" t="str">
        <f t="shared" si="30"/>
        <v>Kent</v>
      </c>
      <c r="J929" t="s">
        <v>5402</v>
      </c>
    </row>
    <row r="930" spans="2:10" x14ac:dyDescent="0.25">
      <c r="B930" s="1">
        <v>929</v>
      </c>
      <c r="C930" s="1" t="s">
        <v>5403</v>
      </c>
      <c r="D930" s="50" t="str">
        <f t="shared" si="28"/>
        <v>929|Kenton</v>
      </c>
      <c r="E930" s="29"/>
      <c r="F930" s="61"/>
      <c r="H930" t="str">
        <f t="shared" si="30"/>
        <v>Kenton</v>
      </c>
      <c r="J930" t="s">
        <v>5403</v>
      </c>
    </row>
    <row r="931" spans="2:10" x14ac:dyDescent="0.25">
      <c r="B931" s="1">
        <v>930</v>
      </c>
      <c r="C931" s="1" t="s">
        <v>5404</v>
      </c>
      <c r="D931" s="50" t="str">
        <f t="shared" si="28"/>
        <v>930|Keokuk</v>
      </c>
      <c r="E931" s="29"/>
      <c r="F931" s="61"/>
      <c r="H931" t="str">
        <f t="shared" si="30"/>
        <v>Keokuk</v>
      </c>
      <c r="J931" t="s">
        <v>5404</v>
      </c>
    </row>
    <row r="932" spans="2:10" x14ac:dyDescent="0.25">
      <c r="B932" s="1">
        <v>931</v>
      </c>
      <c r="C932" s="1" t="s">
        <v>5405</v>
      </c>
      <c r="D932" s="50" t="str">
        <f t="shared" si="28"/>
        <v>931|Kern</v>
      </c>
      <c r="E932" s="29"/>
      <c r="F932" s="61"/>
      <c r="H932" t="str">
        <f t="shared" si="30"/>
        <v>Kern</v>
      </c>
      <c r="J932" t="s">
        <v>5405</v>
      </c>
    </row>
    <row r="933" spans="2:10" x14ac:dyDescent="0.25">
      <c r="B933" s="1">
        <v>932</v>
      </c>
      <c r="C933" s="1" t="s">
        <v>5406</v>
      </c>
      <c r="D933" s="50" t="str">
        <f t="shared" si="28"/>
        <v>932|Kerr</v>
      </c>
      <c r="E933" s="29"/>
      <c r="F933" s="61"/>
      <c r="H933" t="str">
        <f t="shared" si="30"/>
        <v>Kerr</v>
      </c>
      <c r="J933" t="s">
        <v>5406</v>
      </c>
    </row>
    <row r="934" spans="2:10" x14ac:dyDescent="0.25">
      <c r="B934" s="1">
        <v>933</v>
      </c>
      <c r="C934" s="1" t="s">
        <v>5407</v>
      </c>
      <c r="D934" s="50" t="str">
        <f t="shared" si="28"/>
        <v>933|Kershaw</v>
      </c>
      <c r="E934" s="29"/>
      <c r="F934" s="61"/>
      <c r="H934" t="str">
        <f>SUBSTITUTE(C934," County","")</f>
        <v>Kershaw</v>
      </c>
      <c r="J934" t="s">
        <v>5407</v>
      </c>
    </row>
    <row r="935" spans="2:10" x14ac:dyDescent="0.25">
      <c r="B935" s="1">
        <v>934</v>
      </c>
      <c r="C935" s="1" t="s">
        <v>4368</v>
      </c>
      <c r="D935" s="50" t="str">
        <f t="shared" si="28"/>
        <v>934|Ketchikan Gateway Borough</v>
      </c>
      <c r="E935" s="29"/>
      <c r="F935" s="61"/>
      <c r="H935" t="str">
        <f t="shared" ref="H935:H953" si="31">SUBSTITUTE(C935," County","")</f>
        <v>Ketchikan Gateway Borough</v>
      </c>
      <c r="J935" t="s">
        <v>4368</v>
      </c>
    </row>
    <row r="936" spans="2:10" x14ac:dyDescent="0.25">
      <c r="B936" s="1">
        <v>935</v>
      </c>
      <c r="C936" s="1" t="s">
        <v>5408</v>
      </c>
      <c r="D936" s="50" t="str">
        <f t="shared" si="28"/>
        <v>935|Kewaunee</v>
      </c>
      <c r="E936" s="29"/>
      <c r="F936" s="61"/>
      <c r="H936" t="str">
        <f t="shared" si="31"/>
        <v>Kewaunee</v>
      </c>
      <c r="J936" t="s">
        <v>5408</v>
      </c>
    </row>
    <row r="937" spans="2:10" x14ac:dyDescent="0.25">
      <c r="B937" s="1">
        <v>936</v>
      </c>
      <c r="C937" s="1" t="s">
        <v>5409</v>
      </c>
      <c r="D937" s="50" t="str">
        <f t="shared" si="28"/>
        <v>936|Keweenaw</v>
      </c>
      <c r="E937" s="29"/>
      <c r="F937" s="61"/>
      <c r="H937" t="str">
        <f t="shared" si="31"/>
        <v>Keweenaw</v>
      </c>
      <c r="J937" t="s">
        <v>5409</v>
      </c>
    </row>
    <row r="938" spans="2:10" x14ac:dyDescent="0.25">
      <c r="B938" s="1">
        <v>937</v>
      </c>
      <c r="C938" s="1" t="s">
        <v>5410</v>
      </c>
      <c r="D938" s="50" t="str">
        <f t="shared" si="28"/>
        <v>937|Keya Paha</v>
      </c>
      <c r="E938" s="29"/>
      <c r="F938" s="61"/>
      <c r="H938" t="str">
        <f t="shared" si="31"/>
        <v>Keya Paha</v>
      </c>
      <c r="J938" t="s">
        <v>5410</v>
      </c>
    </row>
    <row r="939" spans="2:10" x14ac:dyDescent="0.25">
      <c r="B939" s="1">
        <v>938</v>
      </c>
      <c r="C939" s="1" t="s">
        <v>5411</v>
      </c>
      <c r="D939" s="50" t="str">
        <f t="shared" si="28"/>
        <v>938|Kidder</v>
      </c>
      <c r="E939" s="29"/>
      <c r="F939" s="61"/>
      <c r="H939" t="str">
        <f t="shared" si="31"/>
        <v>Kidder</v>
      </c>
      <c r="J939" t="s">
        <v>5411</v>
      </c>
    </row>
    <row r="940" spans="2:10" x14ac:dyDescent="0.25">
      <c r="B940" s="1">
        <v>939</v>
      </c>
      <c r="C940" s="1" t="s">
        <v>5412</v>
      </c>
      <c r="D940" s="50" t="str">
        <f t="shared" si="28"/>
        <v>939|Kimball</v>
      </c>
      <c r="E940" s="29"/>
      <c r="F940" s="61"/>
      <c r="H940" t="str">
        <f t="shared" si="31"/>
        <v>Kimball</v>
      </c>
      <c r="J940" t="s">
        <v>5412</v>
      </c>
    </row>
    <row r="941" spans="2:10" x14ac:dyDescent="0.25">
      <c r="B941" s="1">
        <v>940</v>
      </c>
      <c r="C941" s="1" t="s">
        <v>5413</v>
      </c>
      <c r="D941" s="50" t="str">
        <f t="shared" si="28"/>
        <v>940|Kimble</v>
      </c>
      <c r="E941" s="29"/>
      <c r="F941" s="61"/>
      <c r="H941" t="str">
        <f t="shared" si="31"/>
        <v>Kimble</v>
      </c>
      <c r="J941" t="s">
        <v>5413</v>
      </c>
    </row>
    <row r="942" spans="2:10" x14ac:dyDescent="0.25">
      <c r="B942" s="1">
        <v>941</v>
      </c>
      <c r="C942" s="1" t="s">
        <v>5414</v>
      </c>
      <c r="D942" s="50" t="str">
        <f t="shared" si="28"/>
        <v>941|King and Queen</v>
      </c>
      <c r="E942" s="29"/>
      <c r="F942" s="61"/>
      <c r="H942" t="str">
        <f t="shared" si="31"/>
        <v>King and Queen</v>
      </c>
      <c r="J942" t="s">
        <v>5414</v>
      </c>
    </row>
    <row r="943" spans="2:10" x14ac:dyDescent="0.25">
      <c r="B943" s="1">
        <v>942</v>
      </c>
      <c r="C943" s="1" t="s">
        <v>5415</v>
      </c>
      <c r="D943" s="50" t="str">
        <f t="shared" si="28"/>
        <v>942|King</v>
      </c>
      <c r="E943" s="29"/>
      <c r="F943" s="61"/>
      <c r="H943" t="str">
        <f t="shared" si="31"/>
        <v>King</v>
      </c>
      <c r="J943" t="s">
        <v>5415</v>
      </c>
    </row>
    <row r="944" spans="2:10" x14ac:dyDescent="0.25">
      <c r="B944" s="1">
        <v>943</v>
      </c>
      <c r="C944" s="1" t="s">
        <v>5416</v>
      </c>
      <c r="D944" s="50" t="str">
        <f t="shared" si="28"/>
        <v>943|King George</v>
      </c>
      <c r="E944" s="29"/>
      <c r="F944" s="61"/>
      <c r="H944" t="str">
        <f t="shared" si="31"/>
        <v>King George</v>
      </c>
      <c r="J944" t="s">
        <v>5416</v>
      </c>
    </row>
    <row r="945" spans="2:10" x14ac:dyDescent="0.25">
      <c r="B945" s="1">
        <v>944</v>
      </c>
      <c r="C945" s="1" t="s">
        <v>5417</v>
      </c>
      <c r="D945" s="50" t="str">
        <f t="shared" si="28"/>
        <v>944|King William</v>
      </c>
      <c r="E945" s="29"/>
      <c r="F945" s="61"/>
      <c r="H945" t="str">
        <f t="shared" si="31"/>
        <v>King William</v>
      </c>
      <c r="J945" t="s">
        <v>5417</v>
      </c>
    </row>
    <row r="946" spans="2:10" x14ac:dyDescent="0.25">
      <c r="B946" s="1">
        <v>945</v>
      </c>
      <c r="C946" s="1" t="s">
        <v>5418</v>
      </c>
      <c r="D946" s="50" t="str">
        <f t="shared" si="28"/>
        <v>945|Kingfisher</v>
      </c>
      <c r="E946" s="29"/>
      <c r="F946" s="61"/>
      <c r="H946" t="str">
        <f t="shared" si="31"/>
        <v>Kingfisher</v>
      </c>
      <c r="J946" t="s">
        <v>5418</v>
      </c>
    </row>
    <row r="947" spans="2:10" x14ac:dyDescent="0.25">
      <c r="B947" s="1">
        <v>946</v>
      </c>
      <c r="C947" s="1" t="s">
        <v>5419</v>
      </c>
      <c r="D947" s="50" t="str">
        <f t="shared" si="28"/>
        <v>946|Kingman</v>
      </c>
      <c r="E947" s="29"/>
      <c r="F947" s="61"/>
      <c r="H947" t="str">
        <f t="shared" si="31"/>
        <v>Kingman</v>
      </c>
      <c r="J947" t="s">
        <v>5419</v>
      </c>
    </row>
    <row r="948" spans="2:10" x14ac:dyDescent="0.25">
      <c r="B948" s="1">
        <v>947</v>
      </c>
      <c r="C948" s="1" t="s">
        <v>5420</v>
      </c>
      <c r="D948" s="50" t="str">
        <f t="shared" si="28"/>
        <v>947|Kings</v>
      </c>
      <c r="E948" s="29"/>
      <c r="F948" s="61"/>
      <c r="H948" t="str">
        <f t="shared" si="31"/>
        <v>Kings</v>
      </c>
      <c r="J948" t="s">
        <v>5420</v>
      </c>
    </row>
    <row r="949" spans="2:10" x14ac:dyDescent="0.25">
      <c r="B949" s="1">
        <v>948</v>
      </c>
      <c r="C949" s="1" t="s">
        <v>5421</v>
      </c>
      <c r="D949" s="50" t="str">
        <f t="shared" si="28"/>
        <v>948|Kingsbury</v>
      </c>
      <c r="E949" s="29"/>
      <c r="F949" s="61"/>
      <c r="H949" t="str">
        <f t="shared" si="31"/>
        <v>Kingsbury</v>
      </c>
      <c r="J949" t="s">
        <v>5421</v>
      </c>
    </row>
    <row r="950" spans="2:10" x14ac:dyDescent="0.25">
      <c r="B950" s="1">
        <v>949</v>
      </c>
      <c r="C950" s="1" t="s">
        <v>5422</v>
      </c>
      <c r="D950" s="50" t="str">
        <f t="shared" si="28"/>
        <v>949|Kinney</v>
      </c>
      <c r="E950" s="29"/>
      <c r="F950" s="61"/>
      <c r="H950" t="str">
        <f t="shared" si="31"/>
        <v>Kinney</v>
      </c>
      <c r="J950" t="s">
        <v>5422</v>
      </c>
    </row>
    <row r="951" spans="2:10" x14ac:dyDescent="0.25">
      <c r="B951" s="1">
        <v>950</v>
      </c>
      <c r="C951" s="1" t="s">
        <v>5423</v>
      </c>
      <c r="D951" s="50" t="str">
        <f t="shared" si="28"/>
        <v>950|Kiowa</v>
      </c>
      <c r="E951" s="29"/>
      <c r="F951" s="61"/>
      <c r="H951" t="str">
        <f t="shared" si="31"/>
        <v>Kiowa</v>
      </c>
      <c r="J951" t="s">
        <v>5423</v>
      </c>
    </row>
    <row r="952" spans="2:10" x14ac:dyDescent="0.25">
      <c r="B952" s="1">
        <v>951</v>
      </c>
      <c r="C952" s="1" t="s">
        <v>5424</v>
      </c>
      <c r="D952" s="50" t="str">
        <f t="shared" si="28"/>
        <v>951|Kit Carson</v>
      </c>
      <c r="E952" s="29"/>
      <c r="F952" s="61"/>
      <c r="H952" t="str">
        <f t="shared" si="31"/>
        <v>Kit Carson</v>
      </c>
      <c r="J952" t="s">
        <v>5424</v>
      </c>
    </row>
    <row r="953" spans="2:10" x14ac:dyDescent="0.25">
      <c r="B953" s="1">
        <v>952</v>
      </c>
      <c r="C953" s="1" t="s">
        <v>5425</v>
      </c>
      <c r="D953" s="50" t="str">
        <f t="shared" si="28"/>
        <v>952|Kitsap</v>
      </c>
      <c r="E953" s="29"/>
      <c r="F953" s="61"/>
      <c r="H953" t="str">
        <f t="shared" si="31"/>
        <v>Kitsap</v>
      </c>
      <c r="J953" t="s">
        <v>5425</v>
      </c>
    </row>
    <row r="954" spans="2:10" x14ac:dyDescent="0.25">
      <c r="B954" s="1">
        <v>953</v>
      </c>
      <c r="C954" s="1" t="s">
        <v>5426</v>
      </c>
      <c r="D954" s="50" t="str">
        <f t="shared" si="28"/>
        <v>953|Kittitas</v>
      </c>
      <c r="E954" s="29"/>
      <c r="F954" s="61"/>
      <c r="H954" t="str">
        <f>SUBSTITUTE(C954," County","")</f>
        <v>Kittitas</v>
      </c>
      <c r="J954" t="s">
        <v>5426</v>
      </c>
    </row>
    <row r="955" spans="2:10" x14ac:dyDescent="0.25">
      <c r="B955" s="1">
        <v>954</v>
      </c>
      <c r="C955" s="1" t="s">
        <v>5427</v>
      </c>
      <c r="D955" s="50" t="str">
        <f t="shared" si="28"/>
        <v>954|Kittson</v>
      </c>
      <c r="E955" s="29"/>
      <c r="F955" s="61"/>
      <c r="H955" t="str">
        <f t="shared" ref="H955:H1018" si="32">SUBSTITUTE(C955," County","")</f>
        <v>Kittson</v>
      </c>
      <c r="J955" t="s">
        <v>5427</v>
      </c>
    </row>
    <row r="956" spans="2:10" x14ac:dyDescent="0.25">
      <c r="B956" s="1">
        <v>955</v>
      </c>
      <c r="C956" s="1" t="s">
        <v>5428</v>
      </c>
      <c r="D956" s="50" t="str">
        <f t="shared" si="28"/>
        <v>955|Klamath</v>
      </c>
      <c r="E956" s="29"/>
      <c r="F956" s="61"/>
      <c r="H956" t="str">
        <f t="shared" si="32"/>
        <v>Klamath</v>
      </c>
      <c r="J956" t="s">
        <v>5428</v>
      </c>
    </row>
    <row r="957" spans="2:10" x14ac:dyDescent="0.25">
      <c r="B957" s="1">
        <v>956</v>
      </c>
      <c r="C957" s="1" t="s">
        <v>5429</v>
      </c>
      <c r="D957" s="50" t="str">
        <f t="shared" si="28"/>
        <v>956|Kleberg</v>
      </c>
      <c r="E957" s="29"/>
      <c r="F957" s="61"/>
      <c r="H957" t="str">
        <f t="shared" si="32"/>
        <v>Kleberg</v>
      </c>
      <c r="J957" t="s">
        <v>5429</v>
      </c>
    </row>
    <row r="958" spans="2:10" x14ac:dyDescent="0.25">
      <c r="B958" s="1">
        <v>957</v>
      </c>
      <c r="C958" s="1" t="s">
        <v>5430</v>
      </c>
      <c r="D958" s="50" t="str">
        <f t="shared" si="28"/>
        <v>957|Klickitat</v>
      </c>
      <c r="E958" s="29"/>
      <c r="F958" s="61"/>
      <c r="H958" t="str">
        <f t="shared" si="32"/>
        <v>Klickitat</v>
      </c>
      <c r="J958" t="s">
        <v>5430</v>
      </c>
    </row>
    <row r="959" spans="2:10" x14ac:dyDescent="0.25">
      <c r="B959" s="1">
        <v>958</v>
      </c>
      <c r="C959" s="1" t="s">
        <v>5431</v>
      </c>
      <c r="D959" s="50" t="str">
        <f t="shared" si="28"/>
        <v>958|Knott</v>
      </c>
      <c r="E959" s="29"/>
      <c r="F959" s="61"/>
      <c r="H959" t="str">
        <f t="shared" si="32"/>
        <v>Knott</v>
      </c>
      <c r="J959" t="s">
        <v>5431</v>
      </c>
    </row>
    <row r="960" spans="2:10" x14ac:dyDescent="0.25">
      <c r="B960" s="1">
        <v>959</v>
      </c>
      <c r="C960" s="1" t="s">
        <v>5432</v>
      </c>
      <c r="D960" s="50" t="str">
        <f t="shared" si="28"/>
        <v>959|Knox</v>
      </c>
      <c r="E960" s="29"/>
      <c r="F960" s="61"/>
      <c r="H960" t="str">
        <f t="shared" si="32"/>
        <v>Knox</v>
      </c>
      <c r="J960" t="s">
        <v>5432</v>
      </c>
    </row>
    <row r="961" spans="2:10" x14ac:dyDescent="0.25">
      <c r="B961" s="1">
        <v>960</v>
      </c>
      <c r="C961" s="1" t="s">
        <v>4369</v>
      </c>
      <c r="D961" s="50" t="str">
        <f t="shared" si="28"/>
        <v>960|Kodiak Island Borough</v>
      </c>
      <c r="E961" s="29"/>
      <c r="F961" s="61"/>
      <c r="H961" t="str">
        <f t="shared" si="32"/>
        <v>Kodiak Island Borough</v>
      </c>
      <c r="J961" t="s">
        <v>4369</v>
      </c>
    </row>
    <row r="962" spans="2:10" x14ac:dyDescent="0.25">
      <c r="B962" s="1">
        <v>961</v>
      </c>
      <c r="C962" s="1" t="s">
        <v>5433</v>
      </c>
      <c r="D962" s="50" t="str">
        <f t="shared" ref="D962:D1025" si="33">B962&amp;"|"&amp;C962</f>
        <v>961|Koochiching</v>
      </c>
      <c r="E962" s="29"/>
      <c r="F962" s="61"/>
      <c r="H962" t="str">
        <f t="shared" si="32"/>
        <v>Koochiching</v>
      </c>
      <c r="J962" t="s">
        <v>5433</v>
      </c>
    </row>
    <row r="963" spans="2:10" x14ac:dyDescent="0.25">
      <c r="B963" s="1">
        <v>962</v>
      </c>
      <c r="C963" s="1" t="s">
        <v>5434</v>
      </c>
      <c r="D963" s="50" t="str">
        <f t="shared" si="33"/>
        <v>962|Kootenai</v>
      </c>
      <c r="E963" s="29"/>
      <c r="F963" s="61"/>
      <c r="H963" t="str">
        <f t="shared" si="32"/>
        <v>Kootenai</v>
      </c>
      <c r="J963" t="s">
        <v>5434</v>
      </c>
    </row>
    <row r="964" spans="2:10" x14ac:dyDescent="0.25">
      <c r="B964" s="1">
        <v>963</v>
      </c>
      <c r="C964" s="1" t="s">
        <v>5435</v>
      </c>
      <c r="D964" s="50" t="str">
        <f t="shared" si="33"/>
        <v>963|Kosciusko</v>
      </c>
      <c r="E964" s="29"/>
      <c r="F964" s="61"/>
      <c r="H964" t="str">
        <f t="shared" si="32"/>
        <v>Kosciusko</v>
      </c>
      <c r="J964" t="s">
        <v>5435</v>
      </c>
    </row>
    <row r="965" spans="2:10" x14ac:dyDescent="0.25">
      <c r="B965" s="1">
        <v>964</v>
      </c>
      <c r="C965" s="1" t="s">
        <v>5436</v>
      </c>
      <c r="D965" s="50" t="str">
        <f t="shared" si="33"/>
        <v>964|Kossuth</v>
      </c>
      <c r="E965" s="29"/>
      <c r="F965" s="61"/>
      <c r="H965" t="str">
        <f t="shared" si="32"/>
        <v>Kossuth</v>
      </c>
      <c r="J965" t="s">
        <v>5436</v>
      </c>
    </row>
    <row r="966" spans="2:10" x14ac:dyDescent="0.25">
      <c r="B966" s="1">
        <v>965</v>
      </c>
      <c r="C966" s="1" t="s">
        <v>5437</v>
      </c>
      <c r="D966" s="50" t="str">
        <f t="shared" si="33"/>
        <v>965|La Crosse</v>
      </c>
      <c r="E966" s="29"/>
      <c r="F966" s="61"/>
      <c r="H966" t="str">
        <f t="shared" si="32"/>
        <v>La Crosse</v>
      </c>
      <c r="J966" t="s">
        <v>5437</v>
      </c>
    </row>
    <row r="967" spans="2:10" x14ac:dyDescent="0.25">
      <c r="B967" s="1">
        <v>966</v>
      </c>
      <c r="C967" s="1" t="s">
        <v>5438</v>
      </c>
      <c r="D967" s="50" t="str">
        <f t="shared" si="33"/>
        <v>966|La Paz</v>
      </c>
      <c r="E967" s="29"/>
      <c r="F967" s="61"/>
      <c r="H967" t="str">
        <f t="shared" si="32"/>
        <v>La Paz</v>
      </c>
      <c r="J967" t="s">
        <v>5438</v>
      </c>
    </row>
    <row r="968" spans="2:10" x14ac:dyDescent="0.25">
      <c r="B968" s="1">
        <v>967</v>
      </c>
      <c r="C968" s="1" t="s">
        <v>5439</v>
      </c>
      <c r="D968" s="50" t="str">
        <f t="shared" si="33"/>
        <v>967|La Plata</v>
      </c>
      <c r="E968" s="29"/>
      <c r="F968" s="61"/>
      <c r="H968" t="str">
        <f t="shared" si="32"/>
        <v>La Plata</v>
      </c>
      <c r="J968" t="s">
        <v>5439</v>
      </c>
    </row>
    <row r="969" spans="2:10" x14ac:dyDescent="0.25">
      <c r="B969" s="1">
        <v>968</v>
      </c>
      <c r="C969" s="1" t="s">
        <v>5440</v>
      </c>
      <c r="D969" s="50" t="str">
        <f t="shared" si="33"/>
        <v>968|La Salle</v>
      </c>
      <c r="E969" s="29"/>
      <c r="F969" s="61"/>
      <c r="H969" t="str">
        <f t="shared" si="32"/>
        <v>La Salle</v>
      </c>
      <c r="J969" t="s">
        <v>5440</v>
      </c>
    </row>
    <row r="970" spans="2:10" x14ac:dyDescent="0.25">
      <c r="B970" s="1">
        <v>969</v>
      </c>
      <c r="C970" s="1" t="s">
        <v>4415</v>
      </c>
      <c r="D970" s="50" t="str">
        <f t="shared" si="33"/>
        <v>969|La Salle Parish</v>
      </c>
      <c r="E970" s="29"/>
      <c r="F970" s="61"/>
      <c r="H970" t="str">
        <f t="shared" si="32"/>
        <v>La Salle Parish</v>
      </c>
      <c r="J970" t="s">
        <v>4415</v>
      </c>
    </row>
    <row r="971" spans="2:10" x14ac:dyDescent="0.25">
      <c r="B971" s="1">
        <v>970</v>
      </c>
      <c r="C971" s="1" t="s">
        <v>5441</v>
      </c>
      <c r="D971" s="50" t="str">
        <f t="shared" si="33"/>
        <v>970|Labette</v>
      </c>
      <c r="E971" s="29"/>
      <c r="F971" s="61"/>
      <c r="H971" t="str">
        <f t="shared" si="32"/>
        <v>Labette</v>
      </c>
      <c r="J971" t="s">
        <v>5441</v>
      </c>
    </row>
    <row r="972" spans="2:10" x14ac:dyDescent="0.25">
      <c r="B972" s="1">
        <v>971</v>
      </c>
      <c r="C972" s="1" t="s">
        <v>5442</v>
      </c>
      <c r="D972" s="50" t="str">
        <f t="shared" si="33"/>
        <v>971|Lac qui Parle</v>
      </c>
      <c r="E972" s="29"/>
      <c r="F972" s="61"/>
      <c r="H972" t="str">
        <f t="shared" si="32"/>
        <v>Lac qui Parle</v>
      </c>
      <c r="J972" t="s">
        <v>5442</v>
      </c>
    </row>
    <row r="973" spans="2:10" x14ac:dyDescent="0.25">
      <c r="B973" s="1">
        <v>972</v>
      </c>
      <c r="C973" s="1" t="s">
        <v>5443</v>
      </c>
      <c r="D973" s="50" t="str">
        <f t="shared" si="33"/>
        <v>972|Lackawanna</v>
      </c>
      <c r="E973" s="29"/>
      <c r="F973" s="61"/>
      <c r="H973" t="str">
        <f t="shared" si="32"/>
        <v>Lackawanna</v>
      </c>
      <c r="J973" t="s">
        <v>5443</v>
      </c>
    </row>
    <row r="974" spans="2:10" x14ac:dyDescent="0.25">
      <c r="B974" s="1">
        <v>973</v>
      </c>
      <c r="C974" s="1" t="s">
        <v>5444</v>
      </c>
      <c r="D974" s="50" t="str">
        <f t="shared" si="33"/>
        <v>973|Laclede</v>
      </c>
      <c r="E974" s="29"/>
      <c r="F974" s="61"/>
      <c r="H974" t="str">
        <f t="shared" si="32"/>
        <v>Laclede</v>
      </c>
      <c r="J974" t="s">
        <v>5444</v>
      </c>
    </row>
    <row r="975" spans="2:10" x14ac:dyDescent="0.25">
      <c r="B975" s="1">
        <v>974</v>
      </c>
      <c r="C975" s="1" t="s">
        <v>5445</v>
      </c>
      <c r="D975" s="50" t="str">
        <f t="shared" si="33"/>
        <v>974|Lafayette</v>
      </c>
      <c r="E975" s="29"/>
      <c r="F975" s="61"/>
      <c r="H975" t="str">
        <f t="shared" si="32"/>
        <v>Lafayette</v>
      </c>
      <c r="J975" t="s">
        <v>5445</v>
      </c>
    </row>
    <row r="976" spans="2:10" x14ac:dyDescent="0.25">
      <c r="B976" s="1">
        <v>975</v>
      </c>
      <c r="C976" s="1" t="s">
        <v>4413</v>
      </c>
      <c r="D976" s="50" t="str">
        <f t="shared" si="33"/>
        <v>975|Lafayette Parish</v>
      </c>
      <c r="E976" s="29"/>
      <c r="F976" s="61"/>
      <c r="H976" t="str">
        <f t="shared" si="32"/>
        <v>Lafayette Parish</v>
      </c>
      <c r="J976" t="s">
        <v>4413</v>
      </c>
    </row>
    <row r="977" spans="2:10" x14ac:dyDescent="0.25">
      <c r="B977" s="1">
        <v>976</v>
      </c>
      <c r="C977" s="1" t="s">
        <v>4414</v>
      </c>
      <c r="D977" s="50" t="str">
        <f t="shared" si="33"/>
        <v>976|Lafourche Parish</v>
      </c>
      <c r="E977" s="29"/>
      <c r="F977" s="61"/>
      <c r="H977" t="str">
        <f t="shared" si="32"/>
        <v>Lafourche Parish</v>
      </c>
      <c r="J977" t="s">
        <v>4414</v>
      </c>
    </row>
    <row r="978" spans="2:10" x14ac:dyDescent="0.25">
      <c r="B978" s="1">
        <v>977</v>
      </c>
      <c r="C978" s="1" t="s">
        <v>5446</v>
      </c>
      <c r="D978" s="50" t="str">
        <f t="shared" si="33"/>
        <v>977|LaGrange</v>
      </c>
      <c r="E978" s="29"/>
      <c r="F978" s="61"/>
      <c r="H978" t="str">
        <f t="shared" si="32"/>
        <v>LaGrange</v>
      </c>
      <c r="J978" t="s">
        <v>5446</v>
      </c>
    </row>
    <row r="979" spans="2:10" x14ac:dyDescent="0.25">
      <c r="B979" s="1">
        <v>978</v>
      </c>
      <c r="C979" s="1" t="s">
        <v>4542</v>
      </c>
      <c r="D979" s="50" t="str">
        <f t="shared" si="33"/>
        <v>978|Lajas Municipio</v>
      </c>
      <c r="E979" s="29"/>
      <c r="F979" s="61"/>
      <c r="H979" t="str">
        <f t="shared" si="32"/>
        <v>Lajas Municipio</v>
      </c>
      <c r="J979" t="s">
        <v>4542</v>
      </c>
    </row>
    <row r="980" spans="2:10" x14ac:dyDescent="0.25">
      <c r="B980" s="1">
        <v>979</v>
      </c>
      <c r="C980" s="1" t="s">
        <v>4370</v>
      </c>
      <c r="D980" s="50" t="str">
        <f t="shared" si="33"/>
        <v>979|Lake and Peninsula Borough</v>
      </c>
      <c r="E980" s="29"/>
      <c r="F980" s="61"/>
      <c r="H980" t="str">
        <f t="shared" si="32"/>
        <v>Lake and Peninsula Borough</v>
      </c>
      <c r="J980" t="s">
        <v>4370</v>
      </c>
    </row>
    <row r="981" spans="2:10" x14ac:dyDescent="0.25">
      <c r="B981" s="1">
        <v>980</v>
      </c>
      <c r="C981" s="1" t="s">
        <v>5447</v>
      </c>
      <c r="D981" s="50" t="str">
        <f t="shared" si="33"/>
        <v>980|Lake</v>
      </c>
      <c r="E981" s="29"/>
      <c r="F981" s="61"/>
      <c r="H981" t="str">
        <f t="shared" si="32"/>
        <v>Lake</v>
      </c>
      <c r="J981" t="s">
        <v>5447</v>
      </c>
    </row>
    <row r="982" spans="2:10" x14ac:dyDescent="0.25">
      <c r="B982" s="1">
        <v>981</v>
      </c>
      <c r="C982" s="1" t="s">
        <v>5448</v>
      </c>
      <c r="D982" s="50" t="str">
        <f t="shared" si="33"/>
        <v>981|Lake of the Woods</v>
      </c>
      <c r="E982" s="29"/>
      <c r="F982" s="61"/>
      <c r="H982" t="str">
        <f t="shared" si="32"/>
        <v>Lake of the Woods</v>
      </c>
      <c r="J982" t="s">
        <v>5448</v>
      </c>
    </row>
    <row r="983" spans="2:10" x14ac:dyDescent="0.25">
      <c r="B983" s="1">
        <v>982</v>
      </c>
      <c r="C983" s="1" t="s">
        <v>5449</v>
      </c>
      <c r="D983" s="50" t="str">
        <f t="shared" si="33"/>
        <v>982|Lamar</v>
      </c>
      <c r="E983" s="29"/>
      <c r="F983" s="61"/>
      <c r="H983" t="str">
        <f t="shared" si="32"/>
        <v>Lamar</v>
      </c>
      <c r="J983" t="s">
        <v>5449</v>
      </c>
    </row>
    <row r="984" spans="2:10" x14ac:dyDescent="0.25">
      <c r="B984" s="1">
        <v>983</v>
      </c>
      <c r="C984" s="1" t="s">
        <v>5450</v>
      </c>
      <c r="D984" s="50" t="str">
        <f t="shared" si="33"/>
        <v>983|Lamb</v>
      </c>
      <c r="E984" s="29"/>
      <c r="F984" s="61"/>
      <c r="H984" t="str">
        <f t="shared" si="32"/>
        <v>Lamb</v>
      </c>
      <c r="J984" t="s">
        <v>5450</v>
      </c>
    </row>
    <row r="985" spans="2:10" x14ac:dyDescent="0.25">
      <c r="B985" s="1">
        <v>984</v>
      </c>
      <c r="C985" s="1" t="s">
        <v>5451</v>
      </c>
      <c r="D985" s="50" t="str">
        <f t="shared" si="33"/>
        <v>984|Lamoille</v>
      </c>
      <c r="E985" s="29"/>
      <c r="F985" s="61"/>
      <c r="H985" t="str">
        <f t="shared" si="32"/>
        <v>Lamoille</v>
      </c>
      <c r="J985" t="s">
        <v>5451</v>
      </c>
    </row>
    <row r="986" spans="2:10" x14ac:dyDescent="0.25">
      <c r="B986" s="1">
        <v>985</v>
      </c>
      <c r="C986" s="1" t="s">
        <v>5452</v>
      </c>
      <c r="D986" s="50" t="str">
        <f t="shared" si="33"/>
        <v>985|LaMoure</v>
      </c>
      <c r="E986" s="29"/>
      <c r="F986" s="61"/>
      <c r="H986" t="str">
        <f t="shared" si="32"/>
        <v>LaMoure</v>
      </c>
      <c r="J986" t="s">
        <v>5452</v>
      </c>
    </row>
    <row r="987" spans="2:10" x14ac:dyDescent="0.25">
      <c r="B987" s="1">
        <v>986</v>
      </c>
      <c r="C987" s="1" t="s">
        <v>5453</v>
      </c>
      <c r="D987" s="50" t="str">
        <f t="shared" si="33"/>
        <v>986|Lampasas</v>
      </c>
      <c r="E987" s="29"/>
      <c r="F987" s="61"/>
      <c r="H987" t="str">
        <f t="shared" si="32"/>
        <v>Lampasas</v>
      </c>
      <c r="J987" t="s">
        <v>5453</v>
      </c>
    </row>
    <row r="988" spans="2:10" x14ac:dyDescent="0.25">
      <c r="B988" s="1">
        <v>987</v>
      </c>
      <c r="C988" s="1" t="s">
        <v>5454</v>
      </c>
      <c r="D988" s="50" t="str">
        <f t="shared" si="33"/>
        <v>987|Lancaster</v>
      </c>
      <c r="E988" s="29"/>
      <c r="F988" s="61"/>
      <c r="H988" t="str">
        <f t="shared" si="32"/>
        <v>Lancaster</v>
      </c>
      <c r="J988" t="s">
        <v>5454</v>
      </c>
    </row>
    <row r="989" spans="2:10" x14ac:dyDescent="0.25">
      <c r="B989" s="1">
        <v>988</v>
      </c>
      <c r="C989" s="1" t="s">
        <v>5455</v>
      </c>
      <c r="D989" s="50" t="str">
        <f t="shared" si="33"/>
        <v>988|Lander</v>
      </c>
      <c r="E989" s="29"/>
      <c r="F989" s="61"/>
      <c r="H989" t="str">
        <f t="shared" si="32"/>
        <v>Lander</v>
      </c>
      <c r="J989" t="s">
        <v>5455</v>
      </c>
    </row>
    <row r="990" spans="2:10" x14ac:dyDescent="0.25">
      <c r="B990" s="1">
        <v>989</v>
      </c>
      <c r="C990" s="1" t="s">
        <v>5456</v>
      </c>
      <c r="D990" s="50" t="str">
        <f t="shared" si="33"/>
        <v>989|Lane</v>
      </c>
      <c r="E990" s="29"/>
      <c r="F990" s="61"/>
      <c r="H990" t="str">
        <f t="shared" si="32"/>
        <v>Lane</v>
      </c>
      <c r="J990" t="s">
        <v>5456</v>
      </c>
    </row>
    <row r="991" spans="2:10" x14ac:dyDescent="0.25">
      <c r="B991" s="1">
        <v>990</v>
      </c>
      <c r="C991" s="1" t="s">
        <v>5457</v>
      </c>
      <c r="D991" s="50" t="str">
        <f t="shared" si="33"/>
        <v>990|Langlade</v>
      </c>
      <c r="E991" s="29"/>
      <c r="F991" s="61"/>
      <c r="H991" t="str">
        <f t="shared" si="32"/>
        <v>Langlade</v>
      </c>
      <c r="J991" t="s">
        <v>5457</v>
      </c>
    </row>
    <row r="992" spans="2:10" x14ac:dyDescent="0.25">
      <c r="B992" s="1">
        <v>991</v>
      </c>
      <c r="C992" s="1" t="s">
        <v>5458</v>
      </c>
      <c r="D992" s="50" t="str">
        <f t="shared" si="33"/>
        <v>991|Lanier</v>
      </c>
      <c r="E992" s="29"/>
      <c r="F992" s="61"/>
      <c r="H992" t="str">
        <f t="shared" si="32"/>
        <v>Lanier</v>
      </c>
      <c r="J992" t="s">
        <v>5458</v>
      </c>
    </row>
    <row r="993" spans="2:10" x14ac:dyDescent="0.25">
      <c r="B993" s="1">
        <v>992</v>
      </c>
      <c r="C993" s="1" t="s">
        <v>5459</v>
      </c>
      <c r="D993" s="50" t="str">
        <f t="shared" si="33"/>
        <v>992|Lapeer</v>
      </c>
      <c r="E993" s="29"/>
      <c r="F993" s="61"/>
      <c r="H993" t="str">
        <f t="shared" si="32"/>
        <v>Lapeer</v>
      </c>
      <c r="J993" t="s">
        <v>5459</v>
      </c>
    </row>
    <row r="994" spans="2:10" x14ac:dyDescent="0.25">
      <c r="B994" s="1">
        <v>993</v>
      </c>
      <c r="C994" s="1" t="s">
        <v>5460</v>
      </c>
      <c r="D994" s="50" t="str">
        <f t="shared" si="33"/>
        <v>993|LaPorte</v>
      </c>
      <c r="E994" s="29"/>
      <c r="F994" s="61"/>
      <c r="H994" t="str">
        <f t="shared" si="32"/>
        <v>LaPorte</v>
      </c>
      <c r="J994" t="s">
        <v>5460</v>
      </c>
    </row>
    <row r="995" spans="2:10" x14ac:dyDescent="0.25">
      <c r="B995" s="1">
        <v>994</v>
      </c>
      <c r="C995" s="1" t="s">
        <v>5461</v>
      </c>
      <c r="D995" s="50" t="str">
        <f t="shared" si="33"/>
        <v>994|Laramie</v>
      </c>
      <c r="E995" s="29"/>
      <c r="F995" s="61"/>
      <c r="H995" t="str">
        <f t="shared" si="32"/>
        <v>Laramie</v>
      </c>
      <c r="J995" t="s">
        <v>5461</v>
      </c>
    </row>
    <row r="996" spans="2:10" x14ac:dyDescent="0.25">
      <c r="B996" s="1">
        <v>995</v>
      </c>
      <c r="C996" s="1" t="s">
        <v>4543</v>
      </c>
      <c r="D996" s="50" t="str">
        <f t="shared" si="33"/>
        <v>995|Lares Municipio</v>
      </c>
      <c r="E996" s="29"/>
      <c r="F996" s="61"/>
      <c r="H996" t="str">
        <f t="shared" si="32"/>
        <v>Lares Municipio</v>
      </c>
      <c r="J996" t="s">
        <v>4543</v>
      </c>
    </row>
    <row r="997" spans="2:10" x14ac:dyDescent="0.25">
      <c r="B997" s="1">
        <v>996</v>
      </c>
      <c r="C997" s="1" t="s">
        <v>5462</v>
      </c>
      <c r="D997" s="50" t="str">
        <f t="shared" si="33"/>
        <v>996|Larimer</v>
      </c>
      <c r="E997" s="29"/>
      <c r="F997" s="61"/>
      <c r="H997" t="str">
        <f t="shared" si="32"/>
        <v>Larimer</v>
      </c>
      <c r="J997" t="s">
        <v>5462</v>
      </c>
    </row>
    <row r="998" spans="2:10" x14ac:dyDescent="0.25">
      <c r="B998" s="1">
        <v>997</v>
      </c>
      <c r="C998" s="1" t="s">
        <v>5463</v>
      </c>
      <c r="D998" s="50" t="str">
        <f t="shared" si="33"/>
        <v>997|Larue</v>
      </c>
      <c r="E998" s="29"/>
      <c r="F998" s="61"/>
      <c r="H998" t="str">
        <f t="shared" si="32"/>
        <v>Larue</v>
      </c>
      <c r="J998" t="s">
        <v>5463</v>
      </c>
    </row>
    <row r="999" spans="2:10" x14ac:dyDescent="0.25">
      <c r="B999" s="1">
        <v>998</v>
      </c>
      <c r="C999" s="1" t="s">
        <v>5464</v>
      </c>
      <c r="D999" s="50" t="str">
        <f t="shared" si="33"/>
        <v>998|Las Animas</v>
      </c>
      <c r="E999" s="29"/>
      <c r="F999" s="61"/>
      <c r="H999" t="str">
        <f t="shared" si="32"/>
        <v>Las Animas</v>
      </c>
      <c r="J999" t="s">
        <v>5464</v>
      </c>
    </row>
    <row r="1000" spans="2:10" x14ac:dyDescent="0.25">
      <c r="B1000" s="1">
        <v>999</v>
      </c>
      <c r="C1000" s="1" t="s">
        <v>4544</v>
      </c>
      <c r="D1000" s="50" t="str">
        <f t="shared" si="33"/>
        <v>999|Las Marias Municipio</v>
      </c>
      <c r="E1000" s="29"/>
      <c r="F1000" s="61"/>
      <c r="H1000" t="str">
        <f t="shared" si="32"/>
        <v>Las Marias Municipio</v>
      </c>
      <c r="J1000" t="s">
        <v>4544</v>
      </c>
    </row>
    <row r="1001" spans="2:10" x14ac:dyDescent="0.25">
      <c r="B1001" s="1">
        <v>1000</v>
      </c>
      <c r="C1001" s="1" t="s">
        <v>4545</v>
      </c>
      <c r="D1001" s="50" t="str">
        <f t="shared" si="33"/>
        <v>1000|Las Piedras Municipio</v>
      </c>
      <c r="E1001" s="29"/>
      <c r="F1001" s="61"/>
      <c r="H1001" t="str">
        <f t="shared" si="32"/>
        <v>Las Piedras Municipio</v>
      </c>
      <c r="J1001" t="s">
        <v>4545</v>
      </c>
    </row>
    <row r="1002" spans="2:10" x14ac:dyDescent="0.25">
      <c r="B1002" s="1">
        <v>1001</v>
      </c>
      <c r="C1002" s="1" t="s">
        <v>5465</v>
      </c>
      <c r="D1002" s="50" t="str">
        <f t="shared" si="33"/>
        <v>1001|LaSalle</v>
      </c>
      <c r="E1002" s="29"/>
      <c r="F1002" s="61"/>
      <c r="H1002" t="str">
        <f t="shared" si="32"/>
        <v>LaSalle</v>
      </c>
      <c r="J1002" t="s">
        <v>5465</v>
      </c>
    </row>
    <row r="1003" spans="2:10" x14ac:dyDescent="0.25">
      <c r="B1003" s="1">
        <v>1002</v>
      </c>
      <c r="C1003" s="1" t="s">
        <v>5466</v>
      </c>
      <c r="D1003" s="50" t="str">
        <f t="shared" si="33"/>
        <v>1002|Lassen</v>
      </c>
      <c r="E1003" s="29"/>
      <c r="F1003" s="61"/>
      <c r="H1003" t="str">
        <f t="shared" si="32"/>
        <v>Lassen</v>
      </c>
      <c r="J1003" t="s">
        <v>5466</v>
      </c>
    </row>
    <row r="1004" spans="2:10" x14ac:dyDescent="0.25">
      <c r="B1004" s="1">
        <v>1003</v>
      </c>
      <c r="C1004" s="1" t="s">
        <v>5467</v>
      </c>
      <c r="D1004" s="50" t="str">
        <f t="shared" si="33"/>
        <v>1003|Latah</v>
      </c>
      <c r="E1004" s="29"/>
      <c r="F1004" s="61"/>
      <c r="H1004" t="str">
        <f t="shared" si="32"/>
        <v>Latah</v>
      </c>
      <c r="J1004" t="s">
        <v>5467</v>
      </c>
    </row>
    <row r="1005" spans="2:10" x14ac:dyDescent="0.25">
      <c r="B1005" s="1">
        <v>1004</v>
      </c>
      <c r="C1005" s="1" t="s">
        <v>5468</v>
      </c>
      <c r="D1005" s="50" t="str">
        <f t="shared" si="33"/>
        <v>1004|Latimer</v>
      </c>
      <c r="E1005" s="29"/>
      <c r="F1005" s="61"/>
      <c r="H1005" t="str">
        <f t="shared" si="32"/>
        <v>Latimer</v>
      </c>
      <c r="J1005" t="s">
        <v>5468</v>
      </c>
    </row>
    <row r="1006" spans="2:10" x14ac:dyDescent="0.25">
      <c r="B1006" s="1">
        <v>1005</v>
      </c>
      <c r="C1006" s="1" t="s">
        <v>5469</v>
      </c>
      <c r="D1006" s="50" t="str">
        <f t="shared" si="33"/>
        <v>1005|Lauderdale</v>
      </c>
      <c r="E1006" s="29"/>
      <c r="F1006" s="61"/>
      <c r="H1006" t="str">
        <f t="shared" si="32"/>
        <v>Lauderdale</v>
      </c>
      <c r="J1006" t="s">
        <v>5469</v>
      </c>
    </row>
    <row r="1007" spans="2:10" x14ac:dyDescent="0.25">
      <c r="B1007" s="1">
        <v>1006</v>
      </c>
      <c r="C1007" s="1" t="s">
        <v>5470</v>
      </c>
      <c r="D1007" s="50" t="str">
        <f t="shared" si="33"/>
        <v>1006|Laurel</v>
      </c>
      <c r="E1007" s="29"/>
      <c r="F1007" s="61"/>
      <c r="H1007" t="str">
        <f t="shared" si="32"/>
        <v>Laurel</v>
      </c>
      <c r="J1007" t="s">
        <v>5470</v>
      </c>
    </row>
    <row r="1008" spans="2:10" x14ac:dyDescent="0.25">
      <c r="B1008" s="1">
        <v>1007</v>
      </c>
      <c r="C1008" s="1" t="s">
        <v>5471</v>
      </c>
      <c r="D1008" s="50" t="str">
        <f t="shared" si="33"/>
        <v>1007|Laurens</v>
      </c>
      <c r="E1008" s="29"/>
      <c r="F1008" s="61"/>
      <c r="H1008" t="str">
        <f t="shared" si="32"/>
        <v>Laurens</v>
      </c>
      <c r="J1008" t="s">
        <v>5471</v>
      </c>
    </row>
    <row r="1009" spans="2:10" x14ac:dyDescent="0.25">
      <c r="B1009" s="1">
        <v>1008</v>
      </c>
      <c r="C1009" s="1" t="s">
        <v>5472</v>
      </c>
      <c r="D1009" s="50" t="str">
        <f t="shared" si="33"/>
        <v>1008|Lavaca</v>
      </c>
      <c r="E1009" s="29"/>
      <c r="F1009" s="61"/>
      <c r="H1009" t="str">
        <f t="shared" si="32"/>
        <v>Lavaca</v>
      </c>
      <c r="J1009" t="s">
        <v>5472</v>
      </c>
    </row>
    <row r="1010" spans="2:10" x14ac:dyDescent="0.25">
      <c r="B1010" s="1">
        <v>1009</v>
      </c>
      <c r="C1010" s="1" t="s">
        <v>5473</v>
      </c>
      <c r="D1010" s="50" t="str">
        <f t="shared" si="33"/>
        <v>1009|Lawrence</v>
      </c>
      <c r="E1010" s="29"/>
      <c r="F1010" s="61"/>
      <c r="H1010" t="str">
        <f t="shared" si="32"/>
        <v>Lawrence</v>
      </c>
      <c r="J1010" t="s">
        <v>5473</v>
      </c>
    </row>
    <row r="1011" spans="2:10" x14ac:dyDescent="0.25">
      <c r="B1011" s="1">
        <v>1010</v>
      </c>
      <c r="C1011" s="1" t="s">
        <v>5474</v>
      </c>
      <c r="D1011" s="50" t="str">
        <f t="shared" si="33"/>
        <v>1010|Le Flore</v>
      </c>
      <c r="E1011" s="29"/>
      <c r="F1011" s="61"/>
      <c r="H1011" t="str">
        <f t="shared" si="32"/>
        <v>Le Flore</v>
      </c>
      <c r="J1011" t="s">
        <v>5474</v>
      </c>
    </row>
    <row r="1012" spans="2:10" x14ac:dyDescent="0.25">
      <c r="B1012" s="1">
        <v>1011</v>
      </c>
      <c r="C1012" s="1" t="s">
        <v>5475</v>
      </c>
      <c r="D1012" s="50" t="str">
        <f t="shared" si="33"/>
        <v>1011|Le Sueur</v>
      </c>
      <c r="E1012" s="29"/>
      <c r="F1012" s="61"/>
      <c r="H1012" t="str">
        <f t="shared" si="32"/>
        <v>Le Sueur</v>
      </c>
      <c r="J1012" t="s">
        <v>5475</v>
      </c>
    </row>
    <row r="1013" spans="2:10" x14ac:dyDescent="0.25">
      <c r="B1013" s="1">
        <v>1012</v>
      </c>
      <c r="C1013" s="1" t="s">
        <v>5476</v>
      </c>
      <c r="D1013" s="50" t="str">
        <f t="shared" si="33"/>
        <v>1012|Lea</v>
      </c>
      <c r="E1013" s="29"/>
      <c r="F1013" s="61"/>
      <c r="H1013" t="str">
        <f t="shared" si="32"/>
        <v>Lea</v>
      </c>
      <c r="J1013" t="s">
        <v>5476</v>
      </c>
    </row>
    <row r="1014" spans="2:10" x14ac:dyDescent="0.25">
      <c r="B1014" s="1">
        <v>1013</v>
      </c>
      <c r="C1014" s="1" t="s">
        <v>5477</v>
      </c>
      <c r="D1014" s="50" t="str">
        <f t="shared" si="33"/>
        <v>1013|Leake</v>
      </c>
      <c r="E1014" s="29"/>
      <c r="F1014" s="61"/>
      <c r="H1014" t="str">
        <f t="shared" si="32"/>
        <v>Leake</v>
      </c>
      <c r="J1014" t="s">
        <v>5477</v>
      </c>
    </row>
    <row r="1015" spans="2:10" x14ac:dyDescent="0.25">
      <c r="B1015" s="1">
        <v>1014</v>
      </c>
      <c r="C1015" s="1" t="s">
        <v>5478</v>
      </c>
      <c r="D1015" s="50" t="str">
        <f t="shared" si="33"/>
        <v>1014|Leavenworth</v>
      </c>
      <c r="E1015" s="29"/>
      <c r="F1015" s="61"/>
      <c r="H1015" t="str">
        <f t="shared" si="32"/>
        <v>Leavenworth</v>
      </c>
      <c r="J1015" t="s">
        <v>5478</v>
      </c>
    </row>
    <row r="1016" spans="2:10" x14ac:dyDescent="0.25">
      <c r="B1016" s="1">
        <v>1015</v>
      </c>
      <c r="C1016" s="1" t="s">
        <v>5479</v>
      </c>
      <c r="D1016" s="50" t="str">
        <f t="shared" si="33"/>
        <v>1015|Lebanon</v>
      </c>
      <c r="E1016" s="29"/>
      <c r="F1016" s="61"/>
      <c r="H1016" t="str">
        <f t="shared" si="32"/>
        <v>Lebanon</v>
      </c>
      <c r="J1016" t="s">
        <v>5479</v>
      </c>
    </row>
    <row r="1017" spans="2:10" x14ac:dyDescent="0.25">
      <c r="B1017" s="1">
        <v>1016</v>
      </c>
      <c r="C1017" s="1" t="s">
        <v>5480</v>
      </c>
      <c r="D1017" s="50" t="str">
        <f t="shared" si="33"/>
        <v>1016|Lee</v>
      </c>
      <c r="E1017" s="29"/>
      <c r="F1017" s="61"/>
      <c r="H1017" t="str">
        <f t="shared" si="32"/>
        <v>Lee</v>
      </c>
      <c r="J1017" t="s">
        <v>5480</v>
      </c>
    </row>
    <row r="1018" spans="2:10" x14ac:dyDescent="0.25">
      <c r="B1018" s="1">
        <v>1017</v>
      </c>
      <c r="C1018" s="1" t="s">
        <v>5481</v>
      </c>
      <c r="D1018" s="50" t="str">
        <f t="shared" si="33"/>
        <v>1017|Leelanau</v>
      </c>
      <c r="E1018" s="29"/>
      <c r="F1018" s="61"/>
      <c r="H1018" t="str">
        <f t="shared" si="32"/>
        <v>Leelanau</v>
      </c>
      <c r="J1018" t="s">
        <v>5481</v>
      </c>
    </row>
    <row r="1019" spans="2:10" x14ac:dyDescent="0.25">
      <c r="B1019" s="1">
        <v>1018</v>
      </c>
      <c r="C1019" s="1" t="s">
        <v>5482</v>
      </c>
      <c r="D1019" s="50" t="str">
        <f t="shared" si="33"/>
        <v>1018|Leflore</v>
      </c>
      <c r="E1019" s="29"/>
      <c r="F1019" s="61"/>
      <c r="H1019" t="str">
        <f t="shared" ref="H1019:H1082" si="34">SUBSTITUTE(C1019," County","")</f>
        <v>Leflore</v>
      </c>
      <c r="J1019" t="s">
        <v>5482</v>
      </c>
    </row>
    <row r="1020" spans="2:10" x14ac:dyDescent="0.25">
      <c r="B1020" s="1">
        <v>1019</v>
      </c>
      <c r="C1020" s="1" t="s">
        <v>5483</v>
      </c>
      <c r="D1020" s="50" t="str">
        <f t="shared" si="33"/>
        <v>1019|Lehigh</v>
      </c>
      <c r="E1020" s="29"/>
      <c r="F1020" s="61"/>
      <c r="H1020" t="str">
        <f t="shared" si="34"/>
        <v>Lehigh</v>
      </c>
      <c r="J1020" t="s">
        <v>5483</v>
      </c>
    </row>
    <row r="1021" spans="2:10" x14ac:dyDescent="0.25">
      <c r="B1021" s="1">
        <v>1020</v>
      </c>
      <c r="C1021" s="1" t="s">
        <v>5484</v>
      </c>
      <c r="D1021" s="50" t="str">
        <f t="shared" si="33"/>
        <v>1020|Lemhi</v>
      </c>
      <c r="E1021" s="29"/>
      <c r="F1021" s="61"/>
      <c r="H1021" t="str">
        <f t="shared" si="34"/>
        <v>Lemhi</v>
      </c>
      <c r="J1021" t="s">
        <v>5484</v>
      </c>
    </row>
    <row r="1022" spans="2:10" x14ac:dyDescent="0.25">
      <c r="B1022" s="1">
        <v>1021</v>
      </c>
      <c r="C1022" s="1" t="s">
        <v>5485</v>
      </c>
      <c r="D1022" s="50" t="str">
        <f t="shared" si="33"/>
        <v>1021|Lenawee</v>
      </c>
      <c r="E1022" s="29"/>
      <c r="F1022" s="61"/>
      <c r="H1022" t="str">
        <f t="shared" si="34"/>
        <v>Lenawee</v>
      </c>
      <c r="J1022" t="s">
        <v>5485</v>
      </c>
    </row>
    <row r="1023" spans="2:10" x14ac:dyDescent="0.25">
      <c r="B1023" s="1">
        <v>1022</v>
      </c>
      <c r="C1023" s="1" t="s">
        <v>5486</v>
      </c>
      <c r="D1023" s="50" t="str">
        <f t="shared" si="33"/>
        <v>1022|Lenoir</v>
      </c>
      <c r="E1023" s="29"/>
      <c r="F1023" s="61"/>
      <c r="H1023" t="str">
        <f t="shared" si="34"/>
        <v>Lenoir</v>
      </c>
      <c r="J1023" t="s">
        <v>5486</v>
      </c>
    </row>
    <row r="1024" spans="2:10" x14ac:dyDescent="0.25">
      <c r="B1024" s="1">
        <v>1023</v>
      </c>
      <c r="C1024" s="1" t="s">
        <v>5487</v>
      </c>
      <c r="D1024" s="50" t="str">
        <f t="shared" si="33"/>
        <v>1023|Leon</v>
      </c>
      <c r="E1024" s="29"/>
      <c r="F1024" s="61"/>
      <c r="H1024" t="str">
        <f t="shared" si="34"/>
        <v>Leon</v>
      </c>
      <c r="J1024" t="s">
        <v>5487</v>
      </c>
    </row>
    <row r="1025" spans="2:10" x14ac:dyDescent="0.25">
      <c r="B1025" s="1">
        <v>1024</v>
      </c>
      <c r="C1025" s="1" t="s">
        <v>5488</v>
      </c>
      <c r="D1025" s="50" t="str">
        <f t="shared" si="33"/>
        <v>1024|Leslie</v>
      </c>
      <c r="E1025" s="29"/>
      <c r="F1025" s="61"/>
      <c r="H1025" t="str">
        <f t="shared" si="34"/>
        <v>Leslie</v>
      </c>
      <c r="J1025" t="s">
        <v>5488</v>
      </c>
    </row>
    <row r="1026" spans="2:10" x14ac:dyDescent="0.25">
      <c r="B1026" s="1">
        <v>1025</v>
      </c>
      <c r="C1026" s="1" t="s">
        <v>5489</v>
      </c>
      <c r="D1026" s="50" t="str">
        <f t="shared" ref="D1026:D1089" si="35">B1026&amp;"|"&amp;C1026</f>
        <v>1025|Letcher</v>
      </c>
      <c r="E1026" s="29"/>
      <c r="F1026" s="61"/>
      <c r="H1026" t="str">
        <f t="shared" si="34"/>
        <v>Letcher</v>
      </c>
      <c r="J1026" t="s">
        <v>5489</v>
      </c>
    </row>
    <row r="1027" spans="2:10" x14ac:dyDescent="0.25">
      <c r="B1027" s="1">
        <v>1026</v>
      </c>
      <c r="C1027" s="1" t="s">
        <v>5490</v>
      </c>
      <c r="D1027" s="50" t="str">
        <f t="shared" si="35"/>
        <v>1026|Levy</v>
      </c>
      <c r="E1027" s="29"/>
      <c r="F1027" s="61"/>
      <c r="H1027" t="str">
        <f t="shared" si="34"/>
        <v>Levy</v>
      </c>
      <c r="J1027" t="s">
        <v>5490</v>
      </c>
    </row>
    <row r="1028" spans="2:10" x14ac:dyDescent="0.25">
      <c r="B1028" s="1">
        <v>1027</v>
      </c>
      <c r="C1028" s="1" t="s">
        <v>5491</v>
      </c>
      <c r="D1028" s="50" t="str">
        <f t="shared" si="35"/>
        <v>1027|Lewis and Clark</v>
      </c>
      <c r="E1028" s="29"/>
      <c r="F1028" s="61"/>
      <c r="H1028" t="str">
        <f t="shared" si="34"/>
        <v>Lewis and Clark</v>
      </c>
      <c r="J1028" t="s">
        <v>5491</v>
      </c>
    </row>
    <row r="1029" spans="2:10" x14ac:dyDescent="0.25">
      <c r="B1029" s="1">
        <v>1028</v>
      </c>
      <c r="C1029" s="1" t="s">
        <v>5492</v>
      </c>
      <c r="D1029" s="50" t="str">
        <f t="shared" si="35"/>
        <v>1028|Lewis</v>
      </c>
      <c r="E1029" s="29"/>
      <c r="F1029" s="61"/>
      <c r="H1029" t="str">
        <f t="shared" si="34"/>
        <v>Lewis</v>
      </c>
      <c r="J1029" t="s">
        <v>5492</v>
      </c>
    </row>
    <row r="1030" spans="2:10" x14ac:dyDescent="0.25">
      <c r="B1030" s="1">
        <v>1029</v>
      </c>
      <c r="C1030" s="1" t="s">
        <v>4471</v>
      </c>
      <c r="D1030" s="50" t="str">
        <f t="shared" si="35"/>
        <v>1029|Lexington city</v>
      </c>
      <c r="E1030" s="29"/>
      <c r="F1030" s="61"/>
      <c r="H1030" t="str">
        <f t="shared" si="34"/>
        <v>Lexington city</v>
      </c>
      <c r="J1030" t="s">
        <v>4471</v>
      </c>
    </row>
    <row r="1031" spans="2:10" x14ac:dyDescent="0.25">
      <c r="B1031" s="1">
        <v>1030</v>
      </c>
      <c r="C1031" s="1" t="s">
        <v>5493</v>
      </c>
      <c r="D1031" s="50" t="str">
        <f t="shared" si="35"/>
        <v>1030|Lexington</v>
      </c>
      <c r="E1031" s="29"/>
      <c r="F1031" s="61"/>
      <c r="H1031" t="str">
        <f t="shared" si="34"/>
        <v>Lexington</v>
      </c>
      <c r="J1031" t="s">
        <v>5493</v>
      </c>
    </row>
    <row r="1032" spans="2:10" x14ac:dyDescent="0.25">
      <c r="B1032" s="1">
        <v>1031</v>
      </c>
      <c r="C1032" s="1" t="s">
        <v>5494</v>
      </c>
      <c r="D1032" s="50" t="str">
        <f t="shared" si="35"/>
        <v>1031|Liberty</v>
      </c>
      <c r="E1032" s="29"/>
      <c r="F1032" s="61"/>
      <c r="H1032" t="str">
        <f t="shared" si="34"/>
        <v>Liberty</v>
      </c>
      <c r="J1032" t="s">
        <v>5494</v>
      </c>
    </row>
    <row r="1033" spans="2:10" x14ac:dyDescent="0.25">
      <c r="B1033" s="1">
        <v>1032</v>
      </c>
      <c r="C1033" s="1" t="s">
        <v>5495</v>
      </c>
      <c r="D1033" s="50" t="str">
        <f t="shared" si="35"/>
        <v>1032|Licking</v>
      </c>
      <c r="E1033" s="29"/>
      <c r="F1033" s="61"/>
      <c r="H1033" t="str">
        <f t="shared" si="34"/>
        <v>Licking</v>
      </c>
      <c r="J1033" t="s">
        <v>5495</v>
      </c>
    </row>
    <row r="1034" spans="2:10" x14ac:dyDescent="0.25">
      <c r="B1034" s="1">
        <v>1033</v>
      </c>
      <c r="C1034" s="1" t="s">
        <v>5496</v>
      </c>
      <c r="D1034" s="50" t="str">
        <f t="shared" si="35"/>
        <v>1033|Limestone</v>
      </c>
      <c r="E1034" s="29"/>
      <c r="F1034" s="61"/>
      <c r="H1034" t="str">
        <f t="shared" si="34"/>
        <v>Limestone</v>
      </c>
      <c r="J1034" t="s">
        <v>5496</v>
      </c>
    </row>
    <row r="1035" spans="2:10" x14ac:dyDescent="0.25">
      <c r="B1035" s="1">
        <v>1034</v>
      </c>
      <c r="C1035" s="1" t="s">
        <v>5497</v>
      </c>
      <c r="D1035" s="50" t="str">
        <f t="shared" si="35"/>
        <v>1034|Lincoln</v>
      </c>
      <c r="E1035" s="29"/>
      <c r="F1035" s="61"/>
      <c r="H1035" t="str">
        <f t="shared" si="34"/>
        <v>Lincoln</v>
      </c>
      <c r="J1035" t="s">
        <v>5497</v>
      </c>
    </row>
    <row r="1036" spans="2:10" x14ac:dyDescent="0.25">
      <c r="B1036" s="1">
        <v>1035</v>
      </c>
      <c r="C1036" s="1" t="s">
        <v>4416</v>
      </c>
      <c r="D1036" s="50" t="str">
        <f t="shared" si="35"/>
        <v>1035|Lincoln Parish</v>
      </c>
      <c r="E1036" s="29"/>
      <c r="F1036" s="61"/>
      <c r="H1036" t="str">
        <f t="shared" si="34"/>
        <v>Lincoln Parish</v>
      </c>
      <c r="J1036" t="s">
        <v>4416</v>
      </c>
    </row>
    <row r="1037" spans="2:10" x14ac:dyDescent="0.25">
      <c r="B1037" s="1">
        <v>1036</v>
      </c>
      <c r="C1037" s="1" t="s">
        <v>5498</v>
      </c>
      <c r="D1037" s="50" t="str">
        <f t="shared" si="35"/>
        <v>1036|Linn</v>
      </c>
      <c r="E1037" s="29"/>
      <c r="F1037" s="61"/>
      <c r="H1037" t="str">
        <f t="shared" si="34"/>
        <v>Linn</v>
      </c>
      <c r="J1037" t="s">
        <v>5498</v>
      </c>
    </row>
    <row r="1038" spans="2:10" x14ac:dyDescent="0.25">
      <c r="B1038" s="1">
        <v>1037</v>
      </c>
      <c r="C1038" s="1" t="s">
        <v>5499</v>
      </c>
      <c r="D1038" s="50" t="str">
        <f t="shared" si="35"/>
        <v>1037|Lipscomb</v>
      </c>
      <c r="E1038" s="29"/>
      <c r="F1038" s="61"/>
      <c r="H1038" t="str">
        <f t="shared" si="34"/>
        <v>Lipscomb</v>
      </c>
      <c r="J1038" t="s">
        <v>5499</v>
      </c>
    </row>
    <row r="1039" spans="2:10" x14ac:dyDescent="0.25">
      <c r="B1039" s="1">
        <v>1038</v>
      </c>
      <c r="C1039" s="1" t="s">
        <v>5500</v>
      </c>
      <c r="D1039" s="50" t="str">
        <f t="shared" si="35"/>
        <v>1038|Litchfield</v>
      </c>
      <c r="E1039" s="29"/>
      <c r="F1039" s="61"/>
      <c r="H1039" t="str">
        <f t="shared" si="34"/>
        <v>Litchfield</v>
      </c>
      <c r="J1039" t="s">
        <v>5500</v>
      </c>
    </row>
    <row r="1040" spans="2:10" x14ac:dyDescent="0.25">
      <c r="B1040" s="1">
        <v>1039</v>
      </c>
      <c r="C1040" s="1" t="s">
        <v>5501</v>
      </c>
      <c r="D1040" s="50" t="str">
        <f t="shared" si="35"/>
        <v>1039|Little River</v>
      </c>
      <c r="E1040" s="29"/>
      <c r="F1040" s="61"/>
      <c r="H1040" t="str">
        <f t="shared" si="34"/>
        <v>Little River</v>
      </c>
      <c r="J1040" t="s">
        <v>5501</v>
      </c>
    </row>
    <row r="1041" spans="2:10" x14ac:dyDescent="0.25">
      <c r="B1041" s="1">
        <v>1040</v>
      </c>
      <c r="C1041" s="1" t="s">
        <v>5502</v>
      </c>
      <c r="D1041" s="50" t="str">
        <f t="shared" si="35"/>
        <v>1040|Live Oak</v>
      </c>
      <c r="E1041" s="29"/>
      <c r="F1041" s="61"/>
      <c r="H1041" t="str">
        <f t="shared" si="34"/>
        <v>Live Oak</v>
      </c>
      <c r="J1041" t="s">
        <v>5502</v>
      </c>
    </row>
    <row r="1042" spans="2:10" x14ac:dyDescent="0.25">
      <c r="B1042" s="1">
        <v>1041</v>
      </c>
      <c r="C1042" s="1" t="s">
        <v>5503</v>
      </c>
      <c r="D1042" s="50" t="str">
        <f t="shared" si="35"/>
        <v>1041|Livingston</v>
      </c>
      <c r="E1042" s="29"/>
      <c r="F1042" s="61"/>
      <c r="H1042" t="str">
        <f t="shared" si="34"/>
        <v>Livingston</v>
      </c>
      <c r="J1042" t="s">
        <v>5503</v>
      </c>
    </row>
    <row r="1043" spans="2:10" x14ac:dyDescent="0.25">
      <c r="B1043" s="1">
        <v>1042</v>
      </c>
      <c r="C1043" s="1" t="s">
        <v>4417</v>
      </c>
      <c r="D1043" s="50" t="str">
        <f t="shared" si="35"/>
        <v>1042|Livingston Parish</v>
      </c>
      <c r="E1043" s="29"/>
      <c r="F1043" s="61"/>
      <c r="H1043" t="str">
        <f t="shared" si="34"/>
        <v>Livingston Parish</v>
      </c>
      <c r="J1043" t="s">
        <v>4417</v>
      </c>
    </row>
    <row r="1044" spans="2:10" x14ac:dyDescent="0.25">
      <c r="B1044" s="1">
        <v>1043</v>
      </c>
      <c r="C1044" s="1" t="s">
        <v>5504</v>
      </c>
      <c r="D1044" s="50" t="str">
        <f t="shared" si="35"/>
        <v>1043|Llano</v>
      </c>
      <c r="E1044" s="29"/>
      <c r="F1044" s="61"/>
      <c r="H1044" t="str">
        <f t="shared" si="34"/>
        <v>Llano</v>
      </c>
      <c r="J1044" t="s">
        <v>5504</v>
      </c>
    </row>
    <row r="1045" spans="2:10" x14ac:dyDescent="0.25">
      <c r="B1045" s="1">
        <v>1044</v>
      </c>
      <c r="C1045" s="1" t="s">
        <v>5505</v>
      </c>
      <c r="D1045" s="50" t="str">
        <f t="shared" si="35"/>
        <v>1044|Logan</v>
      </c>
      <c r="E1045" s="29"/>
      <c r="F1045" s="61"/>
      <c r="H1045" t="str">
        <f t="shared" si="34"/>
        <v>Logan</v>
      </c>
      <c r="J1045" t="s">
        <v>5505</v>
      </c>
    </row>
    <row r="1046" spans="2:10" x14ac:dyDescent="0.25">
      <c r="B1046" s="1">
        <v>1045</v>
      </c>
      <c r="C1046" s="1" t="s">
        <v>4546</v>
      </c>
      <c r="D1046" s="50" t="str">
        <f t="shared" si="35"/>
        <v>1045|Loiza Municipio</v>
      </c>
      <c r="E1046" s="29"/>
      <c r="F1046" s="61"/>
      <c r="H1046" t="str">
        <f t="shared" si="34"/>
        <v>Loiza Municipio</v>
      </c>
      <c r="J1046" t="s">
        <v>4546</v>
      </c>
    </row>
    <row r="1047" spans="2:10" x14ac:dyDescent="0.25">
      <c r="B1047" s="1">
        <v>1046</v>
      </c>
      <c r="C1047" s="1" t="s">
        <v>5506</v>
      </c>
      <c r="D1047" s="50" t="str">
        <f t="shared" si="35"/>
        <v>1046|Long</v>
      </c>
      <c r="E1047" s="29"/>
      <c r="F1047" s="61"/>
      <c r="H1047" t="str">
        <f t="shared" si="34"/>
        <v>Long</v>
      </c>
      <c r="J1047" t="s">
        <v>5506</v>
      </c>
    </row>
    <row r="1048" spans="2:10" x14ac:dyDescent="0.25">
      <c r="B1048" s="1">
        <v>1047</v>
      </c>
      <c r="C1048" s="1" t="s">
        <v>5507</v>
      </c>
      <c r="D1048" s="50" t="str">
        <f t="shared" si="35"/>
        <v>1047|Lonoke</v>
      </c>
      <c r="E1048" s="29"/>
      <c r="F1048" s="61"/>
      <c r="H1048" t="str">
        <f t="shared" si="34"/>
        <v>Lonoke</v>
      </c>
      <c r="J1048" t="s">
        <v>5507</v>
      </c>
    </row>
    <row r="1049" spans="2:10" x14ac:dyDescent="0.25">
      <c r="B1049" s="1">
        <v>1048</v>
      </c>
      <c r="C1049" s="1" t="s">
        <v>5508</v>
      </c>
      <c r="D1049" s="50" t="str">
        <f t="shared" si="35"/>
        <v>1048|Lorain</v>
      </c>
      <c r="E1049" s="29"/>
      <c r="F1049" s="61"/>
      <c r="H1049" t="str">
        <f t="shared" si="34"/>
        <v>Lorain</v>
      </c>
      <c r="J1049" t="s">
        <v>5508</v>
      </c>
    </row>
    <row r="1050" spans="2:10" x14ac:dyDescent="0.25">
      <c r="B1050" s="1">
        <v>1049</v>
      </c>
      <c r="C1050" s="1" t="s">
        <v>5509</v>
      </c>
      <c r="D1050" s="50" t="str">
        <f t="shared" si="35"/>
        <v>1049|Los Alamos</v>
      </c>
      <c r="E1050" s="29"/>
      <c r="F1050" s="61"/>
      <c r="H1050" t="str">
        <f t="shared" si="34"/>
        <v>Los Alamos</v>
      </c>
      <c r="J1050" t="s">
        <v>5509</v>
      </c>
    </row>
    <row r="1051" spans="2:10" x14ac:dyDescent="0.25">
      <c r="B1051" s="1">
        <v>1050</v>
      </c>
      <c r="C1051" s="1" t="s">
        <v>546</v>
      </c>
      <c r="D1051" s="50" t="str">
        <f t="shared" si="35"/>
        <v>1050|Los Angeles</v>
      </c>
      <c r="E1051" s="29"/>
      <c r="F1051" s="61"/>
      <c r="H1051" t="str">
        <f t="shared" si="34"/>
        <v>Los Angeles</v>
      </c>
      <c r="J1051" t="s">
        <v>546</v>
      </c>
    </row>
    <row r="1052" spans="2:10" x14ac:dyDescent="0.25">
      <c r="B1052" s="1">
        <v>1051</v>
      </c>
      <c r="C1052" s="1" t="s">
        <v>5510</v>
      </c>
      <c r="D1052" s="50" t="str">
        <f t="shared" si="35"/>
        <v>1051|Loudon</v>
      </c>
      <c r="E1052" s="29"/>
      <c r="F1052" s="61"/>
      <c r="H1052" t="str">
        <f t="shared" si="34"/>
        <v>Loudon</v>
      </c>
      <c r="J1052" t="s">
        <v>5510</v>
      </c>
    </row>
    <row r="1053" spans="2:10" x14ac:dyDescent="0.25">
      <c r="B1053" s="1">
        <v>1052</v>
      </c>
      <c r="C1053" s="1" t="s">
        <v>5511</v>
      </c>
      <c r="D1053" s="50" t="str">
        <f t="shared" si="35"/>
        <v>1052|Loudoun</v>
      </c>
      <c r="E1053" s="29"/>
      <c r="F1053" s="61"/>
      <c r="H1053" t="str">
        <f t="shared" si="34"/>
        <v>Loudoun</v>
      </c>
      <c r="J1053" t="s">
        <v>5511</v>
      </c>
    </row>
    <row r="1054" spans="2:10" x14ac:dyDescent="0.25">
      <c r="B1054" s="1">
        <v>1053</v>
      </c>
      <c r="C1054" s="1" t="s">
        <v>5512</v>
      </c>
      <c r="D1054" s="50" t="str">
        <f t="shared" si="35"/>
        <v>1053|Louisa</v>
      </c>
      <c r="E1054" s="29"/>
      <c r="F1054" s="61"/>
      <c r="H1054" t="str">
        <f t="shared" si="34"/>
        <v>Louisa</v>
      </c>
      <c r="J1054" t="s">
        <v>5512</v>
      </c>
    </row>
    <row r="1055" spans="2:10" x14ac:dyDescent="0.25">
      <c r="B1055" s="1">
        <v>1054</v>
      </c>
      <c r="C1055" s="1" t="s">
        <v>5513</v>
      </c>
      <c r="D1055" s="50" t="str">
        <f t="shared" si="35"/>
        <v>1054|Loup</v>
      </c>
      <c r="E1055" s="29"/>
      <c r="F1055" s="61"/>
      <c r="H1055" t="str">
        <f t="shared" si="34"/>
        <v>Loup</v>
      </c>
      <c r="J1055" t="s">
        <v>5513</v>
      </c>
    </row>
    <row r="1056" spans="2:10" x14ac:dyDescent="0.25">
      <c r="B1056" s="1">
        <v>1055</v>
      </c>
      <c r="C1056" s="1" t="s">
        <v>5514</v>
      </c>
      <c r="D1056" s="50" t="str">
        <f t="shared" si="35"/>
        <v>1055|Love</v>
      </c>
      <c r="E1056" s="29"/>
      <c r="F1056" s="61"/>
      <c r="H1056" t="str">
        <f t="shared" si="34"/>
        <v>Love</v>
      </c>
      <c r="J1056" t="s">
        <v>5514</v>
      </c>
    </row>
    <row r="1057" spans="2:10" x14ac:dyDescent="0.25">
      <c r="B1057" s="1">
        <v>1056</v>
      </c>
      <c r="C1057" s="1" t="s">
        <v>5515</v>
      </c>
      <c r="D1057" s="50" t="str">
        <f t="shared" si="35"/>
        <v>1056|Loving</v>
      </c>
      <c r="E1057" s="29"/>
      <c r="F1057" s="61"/>
      <c r="H1057" t="str">
        <f t="shared" si="34"/>
        <v>Loving</v>
      </c>
      <c r="J1057" t="s">
        <v>5515</v>
      </c>
    </row>
    <row r="1058" spans="2:10" x14ac:dyDescent="0.25">
      <c r="B1058" s="1">
        <v>1057</v>
      </c>
      <c r="C1058" s="1" t="s">
        <v>5516</v>
      </c>
      <c r="D1058" s="50" t="str">
        <f t="shared" si="35"/>
        <v>1057|Lowndes</v>
      </c>
      <c r="E1058" s="29"/>
      <c r="F1058" s="61"/>
      <c r="H1058" t="str">
        <f t="shared" si="34"/>
        <v>Lowndes</v>
      </c>
      <c r="J1058" t="s">
        <v>5516</v>
      </c>
    </row>
    <row r="1059" spans="2:10" x14ac:dyDescent="0.25">
      <c r="B1059" s="1">
        <v>1058</v>
      </c>
      <c r="C1059" s="1" t="s">
        <v>5517</v>
      </c>
      <c r="D1059" s="50" t="str">
        <f t="shared" si="35"/>
        <v>1058|Lubbock</v>
      </c>
      <c r="E1059" s="29"/>
      <c r="F1059" s="61"/>
      <c r="H1059" t="str">
        <f t="shared" si="34"/>
        <v>Lubbock</v>
      </c>
      <c r="J1059" t="s">
        <v>5517</v>
      </c>
    </row>
    <row r="1060" spans="2:10" x14ac:dyDescent="0.25">
      <c r="B1060" s="1">
        <v>1059</v>
      </c>
      <c r="C1060" s="1" t="s">
        <v>5518</v>
      </c>
      <c r="D1060" s="50" t="str">
        <f t="shared" si="35"/>
        <v>1059|Lucas</v>
      </c>
      <c r="E1060" s="29"/>
      <c r="F1060" s="61"/>
      <c r="H1060" t="str">
        <f t="shared" si="34"/>
        <v>Lucas</v>
      </c>
      <c r="J1060" t="s">
        <v>5518</v>
      </c>
    </row>
    <row r="1061" spans="2:10" x14ac:dyDescent="0.25">
      <c r="B1061" s="1">
        <v>1060</v>
      </c>
      <c r="C1061" s="1" t="s">
        <v>5519</v>
      </c>
      <c r="D1061" s="50" t="str">
        <f t="shared" si="35"/>
        <v>1060|Luce</v>
      </c>
      <c r="E1061" s="29"/>
      <c r="F1061" s="61"/>
      <c r="H1061" t="str">
        <f t="shared" si="34"/>
        <v>Luce</v>
      </c>
      <c r="J1061" t="s">
        <v>5519</v>
      </c>
    </row>
    <row r="1062" spans="2:10" x14ac:dyDescent="0.25">
      <c r="B1062" s="1">
        <v>1061</v>
      </c>
      <c r="C1062" s="1" t="s">
        <v>5520</v>
      </c>
      <c r="D1062" s="50" t="str">
        <f t="shared" si="35"/>
        <v>1061|Lumpkin</v>
      </c>
      <c r="E1062" s="29"/>
      <c r="F1062" s="61"/>
      <c r="H1062" t="str">
        <f t="shared" si="34"/>
        <v>Lumpkin</v>
      </c>
      <c r="J1062" t="s">
        <v>5520</v>
      </c>
    </row>
    <row r="1063" spans="2:10" x14ac:dyDescent="0.25">
      <c r="B1063" s="1">
        <v>1062</v>
      </c>
      <c r="C1063" s="1" t="s">
        <v>5521</v>
      </c>
      <c r="D1063" s="50" t="str">
        <f t="shared" si="35"/>
        <v>1062|Luna</v>
      </c>
      <c r="E1063" s="29"/>
      <c r="F1063" s="61"/>
      <c r="H1063" t="str">
        <f t="shared" si="34"/>
        <v>Luna</v>
      </c>
      <c r="J1063" t="s">
        <v>5521</v>
      </c>
    </row>
    <row r="1064" spans="2:10" x14ac:dyDescent="0.25">
      <c r="B1064" s="1">
        <v>1063</v>
      </c>
      <c r="C1064" s="1" t="s">
        <v>5522</v>
      </c>
      <c r="D1064" s="50" t="str">
        <f t="shared" si="35"/>
        <v>1063|Lunenburg</v>
      </c>
      <c r="E1064" s="29"/>
      <c r="F1064" s="61"/>
      <c r="H1064" t="str">
        <f t="shared" si="34"/>
        <v>Lunenburg</v>
      </c>
      <c r="J1064" t="s">
        <v>5522</v>
      </c>
    </row>
    <row r="1065" spans="2:10" x14ac:dyDescent="0.25">
      <c r="B1065" s="1">
        <v>1064</v>
      </c>
      <c r="C1065" s="1" t="s">
        <v>4547</v>
      </c>
      <c r="D1065" s="50" t="str">
        <f t="shared" si="35"/>
        <v>1064|Luquillo Municipio</v>
      </c>
      <c r="E1065" s="29"/>
      <c r="F1065" s="61"/>
      <c r="H1065" t="str">
        <f t="shared" si="34"/>
        <v>Luquillo Municipio</v>
      </c>
      <c r="J1065" t="s">
        <v>4547</v>
      </c>
    </row>
    <row r="1066" spans="2:10" x14ac:dyDescent="0.25">
      <c r="B1066" s="1">
        <v>1065</v>
      </c>
      <c r="C1066" s="1" t="s">
        <v>5523</v>
      </c>
      <c r="D1066" s="50" t="str">
        <f t="shared" si="35"/>
        <v>1065|Luzerne</v>
      </c>
      <c r="E1066" s="29"/>
      <c r="F1066" s="61"/>
      <c r="H1066" t="str">
        <f t="shared" si="34"/>
        <v>Luzerne</v>
      </c>
      <c r="J1066" t="s">
        <v>5523</v>
      </c>
    </row>
    <row r="1067" spans="2:10" x14ac:dyDescent="0.25">
      <c r="B1067" s="1">
        <v>1066</v>
      </c>
      <c r="C1067" s="1" t="s">
        <v>5524</v>
      </c>
      <c r="D1067" s="50" t="str">
        <f t="shared" si="35"/>
        <v>1066|Lycoming</v>
      </c>
      <c r="E1067" s="29"/>
      <c r="F1067" s="61"/>
      <c r="H1067" t="str">
        <f t="shared" si="34"/>
        <v>Lycoming</v>
      </c>
      <c r="J1067" t="s">
        <v>5524</v>
      </c>
    </row>
    <row r="1068" spans="2:10" x14ac:dyDescent="0.25">
      <c r="B1068" s="1">
        <v>1067</v>
      </c>
      <c r="C1068" s="1" t="s">
        <v>5525</v>
      </c>
      <c r="D1068" s="50" t="str">
        <f t="shared" si="35"/>
        <v>1067|Lyman</v>
      </c>
      <c r="E1068" s="29"/>
      <c r="F1068" s="61"/>
      <c r="H1068" t="str">
        <f t="shared" si="34"/>
        <v>Lyman</v>
      </c>
      <c r="J1068" t="s">
        <v>5525</v>
      </c>
    </row>
    <row r="1069" spans="2:10" x14ac:dyDescent="0.25">
      <c r="B1069" s="1">
        <v>1068</v>
      </c>
      <c r="C1069" s="1" t="s">
        <v>4472</v>
      </c>
      <c r="D1069" s="50" t="str">
        <f t="shared" si="35"/>
        <v>1068|Lynchburg city</v>
      </c>
      <c r="E1069" s="29"/>
      <c r="F1069" s="61"/>
      <c r="H1069" t="str">
        <f t="shared" si="34"/>
        <v>Lynchburg city</v>
      </c>
      <c r="J1069" t="s">
        <v>4472</v>
      </c>
    </row>
    <row r="1070" spans="2:10" x14ac:dyDescent="0.25">
      <c r="B1070" s="1">
        <v>1069</v>
      </c>
      <c r="C1070" s="1" t="s">
        <v>5526</v>
      </c>
      <c r="D1070" s="50" t="str">
        <f t="shared" si="35"/>
        <v>1069|Lynn</v>
      </c>
      <c r="E1070" s="29"/>
      <c r="F1070" s="61"/>
      <c r="H1070" t="str">
        <f t="shared" si="34"/>
        <v>Lynn</v>
      </c>
      <c r="J1070" t="s">
        <v>5526</v>
      </c>
    </row>
    <row r="1071" spans="2:10" x14ac:dyDescent="0.25">
      <c r="B1071" s="1">
        <v>1070</v>
      </c>
      <c r="C1071" s="1" t="s">
        <v>5527</v>
      </c>
      <c r="D1071" s="50" t="str">
        <f t="shared" si="35"/>
        <v>1070|Lyon</v>
      </c>
      <c r="E1071" s="29"/>
      <c r="F1071" s="61"/>
      <c r="H1071" t="str">
        <f t="shared" si="34"/>
        <v>Lyon</v>
      </c>
      <c r="J1071" t="s">
        <v>5527</v>
      </c>
    </row>
    <row r="1072" spans="2:10" x14ac:dyDescent="0.25">
      <c r="B1072" s="1">
        <v>1071</v>
      </c>
      <c r="C1072" s="1" t="s">
        <v>5528</v>
      </c>
      <c r="D1072" s="50" t="str">
        <f t="shared" si="35"/>
        <v>1071|Mackinac</v>
      </c>
      <c r="E1072" s="29"/>
      <c r="F1072" s="61"/>
      <c r="H1072" t="str">
        <f t="shared" si="34"/>
        <v>Mackinac</v>
      </c>
      <c r="J1072" t="s">
        <v>5528</v>
      </c>
    </row>
    <row r="1073" spans="2:10" x14ac:dyDescent="0.25">
      <c r="B1073" s="1">
        <v>1072</v>
      </c>
      <c r="C1073" s="1" t="s">
        <v>5529</v>
      </c>
      <c r="D1073" s="50" t="str">
        <f t="shared" si="35"/>
        <v>1072|Macomb</v>
      </c>
      <c r="E1073" s="29"/>
      <c r="F1073" s="61"/>
      <c r="H1073" t="str">
        <f t="shared" si="34"/>
        <v>Macomb</v>
      </c>
      <c r="J1073" t="s">
        <v>5529</v>
      </c>
    </row>
    <row r="1074" spans="2:10" x14ac:dyDescent="0.25">
      <c r="B1074" s="1">
        <v>1073</v>
      </c>
      <c r="C1074" s="1" t="s">
        <v>5530</v>
      </c>
      <c r="D1074" s="50" t="str">
        <f t="shared" si="35"/>
        <v>1073|Macon</v>
      </c>
      <c r="E1074" s="29"/>
      <c r="F1074" s="61"/>
      <c r="H1074" t="str">
        <f t="shared" si="34"/>
        <v>Macon</v>
      </c>
      <c r="J1074" t="s">
        <v>5530</v>
      </c>
    </row>
    <row r="1075" spans="2:10" x14ac:dyDescent="0.25">
      <c r="B1075" s="1">
        <v>1074</v>
      </c>
      <c r="C1075" s="1" t="s">
        <v>5531</v>
      </c>
      <c r="D1075" s="50" t="str">
        <f t="shared" si="35"/>
        <v>1074|Macoupin</v>
      </c>
      <c r="E1075" s="29"/>
      <c r="F1075" s="61"/>
      <c r="H1075" t="str">
        <f t="shared" si="34"/>
        <v>Macoupin</v>
      </c>
      <c r="J1075" t="s">
        <v>5531</v>
      </c>
    </row>
    <row r="1076" spans="2:10" x14ac:dyDescent="0.25">
      <c r="B1076" s="1">
        <v>1075</v>
      </c>
      <c r="C1076" s="1" t="s">
        <v>5532</v>
      </c>
      <c r="D1076" s="50" t="str">
        <f t="shared" si="35"/>
        <v>1075|Madera</v>
      </c>
      <c r="E1076" s="29"/>
      <c r="F1076" s="61"/>
      <c r="H1076" t="str">
        <f t="shared" si="34"/>
        <v>Madera</v>
      </c>
      <c r="J1076" t="s">
        <v>5532</v>
      </c>
    </row>
    <row r="1077" spans="2:10" x14ac:dyDescent="0.25">
      <c r="B1077" s="1">
        <v>1076</v>
      </c>
      <c r="C1077" s="1" t="s">
        <v>5533</v>
      </c>
      <c r="D1077" s="50" t="str">
        <f t="shared" si="35"/>
        <v>1076|Madison</v>
      </c>
      <c r="E1077" s="29"/>
      <c r="F1077" s="61"/>
      <c r="H1077" t="str">
        <f t="shared" si="34"/>
        <v>Madison</v>
      </c>
      <c r="J1077" t="s">
        <v>5533</v>
      </c>
    </row>
    <row r="1078" spans="2:10" x14ac:dyDescent="0.25">
      <c r="B1078" s="1">
        <v>1077</v>
      </c>
      <c r="C1078" s="1" t="s">
        <v>4418</v>
      </c>
      <c r="D1078" s="50" t="str">
        <f t="shared" si="35"/>
        <v>1077|Madison Parish</v>
      </c>
      <c r="E1078" s="29"/>
      <c r="F1078" s="61"/>
      <c r="H1078" t="str">
        <f t="shared" si="34"/>
        <v>Madison Parish</v>
      </c>
      <c r="J1078" t="s">
        <v>4418</v>
      </c>
    </row>
    <row r="1079" spans="2:10" x14ac:dyDescent="0.25">
      <c r="B1079" s="1">
        <v>1078</v>
      </c>
      <c r="C1079" s="1" t="s">
        <v>5534</v>
      </c>
      <c r="D1079" s="50" t="str">
        <f t="shared" si="35"/>
        <v>1078|Magoffin</v>
      </c>
      <c r="E1079" s="29"/>
      <c r="F1079" s="61"/>
      <c r="H1079" t="str">
        <f t="shared" si="34"/>
        <v>Magoffin</v>
      </c>
      <c r="J1079" t="s">
        <v>5534</v>
      </c>
    </row>
    <row r="1080" spans="2:10" x14ac:dyDescent="0.25">
      <c r="B1080" s="1">
        <v>1079</v>
      </c>
      <c r="C1080" s="1" t="s">
        <v>5535</v>
      </c>
      <c r="D1080" s="50" t="str">
        <f t="shared" si="35"/>
        <v>1079|Mahaska</v>
      </c>
      <c r="E1080" s="29"/>
      <c r="F1080" s="61"/>
      <c r="H1080" t="str">
        <f t="shared" si="34"/>
        <v>Mahaska</v>
      </c>
      <c r="J1080" t="s">
        <v>5535</v>
      </c>
    </row>
    <row r="1081" spans="2:10" x14ac:dyDescent="0.25">
      <c r="B1081" s="1">
        <v>1080</v>
      </c>
      <c r="C1081" s="1" t="s">
        <v>5536</v>
      </c>
      <c r="D1081" s="50" t="str">
        <f t="shared" si="35"/>
        <v>1080|Mahnomen</v>
      </c>
      <c r="E1081" s="29"/>
      <c r="F1081" s="61"/>
      <c r="H1081" t="str">
        <f t="shared" si="34"/>
        <v>Mahnomen</v>
      </c>
      <c r="J1081" t="s">
        <v>5536</v>
      </c>
    </row>
    <row r="1082" spans="2:10" x14ac:dyDescent="0.25">
      <c r="B1082" s="1">
        <v>1081</v>
      </c>
      <c r="C1082" s="1" t="s">
        <v>5537</v>
      </c>
      <c r="D1082" s="50" t="str">
        <f t="shared" si="35"/>
        <v>1081|Mahoning</v>
      </c>
      <c r="E1082" s="29"/>
      <c r="F1082" s="61"/>
      <c r="H1082" t="str">
        <f t="shared" si="34"/>
        <v>Mahoning</v>
      </c>
      <c r="J1082" t="s">
        <v>5537</v>
      </c>
    </row>
    <row r="1083" spans="2:10" x14ac:dyDescent="0.25">
      <c r="B1083" s="1">
        <v>1082</v>
      </c>
      <c r="C1083" s="1" t="s">
        <v>5538</v>
      </c>
      <c r="D1083" s="50" t="str">
        <f t="shared" si="35"/>
        <v>1082|Major</v>
      </c>
      <c r="E1083" s="29"/>
      <c r="F1083" s="61"/>
      <c r="H1083" t="str">
        <f t="shared" ref="H1083:H1146" si="36">SUBSTITUTE(C1083," County","")</f>
        <v>Major</v>
      </c>
      <c r="J1083" t="s">
        <v>5538</v>
      </c>
    </row>
    <row r="1084" spans="2:10" x14ac:dyDescent="0.25">
      <c r="B1084" s="1">
        <v>1083</v>
      </c>
      <c r="C1084" s="1" t="s">
        <v>5539</v>
      </c>
      <c r="D1084" s="50" t="str">
        <f t="shared" si="35"/>
        <v>1083|Malheur</v>
      </c>
      <c r="E1084" s="29"/>
      <c r="F1084" s="61"/>
      <c r="H1084" t="str">
        <f t="shared" si="36"/>
        <v>Malheur</v>
      </c>
      <c r="J1084" t="s">
        <v>5539</v>
      </c>
    </row>
    <row r="1085" spans="2:10" x14ac:dyDescent="0.25">
      <c r="B1085" s="1">
        <v>1084</v>
      </c>
      <c r="C1085" s="1" t="s">
        <v>4473</v>
      </c>
      <c r="D1085" s="50" t="str">
        <f t="shared" si="35"/>
        <v>1084|Manassas city</v>
      </c>
      <c r="E1085" s="29"/>
      <c r="F1085" s="61"/>
      <c r="H1085" t="str">
        <f t="shared" si="36"/>
        <v>Manassas city</v>
      </c>
      <c r="J1085" t="s">
        <v>4473</v>
      </c>
    </row>
    <row r="1086" spans="2:10" x14ac:dyDescent="0.25">
      <c r="B1086" s="1">
        <v>1085</v>
      </c>
      <c r="C1086" s="1" t="s">
        <v>4474</v>
      </c>
      <c r="D1086" s="50" t="str">
        <f t="shared" si="35"/>
        <v>1085|Manassas Park city</v>
      </c>
      <c r="E1086" s="29"/>
      <c r="F1086" s="61"/>
      <c r="H1086" t="str">
        <f t="shared" si="36"/>
        <v>Manassas Park city</v>
      </c>
      <c r="J1086" t="s">
        <v>4474</v>
      </c>
    </row>
    <row r="1087" spans="2:10" x14ac:dyDescent="0.25">
      <c r="B1087" s="1">
        <v>1086</v>
      </c>
      <c r="C1087" s="1" t="s">
        <v>5540</v>
      </c>
      <c r="D1087" s="50" t="str">
        <f t="shared" si="35"/>
        <v>1086|Manatee</v>
      </c>
      <c r="E1087" s="29"/>
      <c r="F1087" s="61"/>
      <c r="H1087" t="str">
        <f t="shared" si="36"/>
        <v>Manatee</v>
      </c>
      <c r="J1087" t="s">
        <v>5540</v>
      </c>
    </row>
    <row r="1088" spans="2:10" x14ac:dyDescent="0.25">
      <c r="B1088" s="1">
        <v>1087</v>
      </c>
      <c r="C1088" s="1" t="s">
        <v>4548</v>
      </c>
      <c r="D1088" s="50" t="str">
        <f t="shared" si="35"/>
        <v>1087|Manati Municipio</v>
      </c>
      <c r="E1088" s="29"/>
      <c r="F1088" s="61"/>
      <c r="H1088" t="str">
        <f t="shared" si="36"/>
        <v>Manati Municipio</v>
      </c>
      <c r="J1088" t="s">
        <v>4548</v>
      </c>
    </row>
    <row r="1089" spans="2:10" x14ac:dyDescent="0.25">
      <c r="B1089" s="1">
        <v>1088</v>
      </c>
      <c r="C1089" s="1" t="s">
        <v>5541</v>
      </c>
      <c r="D1089" s="50" t="str">
        <f t="shared" si="35"/>
        <v>1088|Manistee</v>
      </c>
      <c r="E1089" s="29"/>
      <c r="F1089" s="61"/>
      <c r="H1089" t="str">
        <f t="shared" si="36"/>
        <v>Manistee</v>
      </c>
      <c r="J1089" t="s">
        <v>5541</v>
      </c>
    </row>
    <row r="1090" spans="2:10" x14ac:dyDescent="0.25">
      <c r="B1090" s="1">
        <v>1089</v>
      </c>
      <c r="C1090" s="1" t="s">
        <v>5542</v>
      </c>
      <c r="D1090" s="50" t="str">
        <f t="shared" ref="D1090:D1153" si="37">B1090&amp;"|"&amp;C1090</f>
        <v>1089|Manitowoc</v>
      </c>
      <c r="E1090" s="29"/>
      <c r="F1090" s="61"/>
      <c r="H1090" t="str">
        <f t="shared" si="36"/>
        <v>Manitowoc</v>
      </c>
      <c r="J1090" t="s">
        <v>5542</v>
      </c>
    </row>
    <row r="1091" spans="2:10" x14ac:dyDescent="0.25">
      <c r="B1091" s="1">
        <v>1090</v>
      </c>
      <c r="C1091" s="1" t="s">
        <v>4493</v>
      </c>
      <c r="D1091" s="50" t="str">
        <f t="shared" si="37"/>
        <v>1090|Manu'a District</v>
      </c>
      <c r="E1091" s="29"/>
      <c r="F1091" s="61"/>
      <c r="H1091" t="str">
        <f t="shared" si="36"/>
        <v>Manu'a District</v>
      </c>
      <c r="J1091" t="s">
        <v>4493</v>
      </c>
    </row>
    <row r="1092" spans="2:10" x14ac:dyDescent="0.25">
      <c r="B1092" s="1">
        <v>1091</v>
      </c>
      <c r="C1092" s="1" t="s">
        <v>5543</v>
      </c>
      <c r="D1092" s="50" t="str">
        <f t="shared" si="37"/>
        <v>1091|Marathon</v>
      </c>
      <c r="E1092" s="29"/>
      <c r="F1092" s="61"/>
      <c r="H1092" t="str">
        <f t="shared" si="36"/>
        <v>Marathon</v>
      </c>
      <c r="J1092" t="s">
        <v>5543</v>
      </c>
    </row>
    <row r="1093" spans="2:10" x14ac:dyDescent="0.25">
      <c r="B1093" s="1">
        <v>1092</v>
      </c>
      <c r="C1093" s="1" t="s">
        <v>5544</v>
      </c>
      <c r="D1093" s="50" t="str">
        <f t="shared" si="37"/>
        <v>1092|Marengo</v>
      </c>
      <c r="E1093" s="29"/>
      <c r="F1093" s="61"/>
      <c r="H1093" t="str">
        <f t="shared" si="36"/>
        <v>Marengo</v>
      </c>
      <c r="J1093" t="s">
        <v>5544</v>
      </c>
    </row>
    <row r="1094" spans="2:10" x14ac:dyDescent="0.25">
      <c r="B1094" s="1">
        <v>1093</v>
      </c>
      <c r="C1094" s="1" t="s">
        <v>4549</v>
      </c>
      <c r="D1094" s="50" t="str">
        <f t="shared" si="37"/>
        <v>1093|Maricao Municipio</v>
      </c>
      <c r="E1094" s="29"/>
      <c r="F1094" s="61"/>
      <c r="H1094" t="str">
        <f t="shared" si="36"/>
        <v>Maricao Municipio</v>
      </c>
      <c r="J1094" t="s">
        <v>4549</v>
      </c>
    </row>
    <row r="1095" spans="2:10" x14ac:dyDescent="0.25">
      <c r="B1095" s="1">
        <v>1094</v>
      </c>
      <c r="C1095" s="1" t="s">
        <v>5545</v>
      </c>
      <c r="D1095" s="50" t="str">
        <f t="shared" si="37"/>
        <v>1094|Maricopa</v>
      </c>
      <c r="E1095" s="29"/>
      <c r="F1095" s="61"/>
      <c r="H1095" t="str">
        <f t="shared" si="36"/>
        <v>Maricopa</v>
      </c>
      <c r="J1095" t="s">
        <v>5545</v>
      </c>
    </row>
    <row r="1096" spans="2:10" x14ac:dyDescent="0.25">
      <c r="B1096" s="1">
        <v>1095</v>
      </c>
      <c r="C1096" s="1" t="s">
        <v>5546</v>
      </c>
      <c r="D1096" s="50" t="str">
        <f t="shared" si="37"/>
        <v>1095|Maries</v>
      </c>
      <c r="E1096" s="29"/>
      <c r="F1096" s="61"/>
      <c r="H1096" t="str">
        <f t="shared" si="36"/>
        <v>Maries</v>
      </c>
      <c r="J1096" t="s">
        <v>5546</v>
      </c>
    </row>
    <row r="1097" spans="2:10" x14ac:dyDescent="0.25">
      <c r="B1097" s="1">
        <v>1096</v>
      </c>
      <c r="C1097" s="1" t="s">
        <v>5547</v>
      </c>
      <c r="D1097" s="50" t="str">
        <f t="shared" si="37"/>
        <v>1096|Marin</v>
      </c>
      <c r="E1097" s="29"/>
      <c r="F1097" s="61"/>
      <c r="H1097" t="str">
        <f t="shared" si="36"/>
        <v>Marin</v>
      </c>
      <c r="J1097" t="s">
        <v>5547</v>
      </c>
    </row>
    <row r="1098" spans="2:10" x14ac:dyDescent="0.25">
      <c r="B1098" s="1">
        <v>1097</v>
      </c>
      <c r="C1098" s="1" t="s">
        <v>5548</v>
      </c>
      <c r="D1098" s="50" t="str">
        <f t="shared" si="37"/>
        <v>1097|Marinette</v>
      </c>
      <c r="E1098" s="29"/>
      <c r="F1098" s="61"/>
      <c r="H1098" t="str">
        <f t="shared" si="36"/>
        <v>Marinette</v>
      </c>
      <c r="J1098" t="s">
        <v>5548</v>
      </c>
    </row>
    <row r="1099" spans="2:10" x14ac:dyDescent="0.25">
      <c r="B1099" s="1">
        <v>1098</v>
      </c>
      <c r="C1099" s="1" t="s">
        <v>5549</v>
      </c>
      <c r="D1099" s="50" t="str">
        <f t="shared" si="37"/>
        <v>1098|Marion</v>
      </c>
      <c r="E1099" s="29"/>
      <c r="F1099" s="61"/>
      <c r="H1099" t="str">
        <f t="shared" si="36"/>
        <v>Marion</v>
      </c>
      <c r="J1099" t="s">
        <v>5549</v>
      </c>
    </row>
    <row r="1100" spans="2:10" x14ac:dyDescent="0.25">
      <c r="B1100" s="1">
        <v>1099</v>
      </c>
      <c r="C1100" s="1" t="s">
        <v>5550</v>
      </c>
      <c r="D1100" s="50" t="str">
        <f t="shared" si="37"/>
        <v>1099|Mariposa</v>
      </c>
      <c r="E1100" s="29"/>
      <c r="F1100" s="61"/>
      <c r="H1100" t="str">
        <f t="shared" si="36"/>
        <v>Mariposa</v>
      </c>
      <c r="J1100" t="s">
        <v>5550</v>
      </c>
    </row>
    <row r="1101" spans="2:10" x14ac:dyDescent="0.25">
      <c r="B1101" s="1">
        <v>1100</v>
      </c>
      <c r="C1101" s="1" t="s">
        <v>5551</v>
      </c>
      <c r="D1101" s="50" t="str">
        <f t="shared" si="37"/>
        <v>1100|Marlboro</v>
      </c>
      <c r="E1101" s="29"/>
      <c r="F1101" s="61"/>
      <c r="H1101" t="str">
        <f t="shared" si="36"/>
        <v>Marlboro</v>
      </c>
      <c r="J1101" t="s">
        <v>5551</v>
      </c>
    </row>
    <row r="1102" spans="2:10" x14ac:dyDescent="0.25">
      <c r="B1102" s="1">
        <v>1101</v>
      </c>
      <c r="C1102" s="1" t="s">
        <v>5552</v>
      </c>
      <c r="D1102" s="50" t="str">
        <f t="shared" si="37"/>
        <v>1101|Marquette</v>
      </c>
      <c r="E1102" s="29"/>
      <c r="F1102" s="61"/>
      <c r="H1102" t="str">
        <f t="shared" si="36"/>
        <v>Marquette</v>
      </c>
      <c r="J1102" t="s">
        <v>5552</v>
      </c>
    </row>
    <row r="1103" spans="2:10" x14ac:dyDescent="0.25">
      <c r="B1103" s="1">
        <v>1102</v>
      </c>
      <c r="C1103" s="1" t="s">
        <v>5553</v>
      </c>
      <c r="D1103" s="50" t="str">
        <f t="shared" si="37"/>
        <v>1102|Marshall</v>
      </c>
      <c r="E1103" s="29"/>
      <c r="F1103" s="61"/>
      <c r="H1103" t="str">
        <f t="shared" si="36"/>
        <v>Marshall</v>
      </c>
      <c r="J1103" t="s">
        <v>5553</v>
      </c>
    </row>
    <row r="1104" spans="2:10" x14ac:dyDescent="0.25">
      <c r="B1104" s="1">
        <v>1103</v>
      </c>
      <c r="C1104" s="1" t="s">
        <v>5554</v>
      </c>
      <c r="D1104" s="50" t="str">
        <f t="shared" si="37"/>
        <v>1103|Martin</v>
      </c>
      <c r="E1104" s="29"/>
      <c r="F1104" s="61"/>
      <c r="H1104" t="str">
        <f t="shared" si="36"/>
        <v>Martin</v>
      </c>
      <c r="J1104" t="s">
        <v>5554</v>
      </c>
    </row>
    <row r="1105" spans="2:10" x14ac:dyDescent="0.25">
      <c r="B1105" s="1">
        <v>1104</v>
      </c>
      <c r="C1105" s="1" t="s">
        <v>4475</v>
      </c>
      <c r="D1105" s="50" t="str">
        <f t="shared" si="37"/>
        <v>1104|Martinsville city</v>
      </c>
      <c r="E1105" s="29"/>
      <c r="F1105" s="61"/>
      <c r="H1105" t="str">
        <f t="shared" si="36"/>
        <v>Martinsville city</v>
      </c>
      <c r="J1105" t="s">
        <v>4475</v>
      </c>
    </row>
    <row r="1106" spans="2:10" x14ac:dyDescent="0.25">
      <c r="B1106" s="1">
        <v>1105</v>
      </c>
      <c r="C1106" s="1" t="s">
        <v>5555</v>
      </c>
      <c r="D1106" s="50" t="str">
        <f t="shared" si="37"/>
        <v>1105|Mason</v>
      </c>
      <c r="E1106" s="29"/>
      <c r="F1106" s="61"/>
      <c r="H1106" t="str">
        <f t="shared" si="36"/>
        <v>Mason</v>
      </c>
      <c r="J1106" t="s">
        <v>5555</v>
      </c>
    </row>
    <row r="1107" spans="2:10" x14ac:dyDescent="0.25">
      <c r="B1107" s="1">
        <v>1106</v>
      </c>
      <c r="C1107" s="1" t="s">
        <v>5556</v>
      </c>
      <c r="D1107" s="50" t="str">
        <f t="shared" si="37"/>
        <v>1106|Massac</v>
      </c>
      <c r="E1107" s="29"/>
      <c r="F1107" s="61"/>
      <c r="H1107" t="str">
        <f t="shared" si="36"/>
        <v>Massac</v>
      </c>
      <c r="J1107" t="s">
        <v>5556</v>
      </c>
    </row>
    <row r="1108" spans="2:10" x14ac:dyDescent="0.25">
      <c r="B1108" s="1">
        <v>1107</v>
      </c>
      <c r="C1108" s="1" t="s">
        <v>5557</v>
      </c>
      <c r="D1108" s="50" t="str">
        <f t="shared" si="37"/>
        <v>1107|Matagorda</v>
      </c>
      <c r="E1108" s="29"/>
      <c r="F1108" s="61"/>
      <c r="H1108" t="str">
        <f t="shared" si="36"/>
        <v>Matagorda</v>
      </c>
      <c r="J1108" t="s">
        <v>5557</v>
      </c>
    </row>
    <row r="1109" spans="2:10" x14ac:dyDescent="0.25">
      <c r="B1109" s="1">
        <v>1108</v>
      </c>
      <c r="C1109" s="1" t="s">
        <v>4371</v>
      </c>
      <c r="D1109" s="50" t="str">
        <f t="shared" si="37"/>
        <v>1108|Matanuska-Susitna Borough</v>
      </c>
      <c r="E1109" s="29"/>
      <c r="F1109" s="61"/>
      <c r="H1109" t="str">
        <f t="shared" si="36"/>
        <v>Matanuska-Susitna Borough</v>
      </c>
      <c r="J1109" t="s">
        <v>4371</v>
      </c>
    </row>
    <row r="1110" spans="2:10" x14ac:dyDescent="0.25">
      <c r="B1110" s="1">
        <v>1109</v>
      </c>
      <c r="C1110" s="1" t="s">
        <v>5558</v>
      </c>
      <c r="D1110" s="50" t="str">
        <f t="shared" si="37"/>
        <v>1109|Mathews</v>
      </c>
      <c r="E1110" s="29"/>
      <c r="F1110" s="61"/>
      <c r="H1110" t="str">
        <f t="shared" si="36"/>
        <v>Mathews</v>
      </c>
      <c r="J1110" t="s">
        <v>5558</v>
      </c>
    </row>
    <row r="1111" spans="2:10" x14ac:dyDescent="0.25">
      <c r="B1111" s="1">
        <v>1110</v>
      </c>
      <c r="C1111" s="1" t="s">
        <v>5559</v>
      </c>
      <c r="D1111" s="50" t="str">
        <f t="shared" si="37"/>
        <v>1110|Maui</v>
      </c>
      <c r="E1111" s="29"/>
      <c r="F1111" s="61"/>
      <c r="H1111" t="str">
        <f t="shared" si="36"/>
        <v>Maui</v>
      </c>
      <c r="J1111" t="s">
        <v>5559</v>
      </c>
    </row>
    <row r="1112" spans="2:10" x14ac:dyDescent="0.25">
      <c r="B1112" s="1">
        <v>1111</v>
      </c>
      <c r="C1112" s="1" t="s">
        <v>4550</v>
      </c>
      <c r="D1112" s="50" t="str">
        <f t="shared" si="37"/>
        <v>1111|Maunabo Municipio</v>
      </c>
      <c r="E1112" s="29"/>
      <c r="F1112" s="61"/>
      <c r="H1112" t="str">
        <f t="shared" si="36"/>
        <v>Maunabo Municipio</v>
      </c>
      <c r="J1112" t="s">
        <v>4550</v>
      </c>
    </row>
    <row r="1113" spans="2:10" x14ac:dyDescent="0.25">
      <c r="B1113" s="1">
        <v>1112</v>
      </c>
      <c r="C1113" s="1" t="s">
        <v>5560</v>
      </c>
      <c r="D1113" s="50" t="str">
        <f t="shared" si="37"/>
        <v>1112|Maury</v>
      </c>
      <c r="E1113" s="29"/>
      <c r="F1113" s="61"/>
      <c r="H1113" t="str">
        <f t="shared" si="36"/>
        <v>Maury</v>
      </c>
      <c r="J1113" t="s">
        <v>5560</v>
      </c>
    </row>
    <row r="1114" spans="2:10" x14ac:dyDescent="0.25">
      <c r="B1114" s="1">
        <v>1113</v>
      </c>
      <c r="C1114" s="1" t="s">
        <v>5561</v>
      </c>
      <c r="D1114" s="50" t="str">
        <f t="shared" si="37"/>
        <v>1113|Maverick</v>
      </c>
      <c r="E1114" s="29"/>
      <c r="F1114" s="61"/>
      <c r="H1114" t="str">
        <f t="shared" si="36"/>
        <v>Maverick</v>
      </c>
      <c r="J1114" t="s">
        <v>5561</v>
      </c>
    </row>
    <row r="1115" spans="2:10" x14ac:dyDescent="0.25">
      <c r="B1115" s="1">
        <v>1114</v>
      </c>
      <c r="C1115" s="1" t="s">
        <v>4551</v>
      </c>
      <c r="D1115" s="50" t="str">
        <f t="shared" si="37"/>
        <v>1114|Mayaguez Municipio</v>
      </c>
      <c r="E1115" s="29"/>
      <c r="F1115" s="61"/>
      <c r="H1115" t="str">
        <f t="shared" si="36"/>
        <v>Mayaguez Municipio</v>
      </c>
      <c r="J1115" t="s">
        <v>4551</v>
      </c>
    </row>
    <row r="1116" spans="2:10" x14ac:dyDescent="0.25">
      <c r="B1116" s="1">
        <v>1115</v>
      </c>
      <c r="C1116" s="1" t="s">
        <v>5562</v>
      </c>
      <c r="D1116" s="50" t="str">
        <f t="shared" si="37"/>
        <v>1115|Mayes</v>
      </c>
      <c r="E1116" s="29"/>
      <c r="F1116" s="61"/>
      <c r="H1116" t="str">
        <f t="shared" si="36"/>
        <v>Mayes</v>
      </c>
      <c r="J1116" t="s">
        <v>5562</v>
      </c>
    </row>
    <row r="1117" spans="2:10" x14ac:dyDescent="0.25">
      <c r="B1117" s="1">
        <v>1116</v>
      </c>
      <c r="C1117" s="1" t="s">
        <v>5563</v>
      </c>
      <c r="D1117" s="50" t="str">
        <f t="shared" si="37"/>
        <v>1116|McClain</v>
      </c>
      <c r="E1117" s="29"/>
      <c r="F1117" s="61"/>
      <c r="H1117" t="str">
        <f t="shared" si="36"/>
        <v>McClain</v>
      </c>
      <c r="J1117" t="s">
        <v>5563</v>
      </c>
    </row>
    <row r="1118" spans="2:10" x14ac:dyDescent="0.25">
      <c r="B1118" s="1">
        <v>1117</v>
      </c>
      <c r="C1118" s="1" t="s">
        <v>5564</v>
      </c>
      <c r="D1118" s="50" t="str">
        <f t="shared" si="37"/>
        <v>1117|McCone</v>
      </c>
      <c r="E1118" s="29"/>
      <c r="F1118" s="61"/>
      <c r="H1118" t="str">
        <f t="shared" si="36"/>
        <v>McCone</v>
      </c>
      <c r="J1118" t="s">
        <v>5564</v>
      </c>
    </row>
    <row r="1119" spans="2:10" x14ac:dyDescent="0.25">
      <c r="B1119" s="1">
        <v>1118</v>
      </c>
      <c r="C1119" s="1" t="s">
        <v>5565</v>
      </c>
      <c r="D1119" s="50" t="str">
        <f t="shared" si="37"/>
        <v>1118|McCook</v>
      </c>
      <c r="E1119" s="29"/>
      <c r="F1119" s="61"/>
      <c r="H1119" t="str">
        <f t="shared" si="36"/>
        <v>McCook</v>
      </c>
      <c r="J1119" t="s">
        <v>5565</v>
      </c>
    </row>
    <row r="1120" spans="2:10" x14ac:dyDescent="0.25">
      <c r="B1120" s="1">
        <v>1119</v>
      </c>
      <c r="C1120" s="1" t="s">
        <v>5566</v>
      </c>
      <c r="D1120" s="50" t="str">
        <f t="shared" si="37"/>
        <v>1119|McCormick</v>
      </c>
      <c r="E1120" s="29"/>
      <c r="F1120" s="61"/>
      <c r="H1120" t="str">
        <f t="shared" si="36"/>
        <v>McCormick</v>
      </c>
      <c r="J1120" t="s">
        <v>5566</v>
      </c>
    </row>
    <row r="1121" spans="2:10" x14ac:dyDescent="0.25">
      <c r="B1121" s="1">
        <v>1120</v>
      </c>
      <c r="C1121" s="1" t="s">
        <v>5567</v>
      </c>
      <c r="D1121" s="50" t="str">
        <f t="shared" si="37"/>
        <v>1120|McCracken</v>
      </c>
      <c r="E1121" s="29"/>
      <c r="F1121" s="61"/>
      <c r="H1121" t="str">
        <f t="shared" si="36"/>
        <v>McCracken</v>
      </c>
      <c r="J1121" t="s">
        <v>5567</v>
      </c>
    </row>
    <row r="1122" spans="2:10" x14ac:dyDescent="0.25">
      <c r="B1122" s="1">
        <v>1121</v>
      </c>
      <c r="C1122" s="1" t="s">
        <v>5568</v>
      </c>
      <c r="D1122" s="50" t="str">
        <f t="shared" si="37"/>
        <v>1121|McCreary</v>
      </c>
      <c r="E1122" s="29"/>
      <c r="F1122" s="61"/>
      <c r="H1122" t="str">
        <f t="shared" si="36"/>
        <v>McCreary</v>
      </c>
      <c r="J1122" t="s">
        <v>5568</v>
      </c>
    </row>
    <row r="1123" spans="2:10" x14ac:dyDescent="0.25">
      <c r="B1123" s="1">
        <v>1122</v>
      </c>
      <c r="C1123" s="1" t="s">
        <v>5569</v>
      </c>
      <c r="D1123" s="50" t="str">
        <f t="shared" si="37"/>
        <v>1122|McCulloch</v>
      </c>
      <c r="E1123" s="29"/>
      <c r="F1123" s="61"/>
      <c r="H1123" t="str">
        <f t="shared" si="36"/>
        <v>McCulloch</v>
      </c>
      <c r="J1123" t="s">
        <v>5569</v>
      </c>
    </row>
    <row r="1124" spans="2:10" x14ac:dyDescent="0.25">
      <c r="B1124" s="1">
        <v>1123</v>
      </c>
      <c r="C1124" s="1" t="s">
        <v>5570</v>
      </c>
      <c r="D1124" s="50" t="str">
        <f t="shared" si="37"/>
        <v>1123|McCurtain</v>
      </c>
      <c r="E1124" s="29"/>
      <c r="F1124" s="61"/>
      <c r="H1124" t="str">
        <f t="shared" si="36"/>
        <v>McCurtain</v>
      </c>
      <c r="J1124" t="s">
        <v>5570</v>
      </c>
    </row>
    <row r="1125" spans="2:10" x14ac:dyDescent="0.25">
      <c r="B1125" s="1">
        <v>1124</v>
      </c>
      <c r="C1125" s="1" t="s">
        <v>5571</v>
      </c>
      <c r="D1125" s="50" t="str">
        <f t="shared" si="37"/>
        <v>1124|McDonald</v>
      </c>
      <c r="E1125" s="29"/>
      <c r="F1125" s="61"/>
      <c r="H1125" t="str">
        <f t="shared" si="36"/>
        <v>McDonald</v>
      </c>
      <c r="J1125" t="s">
        <v>5571</v>
      </c>
    </row>
    <row r="1126" spans="2:10" x14ac:dyDescent="0.25">
      <c r="B1126" s="1">
        <v>1125</v>
      </c>
      <c r="C1126" s="1" t="s">
        <v>5572</v>
      </c>
      <c r="D1126" s="50" t="str">
        <f t="shared" si="37"/>
        <v>1125|McDonough</v>
      </c>
      <c r="E1126" s="29"/>
      <c r="F1126" s="61"/>
      <c r="H1126" t="str">
        <f t="shared" si="36"/>
        <v>McDonough</v>
      </c>
      <c r="J1126" t="s">
        <v>5572</v>
      </c>
    </row>
    <row r="1127" spans="2:10" x14ac:dyDescent="0.25">
      <c r="B1127" s="1">
        <v>1126</v>
      </c>
      <c r="C1127" s="1" t="s">
        <v>5573</v>
      </c>
      <c r="D1127" s="50" t="str">
        <f t="shared" si="37"/>
        <v>1126|McDowell</v>
      </c>
      <c r="E1127" s="29"/>
      <c r="F1127" s="61"/>
      <c r="H1127" t="str">
        <f t="shared" si="36"/>
        <v>McDowell</v>
      </c>
      <c r="J1127" t="s">
        <v>5573</v>
      </c>
    </row>
    <row r="1128" spans="2:10" x14ac:dyDescent="0.25">
      <c r="B1128" s="1">
        <v>1127</v>
      </c>
      <c r="C1128" s="1" t="s">
        <v>5574</v>
      </c>
      <c r="D1128" s="50" t="str">
        <f t="shared" si="37"/>
        <v>1127|McDuffie</v>
      </c>
      <c r="E1128" s="29"/>
      <c r="F1128" s="61"/>
      <c r="H1128" t="str">
        <f t="shared" si="36"/>
        <v>McDuffie</v>
      </c>
      <c r="J1128" t="s">
        <v>5574</v>
      </c>
    </row>
    <row r="1129" spans="2:10" x14ac:dyDescent="0.25">
      <c r="B1129" s="1">
        <v>1128</v>
      </c>
      <c r="C1129" s="1" t="s">
        <v>5575</v>
      </c>
      <c r="D1129" s="50" t="str">
        <f t="shared" si="37"/>
        <v>1128|McHenry</v>
      </c>
      <c r="E1129" s="29"/>
      <c r="F1129" s="61"/>
      <c r="H1129" t="str">
        <f t="shared" si="36"/>
        <v>McHenry</v>
      </c>
      <c r="J1129" t="s">
        <v>5575</v>
      </c>
    </row>
    <row r="1130" spans="2:10" x14ac:dyDescent="0.25">
      <c r="B1130" s="1">
        <v>1129</v>
      </c>
      <c r="C1130" s="1" t="s">
        <v>5576</v>
      </c>
      <c r="D1130" s="50" t="str">
        <f t="shared" si="37"/>
        <v>1129|McIntosh</v>
      </c>
      <c r="E1130" s="29"/>
      <c r="F1130" s="61"/>
      <c r="H1130" t="str">
        <f t="shared" si="36"/>
        <v>McIntosh</v>
      </c>
      <c r="J1130" t="s">
        <v>5576</v>
      </c>
    </row>
    <row r="1131" spans="2:10" x14ac:dyDescent="0.25">
      <c r="B1131" s="1">
        <v>1130</v>
      </c>
      <c r="C1131" s="1" t="s">
        <v>5577</v>
      </c>
      <c r="D1131" s="50" t="str">
        <f t="shared" si="37"/>
        <v>1130|McKean</v>
      </c>
      <c r="E1131" s="29"/>
      <c r="F1131" s="61"/>
      <c r="H1131" t="str">
        <f t="shared" si="36"/>
        <v>McKean</v>
      </c>
      <c r="J1131" t="s">
        <v>5577</v>
      </c>
    </row>
    <row r="1132" spans="2:10" x14ac:dyDescent="0.25">
      <c r="B1132" s="1">
        <v>1131</v>
      </c>
      <c r="C1132" s="1" t="s">
        <v>5578</v>
      </c>
      <c r="D1132" s="50" t="str">
        <f t="shared" si="37"/>
        <v>1131|McKenzie</v>
      </c>
      <c r="E1132" s="29"/>
      <c r="F1132" s="61"/>
      <c r="H1132" t="str">
        <f t="shared" si="36"/>
        <v>McKenzie</v>
      </c>
      <c r="J1132" t="s">
        <v>5578</v>
      </c>
    </row>
    <row r="1133" spans="2:10" x14ac:dyDescent="0.25">
      <c r="B1133" s="1">
        <v>1132</v>
      </c>
      <c r="C1133" s="1" t="s">
        <v>5579</v>
      </c>
      <c r="D1133" s="50" t="str">
        <f t="shared" si="37"/>
        <v>1132|McKinley</v>
      </c>
      <c r="E1133" s="29"/>
      <c r="F1133" s="61"/>
      <c r="H1133" t="str">
        <f t="shared" si="36"/>
        <v>McKinley</v>
      </c>
      <c r="J1133" t="s">
        <v>5579</v>
      </c>
    </row>
    <row r="1134" spans="2:10" x14ac:dyDescent="0.25">
      <c r="B1134" s="1">
        <v>1133</v>
      </c>
      <c r="C1134" s="1" t="s">
        <v>5580</v>
      </c>
      <c r="D1134" s="50" t="str">
        <f t="shared" si="37"/>
        <v>1133|McLean</v>
      </c>
      <c r="E1134" s="29"/>
      <c r="F1134" s="61"/>
      <c r="H1134" t="str">
        <f t="shared" si="36"/>
        <v>McLean</v>
      </c>
      <c r="J1134" t="s">
        <v>5580</v>
      </c>
    </row>
    <row r="1135" spans="2:10" x14ac:dyDescent="0.25">
      <c r="B1135" s="1">
        <v>1134</v>
      </c>
      <c r="C1135" s="1" t="s">
        <v>5581</v>
      </c>
      <c r="D1135" s="50" t="str">
        <f t="shared" si="37"/>
        <v>1134|McLennan</v>
      </c>
      <c r="E1135" s="29"/>
      <c r="F1135" s="61"/>
      <c r="H1135" t="str">
        <f t="shared" si="36"/>
        <v>McLennan</v>
      </c>
      <c r="J1135" t="s">
        <v>5581</v>
      </c>
    </row>
    <row r="1136" spans="2:10" x14ac:dyDescent="0.25">
      <c r="B1136" s="1">
        <v>1135</v>
      </c>
      <c r="C1136" s="1" t="s">
        <v>5582</v>
      </c>
      <c r="D1136" s="50" t="str">
        <f t="shared" si="37"/>
        <v>1135|McLeod</v>
      </c>
      <c r="E1136" s="29"/>
      <c r="F1136" s="61"/>
      <c r="H1136" t="str">
        <f t="shared" si="36"/>
        <v>McLeod</v>
      </c>
      <c r="J1136" t="s">
        <v>5582</v>
      </c>
    </row>
    <row r="1137" spans="2:10" x14ac:dyDescent="0.25">
      <c r="B1137" s="1">
        <v>1136</v>
      </c>
      <c r="C1137" s="1" t="s">
        <v>5583</v>
      </c>
      <c r="D1137" s="50" t="str">
        <f t="shared" si="37"/>
        <v>1136|McMinn</v>
      </c>
      <c r="E1137" s="29"/>
      <c r="F1137" s="61"/>
      <c r="H1137" t="str">
        <f t="shared" si="36"/>
        <v>McMinn</v>
      </c>
      <c r="J1137" t="s">
        <v>5583</v>
      </c>
    </row>
    <row r="1138" spans="2:10" x14ac:dyDescent="0.25">
      <c r="B1138" s="1">
        <v>1137</v>
      </c>
      <c r="C1138" s="1" t="s">
        <v>5584</v>
      </c>
      <c r="D1138" s="50" t="str">
        <f t="shared" si="37"/>
        <v>1137|McMullen</v>
      </c>
      <c r="E1138" s="29"/>
      <c r="F1138" s="61"/>
      <c r="H1138" t="str">
        <f t="shared" si="36"/>
        <v>McMullen</v>
      </c>
      <c r="J1138" t="s">
        <v>5584</v>
      </c>
    </row>
    <row r="1139" spans="2:10" x14ac:dyDescent="0.25">
      <c r="B1139" s="1">
        <v>1138</v>
      </c>
      <c r="C1139" s="1" t="s">
        <v>5585</v>
      </c>
      <c r="D1139" s="50" t="str">
        <f t="shared" si="37"/>
        <v>1138|McNairy</v>
      </c>
      <c r="E1139" s="29"/>
      <c r="F1139" s="61"/>
      <c r="H1139" t="str">
        <f t="shared" si="36"/>
        <v>McNairy</v>
      </c>
      <c r="J1139" t="s">
        <v>5585</v>
      </c>
    </row>
    <row r="1140" spans="2:10" x14ac:dyDescent="0.25">
      <c r="B1140" s="1">
        <v>1139</v>
      </c>
      <c r="C1140" s="1" t="s">
        <v>5586</v>
      </c>
      <c r="D1140" s="50" t="str">
        <f t="shared" si="37"/>
        <v>1139|McPherson</v>
      </c>
      <c r="E1140" s="29"/>
      <c r="F1140" s="61"/>
      <c r="H1140" t="str">
        <f t="shared" si="36"/>
        <v>McPherson</v>
      </c>
      <c r="J1140" t="s">
        <v>5586</v>
      </c>
    </row>
    <row r="1141" spans="2:10" x14ac:dyDescent="0.25">
      <c r="B1141" s="1">
        <v>1140</v>
      </c>
      <c r="C1141" s="1" t="s">
        <v>5587</v>
      </c>
      <c r="D1141" s="50" t="str">
        <f t="shared" si="37"/>
        <v>1140|Meade</v>
      </c>
      <c r="E1141" s="29"/>
      <c r="F1141" s="61"/>
      <c r="H1141" t="str">
        <f t="shared" si="36"/>
        <v>Meade</v>
      </c>
      <c r="J1141" t="s">
        <v>5587</v>
      </c>
    </row>
    <row r="1142" spans="2:10" x14ac:dyDescent="0.25">
      <c r="B1142" s="1">
        <v>1141</v>
      </c>
      <c r="C1142" s="1" t="s">
        <v>5588</v>
      </c>
      <c r="D1142" s="50" t="str">
        <f t="shared" si="37"/>
        <v>1141|Meagher</v>
      </c>
      <c r="E1142" s="29"/>
      <c r="F1142" s="61"/>
      <c r="H1142" t="str">
        <f t="shared" si="36"/>
        <v>Meagher</v>
      </c>
      <c r="J1142" t="s">
        <v>5588</v>
      </c>
    </row>
    <row r="1143" spans="2:10" x14ac:dyDescent="0.25">
      <c r="B1143" s="1">
        <v>1142</v>
      </c>
      <c r="C1143" s="1" t="s">
        <v>5589</v>
      </c>
      <c r="D1143" s="50" t="str">
        <f t="shared" si="37"/>
        <v>1142|Mecklenburg</v>
      </c>
      <c r="E1143" s="29"/>
      <c r="F1143" s="61"/>
      <c r="H1143" t="str">
        <f t="shared" si="36"/>
        <v>Mecklenburg</v>
      </c>
      <c r="J1143" t="s">
        <v>5589</v>
      </c>
    </row>
    <row r="1144" spans="2:10" x14ac:dyDescent="0.25">
      <c r="B1144" s="1">
        <v>1143</v>
      </c>
      <c r="C1144" s="1" t="s">
        <v>5590</v>
      </c>
      <c r="D1144" s="50" t="str">
        <f t="shared" si="37"/>
        <v>1143|Mecosta</v>
      </c>
      <c r="E1144" s="29"/>
      <c r="F1144" s="61"/>
      <c r="H1144" t="str">
        <f t="shared" si="36"/>
        <v>Mecosta</v>
      </c>
      <c r="J1144" t="s">
        <v>5590</v>
      </c>
    </row>
    <row r="1145" spans="2:10" x14ac:dyDescent="0.25">
      <c r="B1145" s="1">
        <v>1144</v>
      </c>
      <c r="C1145" s="1" t="s">
        <v>5591</v>
      </c>
      <c r="D1145" s="50" t="str">
        <f t="shared" si="37"/>
        <v>1144|Medina</v>
      </c>
      <c r="E1145" s="29"/>
      <c r="F1145" s="61"/>
      <c r="H1145" t="str">
        <f t="shared" si="36"/>
        <v>Medina</v>
      </c>
      <c r="J1145" t="s">
        <v>5591</v>
      </c>
    </row>
    <row r="1146" spans="2:10" x14ac:dyDescent="0.25">
      <c r="B1146" s="1">
        <v>1145</v>
      </c>
      <c r="C1146" s="1" t="s">
        <v>5592</v>
      </c>
      <c r="D1146" s="50" t="str">
        <f t="shared" si="37"/>
        <v>1145|Meeker</v>
      </c>
      <c r="E1146" s="29"/>
      <c r="F1146" s="61"/>
      <c r="H1146" t="str">
        <f t="shared" si="36"/>
        <v>Meeker</v>
      </c>
      <c r="J1146" t="s">
        <v>5592</v>
      </c>
    </row>
    <row r="1147" spans="2:10" x14ac:dyDescent="0.25">
      <c r="B1147" s="1">
        <v>1146</v>
      </c>
      <c r="C1147" s="1" t="s">
        <v>5593</v>
      </c>
      <c r="D1147" s="50" t="str">
        <f t="shared" si="37"/>
        <v>1146|Meigs</v>
      </c>
      <c r="E1147" s="29"/>
      <c r="F1147" s="61"/>
      <c r="H1147" t="str">
        <f t="shared" ref="H1147:H1210" si="38">SUBSTITUTE(C1147," County","")</f>
        <v>Meigs</v>
      </c>
      <c r="J1147" t="s">
        <v>5593</v>
      </c>
    </row>
    <row r="1148" spans="2:10" x14ac:dyDescent="0.25">
      <c r="B1148" s="1">
        <v>1147</v>
      </c>
      <c r="C1148" s="1" t="s">
        <v>5594</v>
      </c>
      <c r="D1148" s="50" t="str">
        <f t="shared" si="37"/>
        <v>1147|Mellette</v>
      </c>
      <c r="E1148" s="29"/>
      <c r="F1148" s="61"/>
      <c r="H1148" t="str">
        <f t="shared" si="38"/>
        <v>Mellette</v>
      </c>
      <c r="J1148" t="s">
        <v>5594</v>
      </c>
    </row>
    <row r="1149" spans="2:10" x14ac:dyDescent="0.25">
      <c r="B1149" s="1">
        <v>1148</v>
      </c>
      <c r="C1149" s="1" t="s">
        <v>5595</v>
      </c>
      <c r="D1149" s="50" t="str">
        <f t="shared" si="37"/>
        <v>1148|Menard</v>
      </c>
      <c r="E1149" s="29"/>
      <c r="F1149" s="61"/>
      <c r="H1149" t="str">
        <f t="shared" si="38"/>
        <v>Menard</v>
      </c>
      <c r="J1149" t="s">
        <v>5595</v>
      </c>
    </row>
    <row r="1150" spans="2:10" x14ac:dyDescent="0.25">
      <c r="B1150" s="1">
        <v>1149</v>
      </c>
      <c r="C1150" s="1" t="s">
        <v>5596</v>
      </c>
      <c r="D1150" s="50" t="str">
        <f t="shared" si="37"/>
        <v>1149|Mendocino</v>
      </c>
      <c r="E1150" s="29"/>
      <c r="F1150" s="61"/>
      <c r="H1150" t="str">
        <f t="shared" si="38"/>
        <v>Mendocino</v>
      </c>
      <c r="J1150" t="s">
        <v>5596</v>
      </c>
    </row>
    <row r="1151" spans="2:10" x14ac:dyDescent="0.25">
      <c r="B1151" s="1">
        <v>1150</v>
      </c>
      <c r="C1151" s="1" t="s">
        <v>5597</v>
      </c>
      <c r="D1151" s="50" t="str">
        <f t="shared" si="37"/>
        <v>1150|Menifee</v>
      </c>
      <c r="E1151" s="29"/>
      <c r="F1151" s="61"/>
      <c r="H1151" t="str">
        <f t="shared" si="38"/>
        <v>Menifee</v>
      </c>
      <c r="J1151" t="s">
        <v>5597</v>
      </c>
    </row>
    <row r="1152" spans="2:10" x14ac:dyDescent="0.25">
      <c r="B1152" s="1">
        <v>1151</v>
      </c>
      <c r="C1152" s="1" t="s">
        <v>5598</v>
      </c>
      <c r="D1152" s="50" t="str">
        <f t="shared" si="37"/>
        <v>1151|Menominee</v>
      </c>
      <c r="E1152" s="29"/>
      <c r="F1152" s="61"/>
      <c r="H1152" t="str">
        <f t="shared" si="38"/>
        <v>Menominee</v>
      </c>
      <c r="J1152" t="s">
        <v>5598</v>
      </c>
    </row>
    <row r="1153" spans="2:10" x14ac:dyDescent="0.25">
      <c r="B1153" s="1">
        <v>1152</v>
      </c>
      <c r="C1153" s="1" t="s">
        <v>5599</v>
      </c>
      <c r="D1153" s="50" t="str">
        <f t="shared" si="37"/>
        <v>1152|Merced</v>
      </c>
      <c r="E1153" s="29"/>
      <c r="F1153" s="61"/>
      <c r="H1153" t="str">
        <f t="shared" si="38"/>
        <v>Merced</v>
      </c>
      <c r="J1153" t="s">
        <v>5599</v>
      </c>
    </row>
    <row r="1154" spans="2:10" x14ac:dyDescent="0.25">
      <c r="B1154" s="1">
        <v>1153</v>
      </c>
      <c r="C1154" s="1" t="s">
        <v>5600</v>
      </c>
      <c r="D1154" s="50" t="str">
        <f t="shared" ref="D1154:D1217" si="39">B1154&amp;"|"&amp;C1154</f>
        <v>1153|Mercer</v>
      </c>
      <c r="E1154" s="29"/>
      <c r="F1154" s="61"/>
      <c r="H1154" t="str">
        <f t="shared" si="38"/>
        <v>Mercer</v>
      </c>
      <c r="J1154" t="s">
        <v>5600</v>
      </c>
    </row>
    <row r="1155" spans="2:10" x14ac:dyDescent="0.25">
      <c r="B1155" s="1">
        <v>1154</v>
      </c>
      <c r="C1155" s="1" t="s">
        <v>5601</v>
      </c>
      <c r="D1155" s="50" t="str">
        <f t="shared" si="39"/>
        <v>1154|Meriwether</v>
      </c>
      <c r="E1155" s="29"/>
      <c r="F1155" s="61"/>
      <c r="H1155" t="str">
        <f t="shared" si="38"/>
        <v>Meriwether</v>
      </c>
      <c r="J1155" t="s">
        <v>5601</v>
      </c>
    </row>
    <row r="1156" spans="2:10" x14ac:dyDescent="0.25">
      <c r="B1156" s="1">
        <v>1155</v>
      </c>
      <c r="C1156" s="1" t="s">
        <v>5602</v>
      </c>
      <c r="D1156" s="50" t="str">
        <f t="shared" si="39"/>
        <v>1155|Merrick</v>
      </c>
      <c r="E1156" s="29"/>
      <c r="F1156" s="61"/>
      <c r="H1156" t="str">
        <f t="shared" si="38"/>
        <v>Merrick</v>
      </c>
      <c r="J1156" t="s">
        <v>5602</v>
      </c>
    </row>
    <row r="1157" spans="2:10" x14ac:dyDescent="0.25">
      <c r="B1157" s="1">
        <v>1156</v>
      </c>
      <c r="C1157" s="1" t="s">
        <v>5603</v>
      </c>
      <c r="D1157" s="50" t="str">
        <f t="shared" si="39"/>
        <v>1156|Merrimack</v>
      </c>
      <c r="E1157" s="29"/>
      <c r="F1157" s="61"/>
      <c r="H1157" t="str">
        <f t="shared" si="38"/>
        <v>Merrimack</v>
      </c>
      <c r="J1157" t="s">
        <v>5603</v>
      </c>
    </row>
    <row r="1158" spans="2:10" x14ac:dyDescent="0.25">
      <c r="B1158" s="1">
        <v>1157</v>
      </c>
      <c r="C1158" s="1" t="s">
        <v>5604</v>
      </c>
      <c r="D1158" s="50" t="str">
        <f t="shared" si="39"/>
        <v>1157|Mesa</v>
      </c>
      <c r="E1158" s="29"/>
      <c r="F1158" s="61"/>
      <c r="H1158" t="str">
        <f t="shared" si="38"/>
        <v>Mesa</v>
      </c>
      <c r="J1158" t="s">
        <v>5604</v>
      </c>
    </row>
    <row r="1159" spans="2:10" x14ac:dyDescent="0.25">
      <c r="B1159" s="1">
        <v>1158</v>
      </c>
      <c r="C1159" s="1" t="s">
        <v>5605</v>
      </c>
      <c r="D1159" s="50" t="str">
        <f t="shared" si="39"/>
        <v>1158|Metcalfe</v>
      </c>
      <c r="E1159" s="29"/>
      <c r="F1159" s="61"/>
      <c r="H1159" t="str">
        <f t="shared" si="38"/>
        <v>Metcalfe</v>
      </c>
      <c r="J1159" t="s">
        <v>5605</v>
      </c>
    </row>
    <row r="1160" spans="2:10" x14ac:dyDescent="0.25">
      <c r="B1160" s="1">
        <v>1159</v>
      </c>
      <c r="C1160" s="1" t="s">
        <v>5606</v>
      </c>
      <c r="D1160" s="50" t="str">
        <f t="shared" si="39"/>
        <v>1159|Miami</v>
      </c>
      <c r="E1160" s="29"/>
      <c r="F1160" s="61"/>
      <c r="H1160" t="str">
        <f t="shared" si="38"/>
        <v>Miami</v>
      </c>
      <c r="J1160" t="s">
        <v>5606</v>
      </c>
    </row>
    <row r="1161" spans="2:10" x14ac:dyDescent="0.25">
      <c r="B1161" s="1">
        <v>1160</v>
      </c>
      <c r="C1161" s="1" t="s">
        <v>5607</v>
      </c>
      <c r="D1161" s="50" t="str">
        <f t="shared" si="39"/>
        <v>1160|Miami-Dade</v>
      </c>
      <c r="E1161" s="29"/>
      <c r="F1161" s="61"/>
      <c r="H1161" t="str">
        <f t="shared" si="38"/>
        <v>Miami-Dade</v>
      </c>
      <c r="J1161" t="s">
        <v>5607</v>
      </c>
    </row>
    <row r="1162" spans="2:10" x14ac:dyDescent="0.25">
      <c r="B1162" s="1">
        <v>1161</v>
      </c>
      <c r="C1162" s="1" t="s">
        <v>5608</v>
      </c>
      <c r="D1162" s="50" t="str">
        <f t="shared" si="39"/>
        <v>1161|Middlesex</v>
      </c>
      <c r="E1162" s="29"/>
      <c r="F1162" s="61"/>
      <c r="H1162" t="str">
        <f t="shared" si="38"/>
        <v>Middlesex</v>
      </c>
      <c r="J1162" t="s">
        <v>5608</v>
      </c>
    </row>
    <row r="1163" spans="2:10" x14ac:dyDescent="0.25">
      <c r="B1163" s="1">
        <v>1162</v>
      </c>
      <c r="C1163" s="1" t="s">
        <v>5609</v>
      </c>
      <c r="D1163" s="50" t="str">
        <f t="shared" si="39"/>
        <v>1162|Midland</v>
      </c>
      <c r="E1163" s="29"/>
      <c r="F1163" s="61"/>
      <c r="H1163" t="str">
        <f t="shared" si="38"/>
        <v>Midland</v>
      </c>
      <c r="J1163" t="s">
        <v>5609</v>
      </c>
    </row>
    <row r="1164" spans="2:10" x14ac:dyDescent="0.25">
      <c r="B1164" s="1">
        <v>1163</v>
      </c>
      <c r="C1164" s="1" t="s">
        <v>4580</v>
      </c>
      <c r="D1164" s="50" t="str">
        <f t="shared" si="39"/>
        <v>1163|Midway Islands</v>
      </c>
      <c r="E1164" s="29"/>
      <c r="F1164" s="61"/>
      <c r="H1164" t="str">
        <f t="shared" si="38"/>
        <v>Midway Islands</v>
      </c>
      <c r="J1164" t="s">
        <v>4580</v>
      </c>
    </row>
    <row r="1165" spans="2:10" x14ac:dyDescent="0.25">
      <c r="B1165" s="1">
        <v>1164</v>
      </c>
      <c r="C1165" s="1" t="s">
        <v>5610</v>
      </c>
      <c r="D1165" s="50" t="str">
        <f t="shared" si="39"/>
        <v>1164|Mifflin</v>
      </c>
      <c r="E1165" s="29"/>
      <c r="F1165" s="61"/>
      <c r="H1165" t="str">
        <f t="shared" si="38"/>
        <v>Mifflin</v>
      </c>
      <c r="J1165" t="s">
        <v>5610</v>
      </c>
    </row>
    <row r="1166" spans="2:10" x14ac:dyDescent="0.25">
      <c r="B1166" s="1">
        <v>1165</v>
      </c>
      <c r="C1166" s="1" t="s">
        <v>5611</v>
      </c>
      <c r="D1166" s="50" t="str">
        <f t="shared" si="39"/>
        <v>1165|Milam</v>
      </c>
      <c r="E1166" s="29"/>
      <c r="F1166" s="61"/>
      <c r="H1166" t="str">
        <f t="shared" si="38"/>
        <v>Milam</v>
      </c>
      <c r="J1166" t="s">
        <v>5611</v>
      </c>
    </row>
    <row r="1167" spans="2:10" x14ac:dyDescent="0.25">
      <c r="B1167" s="1">
        <v>1166</v>
      </c>
      <c r="C1167" s="1" t="s">
        <v>5612</v>
      </c>
      <c r="D1167" s="50" t="str">
        <f t="shared" si="39"/>
        <v>1166|Millard</v>
      </c>
      <c r="E1167" s="29"/>
      <c r="F1167" s="61"/>
      <c r="H1167" t="str">
        <f t="shared" si="38"/>
        <v>Millard</v>
      </c>
      <c r="J1167" t="s">
        <v>5612</v>
      </c>
    </row>
    <row r="1168" spans="2:10" x14ac:dyDescent="0.25">
      <c r="B1168" s="1">
        <v>1167</v>
      </c>
      <c r="C1168" s="1" t="s">
        <v>5613</v>
      </c>
      <c r="D1168" s="50" t="str">
        <f t="shared" si="39"/>
        <v>1167|Mille Lacs</v>
      </c>
      <c r="E1168" s="29"/>
      <c r="F1168" s="61"/>
      <c r="H1168" t="str">
        <f t="shared" si="38"/>
        <v>Mille Lacs</v>
      </c>
      <c r="J1168" t="s">
        <v>5613</v>
      </c>
    </row>
    <row r="1169" spans="2:10" x14ac:dyDescent="0.25">
      <c r="B1169" s="1">
        <v>1168</v>
      </c>
      <c r="C1169" s="1" t="s">
        <v>5614</v>
      </c>
      <c r="D1169" s="50" t="str">
        <f t="shared" si="39"/>
        <v>1168|Miller</v>
      </c>
      <c r="E1169" s="29"/>
      <c r="F1169" s="61"/>
      <c r="H1169" t="str">
        <f t="shared" si="38"/>
        <v>Miller</v>
      </c>
      <c r="J1169" t="s">
        <v>5614</v>
      </c>
    </row>
    <row r="1170" spans="2:10" x14ac:dyDescent="0.25">
      <c r="B1170" s="1">
        <v>1169</v>
      </c>
      <c r="C1170" s="1" t="s">
        <v>5615</v>
      </c>
      <c r="D1170" s="50" t="str">
        <f t="shared" si="39"/>
        <v>1169|Mills</v>
      </c>
      <c r="E1170" s="29"/>
      <c r="F1170" s="61"/>
      <c r="H1170" t="str">
        <f t="shared" si="38"/>
        <v>Mills</v>
      </c>
      <c r="J1170" t="s">
        <v>5615</v>
      </c>
    </row>
    <row r="1171" spans="2:10" x14ac:dyDescent="0.25">
      <c r="B1171" s="1">
        <v>1170</v>
      </c>
      <c r="C1171" s="1" t="s">
        <v>5616</v>
      </c>
      <c r="D1171" s="50" t="str">
        <f t="shared" si="39"/>
        <v>1170|Milwaukee</v>
      </c>
      <c r="E1171" s="29"/>
      <c r="F1171" s="61"/>
      <c r="H1171" t="str">
        <f t="shared" si="38"/>
        <v>Milwaukee</v>
      </c>
      <c r="J1171" t="s">
        <v>5616</v>
      </c>
    </row>
    <row r="1172" spans="2:10" x14ac:dyDescent="0.25">
      <c r="B1172" s="1">
        <v>1171</v>
      </c>
      <c r="C1172" s="1" t="s">
        <v>5617</v>
      </c>
      <c r="D1172" s="50" t="str">
        <f t="shared" si="39"/>
        <v>1171|Miner</v>
      </c>
      <c r="E1172" s="29"/>
      <c r="F1172" s="61"/>
      <c r="H1172" t="str">
        <f t="shared" si="38"/>
        <v>Miner</v>
      </c>
      <c r="J1172" t="s">
        <v>5617</v>
      </c>
    </row>
    <row r="1173" spans="2:10" x14ac:dyDescent="0.25">
      <c r="B1173" s="1">
        <v>1172</v>
      </c>
      <c r="C1173" s="1" t="s">
        <v>5618</v>
      </c>
      <c r="D1173" s="50" t="str">
        <f t="shared" si="39"/>
        <v>1172|Mineral</v>
      </c>
      <c r="E1173" s="29"/>
      <c r="F1173" s="61"/>
      <c r="H1173" t="str">
        <f t="shared" si="38"/>
        <v>Mineral</v>
      </c>
      <c r="J1173" t="s">
        <v>5618</v>
      </c>
    </row>
    <row r="1174" spans="2:10" x14ac:dyDescent="0.25">
      <c r="B1174" s="1">
        <v>1173</v>
      </c>
      <c r="C1174" s="1" t="s">
        <v>5619</v>
      </c>
      <c r="D1174" s="50" t="str">
        <f t="shared" si="39"/>
        <v>1173|Mingo</v>
      </c>
      <c r="E1174" s="29"/>
      <c r="F1174" s="61"/>
      <c r="H1174" t="str">
        <f t="shared" si="38"/>
        <v>Mingo</v>
      </c>
      <c r="J1174" t="s">
        <v>5619</v>
      </c>
    </row>
    <row r="1175" spans="2:10" x14ac:dyDescent="0.25">
      <c r="B1175" s="1">
        <v>1174</v>
      </c>
      <c r="C1175" s="1" t="s">
        <v>5620</v>
      </c>
      <c r="D1175" s="50" t="str">
        <f t="shared" si="39"/>
        <v>1174|Minidoka</v>
      </c>
      <c r="E1175" s="29"/>
      <c r="F1175" s="61"/>
      <c r="H1175" t="str">
        <f t="shared" si="38"/>
        <v>Minidoka</v>
      </c>
      <c r="J1175" t="s">
        <v>5620</v>
      </c>
    </row>
    <row r="1176" spans="2:10" x14ac:dyDescent="0.25">
      <c r="B1176" s="1">
        <v>1175</v>
      </c>
      <c r="C1176" s="1" t="s">
        <v>5621</v>
      </c>
      <c r="D1176" s="50" t="str">
        <f t="shared" si="39"/>
        <v>1175|Minnehaha</v>
      </c>
      <c r="E1176" s="29"/>
      <c r="F1176" s="61"/>
      <c r="H1176" t="str">
        <f t="shared" si="38"/>
        <v>Minnehaha</v>
      </c>
      <c r="J1176" t="s">
        <v>5621</v>
      </c>
    </row>
    <row r="1177" spans="2:10" x14ac:dyDescent="0.25">
      <c r="B1177" s="1">
        <v>1176</v>
      </c>
      <c r="C1177" s="1" t="s">
        <v>5622</v>
      </c>
      <c r="D1177" s="50" t="str">
        <f t="shared" si="39"/>
        <v>1176|Missaukee</v>
      </c>
      <c r="E1177" s="29"/>
      <c r="F1177" s="61"/>
      <c r="H1177" t="str">
        <f t="shared" si="38"/>
        <v>Missaukee</v>
      </c>
      <c r="J1177" t="s">
        <v>5622</v>
      </c>
    </row>
    <row r="1178" spans="2:10" x14ac:dyDescent="0.25">
      <c r="B1178" s="1">
        <v>1177</v>
      </c>
      <c r="C1178" s="1" t="s">
        <v>554</v>
      </c>
      <c r="D1178" s="50" t="str">
        <f t="shared" si="39"/>
        <v>1177|Mississippi</v>
      </c>
      <c r="E1178" s="29"/>
      <c r="F1178" s="61"/>
      <c r="H1178" t="str">
        <f t="shared" si="38"/>
        <v>Mississippi</v>
      </c>
      <c r="J1178" t="s">
        <v>554</v>
      </c>
    </row>
    <row r="1179" spans="2:10" x14ac:dyDescent="0.25">
      <c r="B1179" s="1">
        <v>1178</v>
      </c>
      <c r="C1179" s="1" t="s">
        <v>5623</v>
      </c>
      <c r="D1179" s="50" t="str">
        <f t="shared" si="39"/>
        <v>1178|Missoula</v>
      </c>
      <c r="E1179" s="29"/>
      <c r="F1179" s="61"/>
      <c r="H1179" t="str">
        <f t="shared" si="38"/>
        <v>Missoula</v>
      </c>
      <c r="J1179" t="s">
        <v>5623</v>
      </c>
    </row>
    <row r="1180" spans="2:10" x14ac:dyDescent="0.25">
      <c r="B1180" s="1">
        <v>1179</v>
      </c>
      <c r="C1180" s="1" t="s">
        <v>5624</v>
      </c>
      <c r="D1180" s="50" t="str">
        <f t="shared" si="39"/>
        <v>1179|Mitchell</v>
      </c>
      <c r="E1180" s="29"/>
      <c r="F1180" s="61"/>
      <c r="H1180" t="str">
        <f t="shared" si="38"/>
        <v>Mitchell</v>
      </c>
      <c r="J1180" t="s">
        <v>5624</v>
      </c>
    </row>
    <row r="1181" spans="2:10" x14ac:dyDescent="0.25">
      <c r="B1181" s="1">
        <v>1180</v>
      </c>
      <c r="C1181" s="1" t="s">
        <v>1078</v>
      </c>
      <c r="D1181" s="50" t="str">
        <f t="shared" si="39"/>
        <v>1180|Mobile</v>
      </c>
      <c r="E1181" s="29"/>
      <c r="F1181" s="61"/>
      <c r="H1181" t="str">
        <f t="shared" si="38"/>
        <v>Mobile</v>
      </c>
      <c r="J1181" t="s">
        <v>1078</v>
      </c>
    </row>
    <row r="1182" spans="2:10" x14ac:dyDescent="0.25">
      <c r="B1182" s="1">
        <v>1181</v>
      </c>
      <c r="C1182" s="1" t="s">
        <v>4552</v>
      </c>
      <c r="D1182" s="50" t="str">
        <f t="shared" si="39"/>
        <v>1181|Moca Municipio</v>
      </c>
      <c r="E1182" s="29"/>
      <c r="F1182" s="61"/>
      <c r="H1182" t="str">
        <f t="shared" si="38"/>
        <v>Moca Municipio</v>
      </c>
      <c r="J1182" t="s">
        <v>4552</v>
      </c>
    </row>
    <row r="1183" spans="2:10" x14ac:dyDescent="0.25">
      <c r="B1183" s="1">
        <v>1182</v>
      </c>
      <c r="C1183" s="1" t="s">
        <v>5625</v>
      </c>
      <c r="D1183" s="50" t="str">
        <f t="shared" si="39"/>
        <v>1182|Modoc</v>
      </c>
      <c r="E1183" s="29"/>
      <c r="F1183" s="61"/>
      <c r="H1183" t="str">
        <f t="shared" si="38"/>
        <v>Modoc</v>
      </c>
      <c r="J1183" t="s">
        <v>5625</v>
      </c>
    </row>
    <row r="1184" spans="2:10" x14ac:dyDescent="0.25">
      <c r="B1184" s="1">
        <v>1183</v>
      </c>
      <c r="C1184" s="1" t="s">
        <v>5626</v>
      </c>
      <c r="D1184" s="50" t="str">
        <f t="shared" si="39"/>
        <v>1183|Moffat</v>
      </c>
      <c r="E1184" s="29"/>
      <c r="F1184" s="61"/>
      <c r="H1184" t="str">
        <f t="shared" si="38"/>
        <v>Moffat</v>
      </c>
      <c r="J1184" t="s">
        <v>5626</v>
      </c>
    </row>
    <row r="1185" spans="2:10" x14ac:dyDescent="0.25">
      <c r="B1185" s="1">
        <v>1184</v>
      </c>
      <c r="C1185" s="1" t="s">
        <v>5627</v>
      </c>
      <c r="D1185" s="50" t="str">
        <f t="shared" si="39"/>
        <v>1184|Mohave</v>
      </c>
      <c r="E1185" s="29"/>
      <c r="F1185" s="61"/>
      <c r="H1185" t="str">
        <f t="shared" si="38"/>
        <v>Mohave</v>
      </c>
      <c r="J1185" t="s">
        <v>5627</v>
      </c>
    </row>
    <row r="1186" spans="2:10" x14ac:dyDescent="0.25">
      <c r="B1186" s="1">
        <v>1185</v>
      </c>
      <c r="C1186" s="1" t="s">
        <v>5628</v>
      </c>
      <c r="D1186" s="50" t="str">
        <f t="shared" si="39"/>
        <v>1185|Moniteau</v>
      </c>
      <c r="E1186" s="29"/>
      <c r="F1186" s="61"/>
      <c r="H1186" t="str">
        <f t="shared" si="38"/>
        <v>Moniteau</v>
      </c>
      <c r="J1186" t="s">
        <v>5628</v>
      </c>
    </row>
    <row r="1187" spans="2:10" x14ac:dyDescent="0.25">
      <c r="B1187" s="1">
        <v>1186</v>
      </c>
      <c r="C1187" s="1" t="s">
        <v>5629</v>
      </c>
      <c r="D1187" s="50" t="str">
        <f t="shared" si="39"/>
        <v>1186|Monmouth</v>
      </c>
      <c r="E1187" s="29"/>
      <c r="F1187" s="61"/>
      <c r="H1187" t="str">
        <f t="shared" si="38"/>
        <v>Monmouth</v>
      </c>
      <c r="J1187" t="s">
        <v>5629</v>
      </c>
    </row>
    <row r="1188" spans="2:10" x14ac:dyDescent="0.25">
      <c r="B1188" s="1">
        <v>1187</v>
      </c>
      <c r="C1188" s="1" t="s">
        <v>5630</v>
      </c>
      <c r="D1188" s="50" t="str">
        <f t="shared" si="39"/>
        <v>1187|Mono</v>
      </c>
      <c r="E1188" s="29"/>
      <c r="F1188" s="61"/>
      <c r="H1188" t="str">
        <f t="shared" si="38"/>
        <v>Mono</v>
      </c>
      <c r="J1188" t="s">
        <v>5630</v>
      </c>
    </row>
    <row r="1189" spans="2:10" x14ac:dyDescent="0.25">
      <c r="B1189" s="1">
        <v>1188</v>
      </c>
      <c r="C1189" s="1" t="s">
        <v>5631</v>
      </c>
      <c r="D1189" s="50" t="str">
        <f t="shared" si="39"/>
        <v>1188|Monona</v>
      </c>
      <c r="E1189" s="29"/>
      <c r="F1189" s="61"/>
      <c r="H1189" t="str">
        <f t="shared" si="38"/>
        <v>Monona</v>
      </c>
      <c r="J1189" t="s">
        <v>5631</v>
      </c>
    </row>
    <row r="1190" spans="2:10" x14ac:dyDescent="0.25">
      <c r="B1190" s="1">
        <v>1189</v>
      </c>
      <c r="C1190" s="1" t="s">
        <v>5632</v>
      </c>
      <c r="D1190" s="50" t="str">
        <f t="shared" si="39"/>
        <v>1189|Monongalia</v>
      </c>
      <c r="E1190" s="29"/>
      <c r="F1190" s="61"/>
      <c r="H1190" t="str">
        <f t="shared" si="38"/>
        <v>Monongalia</v>
      </c>
      <c r="J1190" t="s">
        <v>5632</v>
      </c>
    </row>
    <row r="1191" spans="2:10" x14ac:dyDescent="0.25">
      <c r="B1191" s="1">
        <v>1190</v>
      </c>
      <c r="C1191" s="1" t="s">
        <v>5633</v>
      </c>
      <c r="D1191" s="50" t="str">
        <f t="shared" si="39"/>
        <v>1190|Monroe</v>
      </c>
      <c r="E1191" s="29"/>
      <c r="F1191" s="61"/>
      <c r="H1191" t="str">
        <f t="shared" si="38"/>
        <v>Monroe</v>
      </c>
      <c r="J1191" t="s">
        <v>5633</v>
      </c>
    </row>
    <row r="1192" spans="2:10" x14ac:dyDescent="0.25">
      <c r="B1192" s="1">
        <v>1191</v>
      </c>
      <c r="C1192" s="1" t="s">
        <v>5634</v>
      </c>
      <c r="D1192" s="50" t="str">
        <f t="shared" si="39"/>
        <v>1191|Montague</v>
      </c>
      <c r="E1192" s="29"/>
      <c r="F1192" s="61"/>
      <c r="H1192" t="str">
        <f t="shared" si="38"/>
        <v>Montague</v>
      </c>
      <c r="J1192" t="s">
        <v>5634</v>
      </c>
    </row>
    <row r="1193" spans="2:10" x14ac:dyDescent="0.25">
      <c r="B1193" s="1">
        <v>1192</v>
      </c>
      <c r="C1193" s="1" t="s">
        <v>5635</v>
      </c>
      <c r="D1193" s="50" t="str">
        <f t="shared" si="39"/>
        <v>1192|Montcalm</v>
      </c>
      <c r="E1193" s="29"/>
      <c r="F1193" s="61"/>
      <c r="H1193" t="str">
        <f t="shared" si="38"/>
        <v>Montcalm</v>
      </c>
      <c r="J1193" t="s">
        <v>5635</v>
      </c>
    </row>
    <row r="1194" spans="2:10" x14ac:dyDescent="0.25">
      <c r="B1194" s="1">
        <v>1193</v>
      </c>
      <c r="C1194" s="1" t="s">
        <v>5636</v>
      </c>
      <c r="D1194" s="50" t="str">
        <f t="shared" si="39"/>
        <v>1193|Monterey</v>
      </c>
      <c r="E1194" s="29"/>
      <c r="F1194" s="61"/>
      <c r="H1194" t="str">
        <f t="shared" si="38"/>
        <v>Monterey</v>
      </c>
      <c r="J1194" t="s">
        <v>5636</v>
      </c>
    </row>
    <row r="1195" spans="2:10" x14ac:dyDescent="0.25">
      <c r="B1195" s="1">
        <v>1194</v>
      </c>
      <c r="C1195" s="1" t="s">
        <v>5637</v>
      </c>
      <c r="D1195" s="50" t="str">
        <f t="shared" si="39"/>
        <v>1194|Montezuma</v>
      </c>
      <c r="E1195" s="29"/>
      <c r="F1195" s="61"/>
      <c r="H1195" t="str">
        <f t="shared" si="38"/>
        <v>Montezuma</v>
      </c>
      <c r="J1195" t="s">
        <v>5637</v>
      </c>
    </row>
    <row r="1196" spans="2:10" x14ac:dyDescent="0.25">
      <c r="B1196" s="1">
        <v>1195</v>
      </c>
      <c r="C1196" s="1" t="s">
        <v>5638</v>
      </c>
      <c r="D1196" s="50" t="str">
        <f t="shared" si="39"/>
        <v>1195|Montgomery</v>
      </c>
      <c r="E1196" s="29"/>
      <c r="F1196" s="61"/>
      <c r="H1196" t="str">
        <f t="shared" si="38"/>
        <v>Montgomery</v>
      </c>
      <c r="J1196" t="s">
        <v>5638</v>
      </c>
    </row>
    <row r="1197" spans="2:10" x14ac:dyDescent="0.25">
      <c r="B1197" s="1">
        <v>1196</v>
      </c>
      <c r="C1197" s="1" t="s">
        <v>5639</v>
      </c>
      <c r="D1197" s="50" t="str">
        <f t="shared" si="39"/>
        <v>1196|Montmorency</v>
      </c>
      <c r="E1197" s="29"/>
      <c r="F1197" s="61"/>
      <c r="H1197" t="str">
        <f t="shared" si="38"/>
        <v>Montmorency</v>
      </c>
      <c r="J1197" t="s">
        <v>5639</v>
      </c>
    </row>
    <row r="1198" spans="2:10" x14ac:dyDescent="0.25">
      <c r="B1198" s="1">
        <v>1197</v>
      </c>
      <c r="C1198" s="1" t="s">
        <v>5640</v>
      </c>
      <c r="D1198" s="50" t="str">
        <f t="shared" si="39"/>
        <v>1197|Montour</v>
      </c>
      <c r="E1198" s="29"/>
      <c r="F1198" s="61"/>
      <c r="H1198" t="str">
        <f t="shared" si="38"/>
        <v>Montour</v>
      </c>
      <c r="J1198" t="s">
        <v>5640</v>
      </c>
    </row>
    <row r="1199" spans="2:10" x14ac:dyDescent="0.25">
      <c r="B1199" s="1">
        <v>1198</v>
      </c>
      <c r="C1199" s="1" t="s">
        <v>5641</v>
      </c>
      <c r="D1199" s="50" t="str">
        <f t="shared" si="39"/>
        <v>1198|Montrose</v>
      </c>
      <c r="E1199" s="29"/>
      <c r="F1199" s="61"/>
      <c r="H1199" t="str">
        <f t="shared" si="38"/>
        <v>Montrose</v>
      </c>
      <c r="J1199" t="s">
        <v>5641</v>
      </c>
    </row>
    <row r="1200" spans="2:10" x14ac:dyDescent="0.25">
      <c r="B1200" s="1">
        <v>1199</v>
      </c>
      <c r="C1200" s="1" t="s">
        <v>5642</v>
      </c>
      <c r="D1200" s="50" t="str">
        <f t="shared" si="39"/>
        <v>1199|Moody</v>
      </c>
      <c r="E1200" s="29"/>
      <c r="F1200" s="61"/>
      <c r="H1200" t="str">
        <f t="shared" si="38"/>
        <v>Moody</v>
      </c>
      <c r="J1200" t="s">
        <v>5642</v>
      </c>
    </row>
    <row r="1201" spans="2:10" x14ac:dyDescent="0.25">
      <c r="B1201" s="1">
        <v>1200</v>
      </c>
      <c r="C1201" s="1" t="s">
        <v>5643</v>
      </c>
      <c r="D1201" s="50" t="str">
        <f t="shared" si="39"/>
        <v>1200|Moore</v>
      </c>
      <c r="E1201" s="29"/>
      <c r="F1201" s="61"/>
      <c r="H1201" t="str">
        <f t="shared" si="38"/>
        <v>Moore</v>
      </c>
      <c r="J1201" t="s">
        <v>5643</v>
      </c>
    </row>
    <row r="1202" spans="2:10" x14ac:dyDescent="0.25">
      <c r="B1202" s="1">
        <v>1201</v>
      </c>
      <c r="C1202" s="1" t="s">
        <v>5644</v>
      </c>
      <c r="D1202" s="50" t="str">
        <f t="shared" si="39"/>
        <v>1201|Mora</v>
      </c>
      <c r="E1202" s="29"/>
      <c r="F1202" s="61"/>
      <c r="H1202" t="str">
        <f t="shared" si="38"/>
        <v>Mora</v>
      </c>
      <c r="J1202" t="s">
        <v>5644</v>
      </c>
    </row>
    <row r="1203" spans="2:10" x14ac:dyDescent="0.25">
      <c r="B1203" s="1">
        <v>1202</v>
      </c>
      <c r="C1203" s="1" t="s">
        <v>4419</v>
      </c>
      <c r="D1203" s="50" t="str">
        <f t="shared" si="39"/>
        <v>1202|Morehouse Parish</v>
      </c>
      <c r="E1203" s="29"/>
      <c r="F1203" s="61"/>
      <c r="H1203" t="str">
        <f t="shared" si="38"/>
        <v>Morehouse Parish</v>
      </c>
      <c r="J1203" t="s">
        <v>4419</v>
      </c>
    </row>
    <row r="1204" spans="2:10" x14ac:dyDescent="0.25">
      <c r="B1204" s="1">
        <v>1203</v>
      </c>
      <c r="C1204" s="1" t="s">
        <v>5645</v>
      </c>
      <c r="D1204" s="50" t="str">
        <f t="shared" si="39"/>
        <v>1203|Morgan</v>
      </c>
      <c r="E1204" s="29"/>
      <c r="F1204" s="61"/>
      <c r="H1204" t="str">
        <f t="shared" si="38"/>
        <v>Morgan</v>
      </c>
      <c r="J1204" t="s">
        <v>5645</v>
      </c>
    </row>
    <row r="1205" spans="2:10" x14ac:dyDescent="0.25">
      <c r="B1205" s="1">
        <v>1204</v>
      </c>
      <c r="C1205" s="1" t="s">
        <v>4553</v>
      </c>
      <c r="D1205" s="50" t="str">
        <f t="shared" si="39"/>
        <v>1204|Morovis Municipio</v>
      </c>
      <c r="E1205" s="29"/>
      <c r="F1205" s="61"/>
      <c r="H1205" t="str">
        <f t="shared" si="38"/>
        <v>Morovis Municipio</v>
      </c>
      <c r="J1205" t="s">
        <v>4553</v>
      </c>
    </row>
    <row r="1206" spans="2:10" x14ac:dyDescent="0.25">
      <c r="B1206" s="1">
        <v>1205</v>
      </c>
      <c r="C1206" s="1" t="s">
        <v>5646</v>
      </c>
      <c r="D1206" s="50" t="str">
        <f t="shared" si="39"/>
        <v>1205|Morrill</v>
      </c>
      <c r="E1206" s="29"/>
      <c r="F1206" s="61"/>
      <c r="H1206" t="str">
        <f t="shared" si="38"/>
        <v>Morrill</v>
      </c>
      <c r="J1206" t="s">
        <v>5646</v>
      </c>
    </row>
    <row r="1207" spans="2:10" x14ac:dyDescent="0.25">
      <c r="B1207" s="1">
        <v>1206</v>
      </c>
      <c r="C1207" s="1" t="s">
        <v>5647</v>
      </c>
      <c r="D1207" s="50" t="str">
        <f t="shared" si="39"/>
        <v>1206|Morris</v>
      </c>
      <c r="E1207" s="29"/>
      <c r="F1207" s="61"/>
      <c r="H1207" t="str">
        <f t="shared" si="38"/>
        <v>Morris</v>
      </c>
      <c r="J1207" t="s">
        <v>5647</v>
      </c>
    </row>
    <row r="1208" spans="2:10" x14ac:dyDescent="0.25">
      <c r="B1208" s="1">
        <v>1207</v>
      </c>
      <c r="C1208" s="1" t="s">
        <v>5648</v>
      </c>
      <c r="D1208" s="50" t="str">
        <f t="shared" si="39"/>
        <v>1207|Morrison</v>
      </c>
      <c r="E1208" s="29"/>
      <c r="F1208" s="61"/>
      <c r="H1208" t="str">
        <f t="shared" si="38"/>
        <v>Morrison</v>
      </c>
      <c r="J1208" t="s">
        <v>5648</v>
      </c>
    </row>
    <row r="1209" spans="2:10" x14ac:dyDescent="0.25">
      <c r="B1209" s="1">
        <v>1208</v>
      </c>
      <c r="C1209" s="1" t="s">
        <v>5649</v>
      </c>
      <c r="D1209" s="50" t="str">
        <f t="shared" si="39"/>
        <v>1208|Morrow</v>
      </c>
      <c r="E1209" s="29"/>
      <c r="F1209" s="61"/>
      <c r="H1209" t="str">
        <f t="shared" si="38"/>
        <v>Morrow</v>
      </c>
      <c r="J1209" t="s">
        <v>5649</v>
      </c>
    </row>
    <row r="1210" spans="2:10" x14ac:dyDescent="0.25">
      <c r="B1210" s="1">
        <v>1209</v>
      </c>
      <c r="C1210" s="1" t="s">
        <v>5650</v>
      </c>
      <c r="D1210" s="50" t="str">
        <f t="shared" si="39"/>
        <v>1209|Morton</v>
      </c>
      <c r="E1210" s="29"/>
      <c r="F1210" s="61"/>
      <c r="H1210" t="str">
        <f t="shared" si="38"/>
        <v>Morton</v>
      </c>
      <c r="J1210" t="s">
        <v>5650</v>
      </c>
    </row>
    <row r="1211" spans="2:10" x14ac:dyDescent="0.25">
      <c r="B1211" s="1">
        <v>1210</v>
      </c>
      <c r="C1211" s="1" t="s">
        <v>5651</v>
      </c>
      <c r="D1211" s="50" t="str">
        <f t="shared" si="39"/>
        <v>1210|Motley</v>
      </c>
      <c r="E1211" s="29"/>
      <c r="F1211" s="61"/>
      <c r="H1211" t="str">
        <f t="shared" ref="H1211:H1274" si="40">SUBSTITUTE(C1211," County","")</f>
        <v>Motley</v>
      </c>
      <c r="J1211" t="s">
        <v>5651</v>
      </c>
    </row>
    <row r="1212" spans="2:10" x14ac:dyDescent="0.25">
      <c r="B1212" s="1">
        <v>1211</v>
      </c>
      <c r="C1212" s="1" t="s">
        <v>5652</v>
      </c>
      <c r="D1212" s="50" t="str">
        <f t="shared" si="39"/>
        <v>1211|Moultrie</v>
      </c>
      <c r="E1212" s="29"/>
      <c r="F1212" s="61"/>
      <c r="H1212" t="str">
        <f t="shared" si="40"/>
        <v>Moultrie</v>
      </c>
      <c r="J1212" t="s">
        <v>5652</v>
      </c>
    </row>
    <row r="1213" spans="2:10" x14ac:dyDescent="0.25">
      <c r="B1213" s="1">
        <v>1212</v>
      </c>
      <c r="C1213" s="1" t="s">
        <v>5653</v>
      </c>
      <c r="D1213" s="50" t="str">
        <f t="shared" si="39"/>
        <v>1212|Mountrail</v>
      </c>
      <c r="E1213" s="29"/>
      <c r="F1213" s="61"/>
      <c r="H1213" t="str">
        <f t="shared" si="40"/>
        <v>Mountrail</v>
      </c>
      <c r="J1213" t="s">
        <v>5653</v>
      </c>
    </row>
    <row r="1214" spans="2:10" x14ac:dyDescent="0.25">
      <c r="B1214" s="1">
        <v>1213</v>
      </c>
      <c r="C1214" s="1" t="s">
        <v>5654</v>
      </c>
      <c r="D1214" s="50" t="str">
        <f t="shared" si="39"/>
        <v>1213|Mower</v>
      </c>
      <c r="E1214" s="29"/>
      <c r="F1214" s="61"/>
      <c r="H1214" t="str">
        <f t="shared" si="40"/>
        <v>Mower</v>
      </c>
      <c r="J1214" t="s">
        <v>5654</v>
      </c>
    </row>
    <row r="1215" spans="2:10" x14ac:dyDescent="0.25">
      <c r="B1215" s="1">
        <v>1214</v>
      </c>
      <c r="C1215" s="1" t="s">
        <v>5655</v>
      </c>
      <c r="D1215" s="50" t="str">
        <f t="shared" si="39"/>
        <v>1214|Muhlenberg</v>
      </c>
      <c r="E1215" s="29"/>
      <c r="F1215" s="61"/>
      <c r="H1215" t="str">
        <f t="shared" si="40"/>
        <v>Muhlenberg</v>
      </c>
      <c r="J1215" t="s">
        <v>5655</v>
      </c>
    </row>
    <row r="1216" spans="2:10" x14ac:dyDescent="0.25">
      <c r="B1216" s="1">
        <v>1215</v>
      </c>
      <c r="C1216" s="1" t="s">
        <v>5656</v>
      </c>
      <c r="D1216" s="50" t="str">
        <f t="shared" si="39"/>
        <v>1215|Multnomah</v>
      </c>
      <c r="E1216" s="29"/>
      <c r="F1216" s="61"/>
      <c r="H1216" t="str">
        <f t="shared" si="40"/>
        <v>Multnomah</v>
      </c>
      <c r="J1216" t="s">
        <v>5656</v>
      </c>
    </row>
    <row r="1217" spans="2:10" x14ac:dyDescent="0.25">
      <c r="B1217" s="1">
        <v>1216</v>
      </c>
      <c r="C1217" s="1" t="s">
        <v>5657</v>
      </c>
      <c r="D1217" s="50" t="str">
        <f t="shared" si="39"/>
        <v>1216|Murray</v>
      </c>
      <c r="E1217" s="29"/>
      <c r="F1217" s="61"/>
      <c r="H1217" t="str">
        <f t="shared" si="40"/>
        <v>Murray</v>
      </c>
      <c r="J1217" t="s">
        <v>5657</v>
      </c>
    </row>
    <row r="1218" spans="2:10" x14ac:dyDescent="0.25">
      <c r="B1218" s="1">
        <v>1217</v>
      </c>
      <c r="C1218" s="1" t="s">
        <v>5658</v>
      </c>
      <c r="D1218" s="50" t="str">
        <f t="shared" ref="D1218:D1281" si="41">B1218&amp;"|"&amp;C1218</f>
        <v>1217|Muscatine</v>
      </c>
      <c r="E1218" s="29"/>
      <c r="F1218" s="61"/>
      <c r="H1218" t="str">
        <f t="shared" si="40"/>
        <v>Muscatine</v>
      </c>
      <c r="J1218" t="s">
        <v>5658</v>
      </c>
    </row>
    <row r="1219" spans="2:10" x14ac:dyDescent="0.25">
      <c r="B1219" s="1">
        <v>1218</v>
      </c>
      <c r="C1219" s="1" t="s">
        <v>5659</v>
      </c>
      <c r="D1219" s="50" t="str">
        <f t="shared" si="41"/>
        <v>1218|Muscogee</v>
      </c>
      <c r="E1219" s="29"/>
      <c r="F1219" s="61"/>
      <c r="H1219" t="str">
        <f t="shared" si="40"/>
        <v>Muscogee</v>
      </c>
      <c r="J1219" t="s">
        <v>5659</v>
      </c>
    </row>
    <row r="1220" spans="2:10" x14ac:dyDescent="0.25">
      <c r="B1220" s="1">
        <v>1219</v>
      </c>
      <c r="C1220" s="1" t="s">
        <v>5660</v>
      </c>
      <c r="D1220" s="50" t="str">
        <f t="shared" si="41"/>
        <v>1219|Muskegon</v>
      </c>
      <c r="E1220" s="29"/>
      <c r="F1220" s="61"/>
      <c r="H1220" t="str">
        <f t="shared" si="40"/>
        <v>Muskegon</v>
      </c>
      <c r="J1220" t="s">
        <v>5660</v>
      </c>
    </row>
    <row r="1221" spans="2:10" x14ac:dyDescent="0.25">
      <c r="B1221" s="1">
        <v>1220</v>
      </c>
      <c r="C1221" s="1" t="s">
        <v>5661</v>
      </c>
      <c r="D1221" s="50" t="str">
        <f t="shared" si="41"/>
        <v>1220|Muskingum</v>
      </c>
      <c r="E1221" s="29"/>
      <c r="F1221" s="61"/>
      <c r="H1221" t="str">
        <f t="shared" si="40"/>
        <v>Muskingum</v>
      </c>
      <c r="J1221" t="s">
        <v>5661</v>
      </c>
    </row>
    <row r="1222" spans="2:10" x14ac:dyDescent="0.25">
      <c r="B1222" s="1">
        <v>1221</v>
      </c>
      <c r="C1222" s="1" t="s">
        <v>5662</v>
      </c>
      <c r="D1222" s="50" t="str">
        <f t="shared" si="41"/>
        <v>1221|Muskogee</v>
      </c>
      <c r="E1222" s="29"/>
      <c r="F1222" s="61"/>
      <c r="H1222" t="str">
        <f t="shared" si="40"/>
        <v>Muskogee</v>
      </c>
      <c r="J1222" t="s">
        <v>5662</v>
      </c>
    </row>
    <row r="1223" spans="2:10" x14ac:dyDescent="0.25">
      <c r="B1223" s="1">
        <v>1222</v>
      </c>
      <c r="C1223" s="1" t="s">
        <v>5663</v>
      </c>
      <c r="D1223" s="50" t="str">
        <f t="shared" si="41"/>
        <v>1222|Musselshell</v>
      </c>
      <c r="E1223" s="29"/>
      <c r="F1223" s="61"/>
      <c r="H1223" t="str">
        <f t="shared" si="40"/>
        <v>Musselshell</v>
      </c>
      <c r="J1223" t="s">
        <v>5663</v>
      </c>
    </row>
    <row r="1224" spans="2:10" x14ac:dyDescent="0.25">
      <c r="B1224" s="1">
        <v>1223</v>
      </c>
      <c r="C1224" s="1" t="s">
        <v>5664</v>
      </c>
      <c r="D1224" s="50" t="str">
        <f t="shared" si="41"/>
        <v>1223|Nacogdoches</v>
      </c>
      <c r="E1224" s="29"/>
      <c r="F1224" s="61"/>
      <c r="H1224" t="str">
        <f t="shared" si="40"/>
        <v>Nacogdoches</v>
      </c>
      <c r="J1224" t="s">
        <v>5664</v>
      </c>
    </row>
    <row r="1225" spans="2:10" x14ac:dyDescent="0.25">
      <c r="B1225" s="1">
        <v>1224</v>
      </c>
      <c r="C1225" s="1" t="s">
        <v>4554</v>
      </c>
      <c r="D1225" s="50" t="str">
        <f t="shared" si="41"/>
        <v>1224|Naguabo Municipio</v>
      </c>
      <c r="E1225" s="29"/>
      <c r="F1225" s="61"/>
      <c r="H1225" t="str">
        <f t="shared" si="40"/>
        <v>Naguabo Municipio</v>
      </c>
      <c r="J1225" t="s">
        <v>4554</v>
      </c>
    </row>
    <row r="1226" spans="2:10" x14ac:dyDescent="0.25">
      <c r="B1226" s="1">
        <v>1225</v>
      </c>
      <c r="C1226" s="1" t="s">
        <v>5665</v>
      </c>
      <c r="D1226" s="50" t="str">
        <f t="shared" si="41"/>
        <v>1225|Nance</v>
      </c>
      <c r="E1226" s="29"/>
      <c r="F1226" s="61"/>
      <c r="H1226" t="str">
        <f t="shared" si="40"/>
        <v>Nance</v>
      </c>
      <c r="J1226" t="s">
        <v>5665</v>
      </c>
    </row>
    <row r="1227" spans="2:10" x14ac:dyDescent="0.25">
      <c r="B1227" s="1">
        <v>1226</v>
      </c>
      <c r="C1227" s="1" t="s">
        <v>5666</v>
      </c>
      <c r="D1227" s="50" t="str">
        <f t="shared" si="41"/>
        <v>1226|Nantucket</v>
      </c>
      <c r="E1227" s="29"/>
      <c r="F1227" s="61"/>
      <c r="H1227" t="str">
        <f t="shared" si="40"/>
        <v>Nantucket</v>
      </c>
      <c r="J1227" t="s">
        <v>5666</v>
      </c>
    </row>
    <row r="1228" spans="2:10" x14ac:dyDescent="0.25">
      <c r="B1228" s="1">
        <v>1227</v>
      </c>
      <c r="C1228" s="1" t="s">
        <v>5667</v>
      </c>
      <c r="D1228" s="50" t="str">
        <f t="shared" si="41"/>
        <v>1227|Napa</v>
      </c>
      <c r="E1228" s="29"/>
      <c r="F1228" s="61"/>
      <c r="H1228" t="str">
        <f t="shared" si="40"/>
        <v>Napa</v>
      </c>
      <c r="J1228" t="s">
        <v>5667</v>
      </c>
    </row>
    <row r="1229" spans="2:10" x14ac:dyDescent="0.25">
      <c r="B1229" s="1">
        <v>1228</v>
      </c>
      <c r="C1229" s="1" t="s">
        <v>4555</v>
      </c>
      <c r="D1229" s="50" t="str">
        <f t="shared" si="41"/>
        <v>1228|Naranjito Municipio</v>
      </c>
      <c r="E1229" s="29"/>
      <c r="F1229" s="61"/>
      <c r="H1229" t="str">
        <f t="shared" si="40"/>
        <v>Naranjito Municipio</v>
      </c>
      <c r="J1229" t="s">
        <v>4555</v>
      </c>
    </row>
    <row r="1230" spans="2:10" x14ac:dyDescent="0.25">
      <c r="B1230" s="1">
        <v>1229</v>
      </c>
      <c r="C1230" s="1" t="s">
        <v>5668</v>
      </c>
      <c r="D1230" s="50" t="str">
        <f t="shared" si="41"/>
        <v>1229|Nash</v>
      </c>
      <c r="E1230" s="29"/>
      <c r="F1230" s="61"/>
      <c r="H1230" t="str">
        <f t="shared" si="40"/>
        <v>Nash</v>
      </c>
      <c r="J1230" t="s">
        <v>5668</v>
      </c>
    </row>
    <row r="1231" spans="2:10" x14ac:dyDescent="0.25">
      <c r="B1231" s="1">
        <v>1230</v>
      </c>
      <c r="C1231" s="1" t="s">
        <v>5669</v>
      </c>
      <c r="D1231" s="50" t="str">
        <f t="shared" si="41"/>
        <v>1230|Nassau</v>
      </c>
      <c r="E1231" s="29"/>
      <c r="F1231" s="61"/>
      <c r="H1231" t="str">
        <f t="shared" si="40"/>
        <v>Nassau</v>
      </c>
      <c r="J1231" t="s">
        <v>5669</v>
      </c>
    </row>
    <row r="1232" spans="2:10" x14ac:dyDescent="0.25">
      <c r="B1232" s="1">
        <v>1231</v>
      </c>
      <c r="C1232" s="1" t="s">
        <v>4420</v>
      </c>
      <c r="D1232" s="50" t="str">
        <f t="shared" si="41"/>
        <v>1231|Natchitoches Parish</v>
      </c>
      <c r="E1232" s="29"/>
      <c r="F1232" s="61"/>
      <c r="H1232" t="str">
        <f t="shared" si="40"/>
        <v>Natchitoches Parish</v>
      </c>
      <c r="J1232" t="s">
        <v>4420</v>
      </c>
    </row>
    <row r="1233" spans="2:10" x14ac:dyDescent="0.25">
      <c r="B1233" s="1">
        <v>1232</v>
      </c>
      <c r="C1233" s="1" t="s">
        <v>5670</v>
      </c>
      <c r="D1233" s="50" t="str">
        <f t="shared" si="41"/>
        <v>1232|Natrona</v>
      </c>
      <c r="E1233" s="29"/>
      <c r="F1233" s="61"/>
      <c r="H1233" t="str">
        <f t="shared" si="40"/>
        <v>Natrona</v>
      </c>
      <c r="J1233" t="s">
        <v>5670</v>
      </c>
    </row>
    <row r="1234" spans="2:10" x14ac:dyDescent="0.25">
      <c r="B1234" s="1">
        <v>1233</v>
      </c>
      <c r="C1234" s="1" t="s">
        <v>5671</v>
      </c>
      <c r="D1234" s="50" t="str">
        <f t="shared" si="41"/>
        <v>1233|Navajo</v>
      </c>
      <c r="E1234" s="29"/>
      <c r="F1234" s="61"/>
      <c r="H1234" t="str">
        <f t="shared" si="40"/>
        <v>Navajo</v>
      </c>
      <c r="J1234" t="s">
        <v>5671</v>
      </c>
    </row>
    <row r="1235" spans="2:10" x14ac:dyDescent="0.25">
      <c r="B1235" s="1">
        <v>1234</v>
      </c>
      <c r="C1235" s="1" t="s">
        <v>5672</v>
      </c>
      <c r="D1235" s="50" t="str">
        <f t="shared" si="41"/>
        <v>1234|Navarro</v>
      </c>
      <c r="E1235" s="29"/>
      <c r="F1235" s="61"/>
      <c r="H1235" t="str">
        <f t="shared" si="40"/>
        <v>Navarro</v>
      </c>
      <c r="J1235" t="s">
        <v>5672</v>
      </c>
    </row>
    <row r="1236" spans="2:10" x14ac:dyDescent="0.25">
      <c r="B1236" s="1">
        <v>1235</v>
      </c>
      <c r="C1236" s="1" t="s">
        <v>5673</v>
      </c>
      <c r="D1236" s="50" t="str">
        <f t="shared" si="41"/>
        <v>1235|Nelson</v>
      </c>
      <c r="E1236" s="29"/>
      <c r="F1236" s="61"/>
      <c r="H1236" t="str">
        <f t="shared" si="40"/>
        <v>Nelson</v>
      </c>
      <c r="J1236" t="s">
        <v>5673</v>
      </c>
    </row>
    <row r="1237" spans="2:10" x14ac:dyDescent="0.25">
      <c r="B1237" s="1">
        <v>1236</v>
      </c>
      <c r="C1237" s="1" t="s">
        <v>5674</v>
      </c>
      <c r="D1237" s="50" t="str">
        <f t="shared" si="41"/>
        <v>1236|Nemaha</v>
      </c>
      <c r="E1237" s="29"/>
      <c r="F1237" s="61"/>
      <c r="H1237" t="str">
        <f t="shared" si="40"/>
        <v>Nemaha</v>
      </c>
      <c r="J1237" t="s">
        <v>5674</v>
      </c>
    </row>
    <row r="1238" spans="2:10" x14ac:dyDescent="0.25">
      <c r="B1238" s="1">
        <v>1237</v>
      </c>
      <c r="C1238" s="1" t="s">
        <v>5675</v>
      </c>
      <c r="D1238" s="50" t="str">
        <f t="shared" si="41"/>
        <v>1237|Neosho</v>
      </c>
      <c r="E1238" s="29"/>
      <c r="F1238" s="61"/>
      <c r="H1238" t="str">
        <f t="shared" si="40"/>
        <v>Neosho</v>
      </c>
      <c r="J1238" t="s">
        <v>5675</v>
      </c>
    </row>
    <row r="1239" spans="2:10" x14ac:dyDescent="0.25">
      <c r="B1239" s="1">
        <v>1238</v>
      </c>
      <c r="C1239" s="1" t="s">
        <v>5676</v>
      </c>
      <c r="D1239" s="50" t="str">
        <f t="shared" si="41"/>
        <v>1238|Neshoba</v>
      </c>
      <c r="E1239" s="29"/>
      <c r="F1239" s="61"/>
      <c r="H1239" t="str">
        <f t="shared" si="40"/>
        <v>Neshoba</v>
      </c>
      <c r="J1239" t="s">
        <v>5676</v>
      </c>
    </row>
    <row r="1240" spans="2:10" x14ac:dyDescent="0.25">
      <c r="B1240" s="1">
        <v>1239</v>
      </c>
      <c r="C1240" s="1" t="s">
        <v>5677</v>
      </c>
      <c r="D1240" s="50" t="str">
        <f t="shared" si="41"/>
        <v>1239|Ness</v>
      </c>
      <c r="E1240" s="29"/>
      <c r="F1240" s="61"/>
      <c r="H1240" t="str">
        <f t="shared" si="40"/>
        <v>Ness</v>
      </c>
      <c r="J1240" t="s">
        <v>5677</v>
      </c>
    </row>
    <row r="1241" spans="2:10" x14ac:dyDescent="0.25">
      <c r="B1241" s="1">
        <v>1240</v>
      </c>
      <c r="C1241" s="1" t="s">
        <v>558</v>
      </c>
      <c r="D1241" s="50" t="str">
        <f t="shared" si="41"/>
        <v>1240|Nevada</v>
      </c>
      <c r="E1241" s="29"/>
      <c r="F1241" s="61"/>
      <c r="H1241" t="str">
        <f t="shared" si="40"/>
        <v>Nevada</v>
      </c>
      <c r="J1241" t="s">
        <v>558</v>
      </c>
    </row>
    <row r="1242" spans="2:10" x14ac:dyDescent="0.25">
      <c r="B1242" s="1">
        <v>1241</v>
      </c>
      <c r="C1242" s="1" t="s">
        <v>5678</v>
      </c>
      <c r="D1242" s="50" t="str">
        <f t="shared" si="41"/>
        <v>1241|New Castle</v>
      </c>
      <c r="E1242" s="29"/>
      <c r="F1242" s="61"/>
      <c r="H1242" t="str">
        <f t="shared" si="40"/>
        <v>New Castle</v>
      </c>
      <c r="J1242" t="s">
        <v>5678</v>
      </c>
    </row>
    <row r="1243" spans="2:10" x14ac:dyDescent="0.25">
      <c r="B1243" s="1">
        <v>1242</v>
      </c>
      <c r="C1243" s="1" t="s">
        <v>5679</v>
      </c>
      <c r="D1243" s="50" t="str">
        <f t="shared" si="41"/>
        <v>1242|New Hanover</v>
      </c>
      <c r="E1243" s="29"/>
      <c r="F1243" s="61"/>
      <c r="H1243" t="str">
        <f t="shared" si="40"/>
        <v>New Hanover</v>
      </c>
      <c r="J1243" t="s">
        <v>5679</v>
      </c>
    </row>
    <row r="1244" spans="2:10" x14ac:dyDescent="0.25">
      <c r="B1244" s="1">
        <v>1243</v>
      </c>
      <c r="C1244" s="1" t="s">
        <v>5680</v>
      </c>
      <c r="D1244" s="50" t="str">
        <f t="shared" si="41"/>
        <v>1243|New Haven</v>
      </c>
      <c r="E1244" s="29"/>
      <c r="F1244" s="61"/>
      <c r="H1244" t="str">
        <f t="shared" si="40"/>
        <v>New Haven</v>
      </c>
      <c r="J1244" t="s">
        <v>5680</v>
      </c>
    </row>
    <row r="1245" spans="2:10" x14ac:dyDescent="0.25">
      <c r="B1245" s="1">
        <v>1244</v>
      </c>
      <c r="C1245" s="1" t="s">
        <v>5681</v>
      </c>
      <c r="D1245" s="50" t="str">
        <f t="shared" si="41"/>
        <v>1244|New Kent</v>
      </c>
      <c r="E1245" s="29"/>
      <c r="F1245" s="61"/>
      <c r="H1245" t="str">
        <f t="shared" si="40"/>
        <v>New Kent</v>
      </c>
      <c r="J1245" t="s">
        <v>5681</v>
      </c>
    </row>
    <row r="1246" spans="2:10" x14ac:dyDescent="0.25">
      <c r="B1246" s="1">
        <v>1245</v>
      </c>
      <c r="C1246" s="1" t="s">
        <v>5682</v>
      </c>
      <c r="D1246" s="50" t="str">
        <f t="shared" si="41"/>
        <v>1245|New London</v>
      </c>
      <c r="E1246" s="29"/>
      <c r="F1246" s="61"/>
      <c r="H1246" t="str">
        <f t="shared" si="40"/>
        <v>New London</v>
      </c>
      <c r="J1246" t="s">
        <v>5682</v>
      </c>
    </row>
    <row r="1247" spans="2:10" x14ac:dyDescent="0.25">
      <c r="B1247" s="1">
        <v>1246</v>
      </c>
      <c r="C1247" s="1" t="s">
        <v>5683</v>
      </c>
      <c r="D1247" s="50" t="str">
        <f t="shared" si="41"/>
        <v>1246|New Madrid</v>
      </c>
      <c r="E1247" s="29"/>
      <c r="F1247" s="61"/>
      <c r="H1247" t="str">
        <f t="shared" si="40"/>
        <v>New Madrid</v>
      </c>
      <c r="J1247" t="s">
        <v>5683</v>
      </c>
    </row>
    <row r="1248" spans="2:10" x14ac:dyDescent="0.25">
      <c r="B1248" s="1">
        <v>1247</v>
      </c>
      <c r="C1248" s="1" t="s">
        <v>1204</v>
      </c>
      <c r="D1248" s="50" t="str">
        <f t="shared" si="41"/>
        <v>1247|New York</v>
      </c>
      <c r="E1248" s="29"/>
      <c r="F1248" s="61"/>
      <c r="H1248" t="str">
        <f t="shared" si="40"/>
        <v>New York</v>
      </c>
      <c r="J1248" t="s">
        <v>1204</v>
      </c>
    </row>
    <row r="1249" spans="2:10" x14ac:dyDescent="0.25">
      <c r="B1249" s="1">
        <v>1248</v>
      </c>
      <c r="C1249" s="1" t="s">
        <v>5684</v>
      </c>
      <c r="D1249" s="50" t="str">
        <f t="shared" si="41"/>
        <v>1248|Newaygo</v>
      </c>
      <c r="E1249" s="29"/>
      <c r="F1249" s="61"/>
      <c r="H1249" t="str">
        <f t="shared" si="40"/>
        <v>Newaygo</v>
      </c>
      <c r="J1249" t="s">
        <v>5684</v>
      </c>
    </row>
    <row r="1250" spans="2:10" x14ac:dyDescent="0.25">
      <c r="B1250" s="1">
        <v>1249</v>
      </c>
      <c r="C1250" s="1" t="s">
        <v>5685</v>
      </c>
      <c r="D1250" s="50" t="str">
        <f t="shared" si="41"/>
        <v>1249|Newberry</v>
      </c>
      <c r="E1250" s="29"/>
      <c r="F1250" s="61"/>
      <c r="H1250" t="str">
        <f t="shared" si="40"/>
        <v>Newberry</v>
      </c>
      <c r="J1250" t="s">
        <v>5685</v>
      </c>
    </row>
    <row r="1251" spans="2:10" x14ac:dyDescent="0.25">
      <c r="B1251" s="1">
        <v>1250</v>
      </c>
      <c r="C1251" s="1" t="s">
        <v>5686</v>
      </c>
      <c r="D1251" s="50" t="str">
        <f t="shared" si="41"/>
        <v>1250|Newport</v>
      </c>
      <c r="E1251" s="29"/>
      <c r="F1251" s="61"/>
      <c r="H1251" t="str">
        <f t="shared" si="40"/>
        <v>Newport</v>
      </c>
      <c r="J1251" t="s">
        <v>5686</v>
      </c>
    </row>
    <row r="1252" spans="2:10" x14ac:dyDescent="0.25">
      <c r="B1252" s="1">
        <v>1251</v>
      </c>
      <c r="C1252" s="1" t="s">
        <v>4476</v>
      </c>
      <c r="D1252" s="50" t="str">
        <f t="shared" si="41"/>
        <v>1251|Newport News city</v>
      </c>
      <c r="E1252" s="29"/>
      <c r="F1252" s="61"/>
      <c r="H1252" t="str">
        <f t="shared" si="40"/>
        <v>Newport News city</v>
      </c>
      <c r="J1252" t="s">
        <v>4476</v>
      </c>
    </row>
    <row r="1253" spans="2:10" x14ac:dyDescent="0.25">
      <c r="B1253" s="1">
        <v>1252</v>
      </c>
      <c r="C1253" s="1" t="s">
        <v>5687</v>
      </c>
      <c r="D1253" s="50" t="str">
        <f t="shared" si="41"/>
        <v>1252|Newton</v>
      </c>
      <c r="E1253" s="29"/>
      <c r="F1253" s="61"/>
      <c r="H1253" t="str">
        <f t="shared" si="40"/>
        <v>Newton</v>
      </c>
      <c r="J1253" t="s">
        <v>5687</v>
      </c>
    </row>
    <row r="1254" spans="2:10" x14ac:dyDescent="0.25">
      <c r="B1254" s="1">
        <v>1253</v>
      </c>
      <c r="C1254" s="1" t="s">
        <v>5688</v>
      </c>
      <c r="D1254" s="50" t="str">
        <f t="shared" si="41"/>
        <v>1253|Nez Perce</v>
      </c>
      <c r="E1254" s="29"/>
      <c r="F1254" s="61"/>
      <c r="H1254" t="str">
        <f t="shared" si="40"/>
        <v>Nez Perce</v>
      </c>
      <c r="J1254" t="s">
        <v>5688</v>
      </c>
    </row>
    <row r="1255" spans="2:10" x14ac:dyDescent="0.25">
      <c r="B1255" s="1">
        <v>1254</v>
      </c>
      <c r="C1255" s="1" t="s">
        <v>5689</v>
      </c>
      <c r="D1255" s="50" t="str">
        <f t="shared" si="41"/>
        <v>1254|Niagara</v>
      </c>
      <c r="E1255" s="29"/>
      <c r="F1255" s="61"/>
      <c r="H1255" t="str">
        <f t="shared" si="40"/>
        <v>Niagara</v>
      </c>
      <c r="J1255" t="s">
        <v>5689</v>
      </c>
    </row>
    <row r="1256" spans="2:10" x14ac:dyDescent="0.25">
      <c r="B1256" s="1">
        <v>1255</v>
      </c>
      <c r="C1256" s="1" t="s">
        <v>5690</v>
      </c>
      <c r="D1256" s="50" t="str">
        <f t="shared" si="41"/>
        <v>1255|Nicholas</v>
      </c>
      <c r="E1256" s="29"/>
      <c r="F1256" s="61"/>
      <c r="H1256" t="str">
        <f t="shared" si="40"/>
        <v>Nicholas</v>
      </c>
      <c r="J1256" t="s">
        <v>5690</v>
      </c>
    </row>
    <row r="1257" spans="2:10" x14ac:dyDescent="0.25">
      <c r="B1257" s="1">
        <v>1256</v>
      </c>
      <c r="C1257" s="1" t="s">
        <v>5691</v>
      </c>
      <c r="D1257" s="50" t="str">
        <f t="shared" si="41"/>
        <v>1256|Nicollet</v>
      </c>
      <c r="E1257" s="29"/>
      <c r="F1257" s="61"/>
      <c r="H1257" t="str">
        <f t="shared" si="40"/>
        <v>Nicollet</v>
      </c>
      <c r="J1257" t="s">
        <v>5691</v>
      </c>
    </row>
    <row r="1258" spans="2:10" x14ac:dyDescent="0.25">
      <c r="B1258" s="1">
        <v>1257</v>
      </c>
      <c r="C1258" s="1" t="s">
        <v>5692</v>
      </c>
      <c r="D1258" s="50" t="str">
        <f t="shared" si="41"/>
        <v>1257|Niobrara</v>
      </c>
      <c r="E1258" s="29"/>
      <c r="F1258" s="61"/>
      <c r="H1258" t="str">
        <f t="shared" si="40"/>
        <v>Niobrara</v>
      </c>
      <c r="J1258" t="s">
        <v>5692</v>
      </c>
    </row>
    <row r="1259" spans="2:10" x14ac:dyDescent="0.25">
      <c r="B1259" s="1">
        <v>1258</v>
      </c>
      <c r="C1259" s="1" t="s">
        <v>5693</v>
      </c>
      <c r="D1259" s="50" t="str">
        <f t="shared" si="41"/>
        <v>1258|Noble</v>
      </c>
      <c r="E1259" s="29"/>
      <c r="F1259" s="61"/>
      <c r="H1259" t="str">
        <f t="shared" si="40"/>
        <v>Noble</v>
      </c>
      <c r="J1259" t="s">
        <v>5693</v>
      </c>
    </row>
    <row r="1260" spans="2:10" x14ac:dyDescent="0.25">
      <c r="B1260" s="1">
        <v>1259</v>
      </c>
      <c r="C1260" s="1" t="s">
        <v>5694</v>
      </c>
      <c r="D1260" s="50" t="str">
        <f t="shared" si="41"/>
        <v>1259|Nobles</v>
      </c>
      <c r="E1260" s="29"/>
      <c r="F1260" s="61"/>
      <c r="H1260" t="str">
        <f t="shared" si="40"/>
        <v>Nobles</v>
      </c>
      <c r="J1260" t="s">
        <v>5694</v>
      </c>
    </row>
    <row r="1261" spans="2:10" x14ac:dyDescent="0.25">
      <c r="B1261" s="1">
        <v>1260</v>
      </c>
      <c r="C1261" s="1" t="s">
        <v>5695</v>
      </c>
      <c r="D1261" s="50" t="str">
        <f t="shared" si="41"/>
        <v>1260|Nodaway</v>
      </c>
      <c r="E1261" s="29"/>
      <c r="F1261" s="61"/>
      <c r="H1261" t="str">
        <f t="shared" si="40"/>
        <v>Nodaway</v>
      </c>
      <c r="J1261" t="s">
        <v>5695</v>
      </c>
    </row>
    <row r="1262" spans="2:10" x14ac:dyDescent="0.25">
      <c r="B1262" s="1">
        <v>1261</v>
      </c>
      <c r="C1262" s="1" t="s">
        <v>5696</v>
      </c>
      <c r="D1262" s="50" t="str">
        <f t="shared" si="41"/>
        <v>1261|Nolan</v>
      </c>
      <c r="E1262" s="29"/>
      <c r="F1262" s="61"/>
      <c r="H1262" t="str">
        <f t="shared" si="40"/>
        <v>Nolan</v>
      </c>
      <c r="J1262" t="s">
        <v>5696</v>
      </c>
    </row>
    <row r="1263" spans="2:10" x14ac:dyDescent="0.25">
      <c r="B1263" s="1">
        <v>1262</v>
      </c>
      <c r="C1263" s="1" t="s">
        <v>4372</v>
      </c>
      <c r="D1263" s="50" t="str">
        <f t="shared" si="41"/>
        <v>1262|Nome Census Area</v>
      </c>
      <c r="E1263" s="29"/>
      <c r="F1263" s="61"/>
      <c r="H1263" t="str">
        <f t="shared" si="40"/>
        <v>Nome Census Area</v>
      </c>
      <c r="J1263" t="s">
        <v>4372</v>
      </c>
    </row>
    <row r="1264" spans="2:10" x14ac:dyDescent="0.25">
      <c r="B1264" s="1">
        <v>1263</v>
      </c>
      <c r="C1264" s="1" t="s">
        <v>4477</v>
      </c>
      <c r="D1264" s="50" t="str">
        <f t="shared" si="41"/>
        <v>1263|Norfolk city</v>
      </c>
      <c r="E1264" s="29"/>
      <c r="F1264" s="61"/>
      <c r="H1264" t="str">
        <f t="shared" si="40"/>
        <v>Norfolk city</v>
      </c>
      <c r="J1264" t="s">
        <v>4477</v>
      </c>
    </row>
    <row r="1265" spans="2:10" x14ac:dyDescent="0.25">
      <c r="B1265" s="1">
        <v>1264</v>
      </c>
      <c r="C1265" s="1" t="s">
        <v>5697</v>
      </c>
      <c r="D1265" s="50" t="str">
        <f t="shared" si="41"/>
        <v>1264|Norfolk</v>
      </c>
      <c r="E1265" s="29"/>
      <c r="F1265" s="61"/>
      <c r="H1265" t="str">
        <f t="shared" si="40"/>
        <v>Norfolk</v>
      </c>
      <c r="J1265" t="s">
        <v>5697</v>
      </c>
    </row>
    <row r="1266" spans="2:10" x14ac:dyDescent="0.25">
      <c r="B1266" s="1">
        <v>1265</v>
      </c>
      <c r="C1266" s="1" t="s">
        <v>5698</v>
      </c>
      <c r="D1266" s="50" t="str">
        <f t="shared" si="41"/>
        <v>1265|Norman</v>
      </c>
      <c r="E1266" s="29"/>
      <c r="F1266" s="61"/>
      <c r="H1266" t="str">
        <f t="shared" si="40"/>
        <v>Norman</v>
      </c>
      <c r="J1266" t="s">
        <v>5698</v>
      </c>
    </row>
    <row r="1267" spans="2:10" x14ac:dyDescent="0.25">
      <c r="B1267" s="1">
        <v>1266</v>
      </c>
      <c r="C1267" s="1" t="s">
        <v>4373</v>
      </c>
      <c r="D1267" s="50" t="str">
        <f t="shared" si="41"/>
        <v>1266|North Slope Borough</v>
      </c>
      <c r="E1267" s="29"/>
      <c r="F1267" s="61"/>
      <c r="H1267" t="str">
        <f t="shared" si="40"/>
        <v>North Slope Borough</v>
      </c>
      <c r="J1267" t="s">
        <v>4373</v>
      </c>
    </row>
    <row r="1268" spans="2:10" x14ac:dyDescent="0.25">
      <c r="B1268" s="1">
        <v>1267</v>
      </c>
      <c r="C1268" s="1" t="s">
        <v>5699</v>
      </c>
      <c r="D1268" s="50" t="str">
        <f t="shared" si="41"/>
        <v>1267|Northampton</v>
      </c>
      <c r="E1268" s="29"/>
      <c r="F1268" s="61"/>
      <c r="H1268" t="str">
        <f t="shared" si="40"/>
        <v>Northampton</v>
      </c>
      <c r="J1268" t="s">
        <v>5699</v>
      </c>
    </row>
    <row r="1269" spans="2:10" x14ac:dyDescent="0.25">
      <c r="B1269" s="1">
        <v>1268</v>
      </c>
      <c r="C1269" s="1" t="s">
        <v>4498</v>
      </c>
      <c r="D1269" s="50" t="str">
        <f t="shared" si="41"/>
        <v>1268|Northern Islands Municipality</v>
      </c>
      <c r="E1269" s="29"/>
      <c r="F1269" s="61"/>
      <c r="H1269" t="str">
        <f t="shared" si="40"/>
        <v>Northern Islands Municipality</v>
      </c>
      <c r="J1269" t="s">
        <v>4498</v>
      </c>
    </row>
    <row r="1270" spans="2:10" x14ac:dyDescent="0.25">
      <c r="B1270" s="1">
        <v>1269</v>
      </c>
      <c r="C1270" s="1" t="s">
        <v>5700</v>
      </c>
      <c r="D1270" s="50" t="str">
        <f t="shared" si="41"/>
        <v>1269|Northumberland</v>
      </c>
      <c r="E1270" s="29"/>
      <c r="F1270" s="61"/>
      <c r="H1270" t="str">
        <f t="shared" si="40"/>
        <v>Northumberland</v>
      </c>
      <c r="J1270" t="s">
        <v>5700</v>
      </c>
    </row>
    <row r="1271" spans="2:10" x14ac:dyDescent="0.25">
      <c r="B1271" s="1">
        <v>1270</v>
      </c>
      <c r="C1271" s="1" t="s">
        <v>4374</v>
      </c>
      <c r="D1271" s="50" t="str">
        <f t="shared" si="41"/>
        <v>1270|Northwest Arctic Borough</v>
      </c>
      <c r="E1271" s="29"/>
      <c r="F1271" s="61"/>
      <c r="H1271" t="str">
        <f t="shared" si="40"/>
        <v>Northwest Arctic Borough</v>
      </c>
      <c r="J1271" t="s">
        <v>4374</v>
      </c>
    </row>
    <row r="1272" spans="2:10" x14ac:dyDescent="0.25">
      <c r="B1272" s="1">
        <v>1271</v>
      </c>
      <c r="C1272" s="1" t="s">
        <v>4478</v>
      </c>
      <c r="D1272" s="50" t="str">
        <f t="shared" si="41"/>
        <v>1271|Norton city</v>
      </c>
      <c r="E1272" s="29"/>
      <c r="F1272" s="61"/>
      <c r="H1272" t="str">
        <f t="shared" si="40"/>
        <v>Norton city</v>
      </c>
      <c r="J1272" t="s">
        <v>4478</v>
      </c>
    </row>
    <row r="1273" spans="2:10" x14ac:dyDescent="0.25">
      <c r="B1273" s="1">
        <v>1272</v>
      </c>
      <c r="C1273" s="1" t="s">
        <v>5701</v>
      </c>
      <c r="D1273" s="50" t="str">
        <f t="shared" si="41"/>
        <v>1272|Norton</v>
      </c>
      <c r="E1273" s="29"/>
      <c r="F1273" s="61"/>
      <c r="H1273" t="str">
        <f t="shared" si="40"/>
        <v>Norton</v>
      </c>
      <c r="J1273" t="s">
        <v>5701</v>
      </c>
    </row>
    <row r="1274" spans="2:10" x14ac:dyDescent="0.25">
      <c r="B1274" s="1">
        <v>1273</v>
      </c>
      <c r="C1274" s="1" t="s">
        <v>5702</v>
      </c>
      <c r="D1274" s="50" t="str">
        <f t="shared" si="41"/>
        <v>1273|Nottoway</v>
      </c>
      <c r="E1274" s="29"/>
      <c r="F1274" s="61"/>
      <c r="H1274" t="str">
        <f t="shared" si="40"/>
        <v>Nottoway</v>
      </c>
      <c r="J1274" t="s">
        <v>5702</v>
      </c>
    </row>
    <row r="1275" spans="2:10" x14ac:dyDescent="0.25">
      <c r="B1275" s="1">
        <v>1274</v>
      </c>
      <c r="C1275" s="1" t="s">
        <v>5703</v>
      </c>
      <c r="D1275" s="50" t="str">
        <f t="shared" si="41"/>
        <v>1274|Nowata</v>
      </c>
      <c r="E1275" s="29"/>
      <c r="F1275" s="61"/>
      <c r="H1275" t="str">
        <f t="shared" ref="H1275:H1338" si="42">SUBSTITUTE(C1275," County","")</f>
        <v>Nowata</v>
      </c>
      <c r="J1275" t="s">
        <v>5703</v>
      </c>
    </row>
    <row r="1276" spans="2:10" x14ac:dyDescent="0.25">
      <c r="B1276" s="1">
        <v>1275</v>
      </c>
      <c r="C1276" s="1" t="s">
        <v>5704</v>
      </c>
      <c r="D1276" s="50" t="str">
        <f t="shared" si="41"/>
        <v>1275|Noxubee</v>
      </c>
      <c r="E1276" s="29"/>
      <c r="F1276" s="61"/>
      <c r="H1276" t="str">
        <f t="shared" si="42"/>
        <v>Noxubee</v>
      </c>
      <c r="J1276" t="s">
        <v>5704</v>
      </c>
    </row>
    <row r="1277" spans="2:10" x14ac:dyDescent="0.25">
      <c r="B1277" s="1">
        <v>1276</v>
      </c>
      <c r="C1277" s="1" t="s">
        <v>5705</v>
      </c>
      <c r="D1277" s="50" t="str">
        <f t="shared" si="41"/>
        <v>1276|Nuckolls</v>
      </c>
      <c r="E1277" s="29"/>
      <c r="F1277" s="61"/>
      <c r="H1277" t="str">
        <f t="shared" si="42"/>
        <v>Nuckolls</v>
      </c>
      <c r="J1277" t="s">
        <v>5705</v>
      </c>
    </row>
    <row r="1278" spans="2:10" x14ac:dyDescent="0.25">
      <c r="B1278" s="1">
        <v>1277</v>
      </c>
      <c r="C1278" s="1" t="s">
        <v>5706</v>
      </c>
      <c r="D1278" s="50" t="str">
        <f t="shared" si="41"/>
        <v>1277|Nueces</v>
      </c>
      <c r="E1278" s="29"/>
      <c r="F1278" s="61"/>
      <c r="H1278" t="str">
        <f t="shared" si="42"/>
        <v>Nueces</v>
      </c>
      <c r="J1278" t="s">
        <v>5706</v>
      </c>
    </row>
    <row r="1279" spans="2:10" x14ac:dyDescent="0.25">
      <c r="B1279" s="1">
        <v>1278</v>
      </c>
      <c r="C1279" s="1" t="s">
        <v>5707</v>
      </c>
      <c r="D1279" s="50" t="str">
        <f t="shared" si="41"/>
        <v>1278|Nye</v>
      </c>
      <c r="E1279" s="29"/>
      <c r="F1279" s="61"/>
      <c r="H1279" t="str">
        <f t="shared" si="42"/>
        <v>Nye</v>
      </c>
      <c r="J1279" t="s">
        <v>5707</v>
      </c>
    </row>
    <row r="1280" spans="2:10" x14ac:dyDescent="0.25">
      <c r="B1280" s="1">
        <v>1279</v>
      </c>
      <c r="C1280" s="1" t="s">
        <v>5708</v>
      </c>
      <c r="D1280" s="50" t="str">
        <f t="shared" si="41"/>
        <v>1279|Oakland</v>
      </c>
      <c r="E1280" s="29"/>
      <c r="F1280" s="61"/>
      <c r="H1280" t="str">
        <f t="shared" si="42"/>
        <v>Oakland</v>
      </c>
      <c r="J1280" t="s">
        <v>5708</v>
      </c>
    </row>
    <row r="1281" spans="2:10" x14ac:dyDescent="0.25">
      <c r="B1281" s="1">
        <v>1280</v>
      </c>
      <c r="C1281" s="1" t="s">
        <v>5709</v>
      </c>
      <c r="D1281" s="50" t="str">
        <f t="shared" si="41"/>
        <v>1280|Obion</v>
      </c>
      <c r="E1281" s="29"/>
      <c r="F1281" s="61"/>
      <c r="H1281" t="str">
        <f t="shared" si="42"/>
        <v>Obion</v>
      </c>
      <c r="J1281" t="s">
        <v>5709</v>
      </c>
    </row>
    <row r="1282" spans="2:10" x14ac:dyDescent="0.25">
      <c r="B1282" s="1">
        <v>1281</v>
      </c>
      <c r="C1282" s="1" t="s">
        <v>5710</v>
      </c>
      <c r="D1282" s="50" t="str">
        <f t="shared" ref="D1282:D1345" si="43">B1282&amp;"|"&amp;C1282</f>
        <v>1281|O'Brien</v>
      </c>
      <c r="E1282" s="29"/>
      <c r="F1282" s="61"/>
      <c r="H1282" t="str">
        <f t="shared" si="42"/>
        <v>O'Brien</v>
      </c>
      <c r="J1282" t="s">
        <v>5710</v>
      </c>
    </row>
    <row r="1283" spans="2:10" x14ac:dyDescent="0.25">
      <c r="B1283" s="1">
        <v>1282</v>
      </c>
      <c r="C1283" s="1" t="s">
        <v>5711</v>
      </c>
      <c r="D1283" s="50" t="str">
        <f t="shared" si="43"/>
        <v>1282|Ocean</v>
      </c>
      <c r="E1283" s="29"/>
      <c r="F1283" s="61"/>
      <c r="H1283" t="str">
        <f t="shared" si="42"/>
        <v>Ocean</v>
      </c>
      <c r="J1283" t="s">
        <v>5711</v>
      </c>
    </row>
    <row r="1284" spans="2:10" x14ac:dyDescent="0.25">
      <c r="B1284" s="1">
        <v>1283</v>
      </c>
      <c r="C1284" s="1" t="s">
        <v>1189</v>
      </c>
      <c r="D1284" s="50" t="str">
        <f t="shared" si="43"/>
        <v>1283|Oceana</v>
      </c>
      <c r="E1284" s="29"/>
      <c r="F1284" s="61"/>
      <c r="H1284" t="str">
        <f t="shared" si="42"/>
        <v>Oceana</v>
      </c>
      <c r="J1284" t="s">
        <v>1189</v>
      </c>
    </row>
    <row r="1285" spans="2:10" x14ac:dyDescent="0.25">
      <c r="B1285" s="1">
        <v>1284</v>
      </c>
      <c r="C1285" s="1" t="s">
        <v>5712</v>
      </c>
      <c r="D1285" s="50" t="str">
        <f t="shared" si="43"/>
        <v>1284|Ochiltree</v>
      </c>
      <c r="E1285" s="29"/>
      <c r="F1285" s="61"/>
      <c r="H1285" t="str">
        <f t="shared" si="42"/>
        <v>Ochiltree</v>
      </c>
      <c r="J1285" t="s">
        <v>5712</v>
      </c>
    </row>
    <row r="1286" spans="2:10" x14ac:dyDescent="0.25">
      <c r="B1286" s="1">
        <v>1285</v>
      </c>
      <c r="C1286" s="1" t="s">
        <v>5713</v>
      </c>
      <c r="D1286" s="50" t="str">
        <f t="shared" si="43"/>
        <v>1285|Oconee</v>
      </c>
      <c r="E1286" s="29"/>
      <c r="F1286" s="61"/>
      <c r="H1286" t="str">
        <f t="shared" si="42"/>
        <v>Oconee</v>
      </c>
      <c r="J1286" t="s">
        <v>5713</v>
      </c>
    </row>
    <row r="1287" spans="2:10" x14ac:dyDescent="0.25">
      <c r="B1287" s="1">
        <v>1286</v>
      </c>
      <c r="C1287" s="1" t="s">
        <v>5714</v>
      </c>
      <c r="D1287" s="50" t="str">
        <f t="shared" si="43"/>
        <v>1286|Oconto</v>
      </c>
      <c r="E1287" s="29"/>
      <c r="F1287" s="61"/>
      <c r="H1287" t="str">
        <f t="shared" si="42"/>
        <v>Oconto</v>
      </c>
      <c r="J1287" t="s">
        <v>5714</v>
      </c>
    </row>
    <row r="1288" spans="2:10" x14ac:dyDescent="0.25">
      <c r="B1288" s="1">
        <v>1287</v>
      </c>
      <c r="C1288" s="1" t="s">
        <v>5715</v>
      </c>
      <c r="D1288" s="50" t="str">
        <f t="shared" si="43"/>
        <v>1287|Ogemaw</v>
      </c>
      <c r="E1288" s="29"/>
      <c r="F1288" s="61"/>
      <c r="H1288" t="str">
        <f t="shared" si="42"/>
        <v>Ogemaw</v>
      </c>
      <c r="J1288" t="s">
        <v>5715</v>
      </c>
    </row>
    <row r="1289" spans="2:10" x14ac:dyDescent="0.25">
      <c r="B1289" s="1">
        <v>1288</v>
      </c>
      <c r="C1289" s="1" t="s">
        <v>5716</v>
      </c>
      <c r="D1289" s="50" t="str">
        <f t="shared" si="43"/>
        <v>1288|Ogle</v>
      </c>
      <c r="E1289" s="29"/>
      <c r="F1289" s="61"/>
      <c r="H1289" t="str">
        <f t="shared" si="42"/>
        <v>Ogle</v>
      </c>
      <c r="J1289" t="s">
        <v>5716</v>
      </c>
    </row>
    <row r="1290" spans="2:10" x14ac:dyDescent="0.25">
      <c r="B1290" s="1">
        <v>1289</v>
      </c>
      <c r="C1290" s="1" t="s">
        <v>5717</v>
      </c>
      <c r="D1290" s="50" t="str">
        <f t="shared" si="43"/>
        <v>1289|Oglethorpe</v>
      </c>
      <c r="E1290" s="29"/>
      <c r="F1290" s="61"/>
      <c r="H1290" t="str">
        <f t="shared" si="42"/>
        <v>Oglethorpe</v>
      </c>
      <c r="J1290" t="s">
        <v>5717</v>
      </c>
    </row>
    <row r="1291" spans="2:10" x14ac:dyDescent="0.25">
      <c r="B1291" s="1">
        <v>1290</v>
      </c>
      <c r="C1291" s="1" t="s">
        <v>570</v>
      </c>
      <c r="D1291" s="50" t="str">
        <f t="shared" si="43"/>
        <v>1290|Ohio</v>
      </c>
      <c r="E1291" s="29"/>
      <c r="F1291" s="61"/>
      <c r="H1291" t="str">
        <f t="shared" si="42"/>
        <v>Ohio</v>
      </c>
      <c r="J1291" t="s">
        <v>570</v>
      </c>
    </row>
    <row r="1292" spans="2:10" x14ac:dyDescent="0.25">
      <c r="B1292" s="1">
        <v>1291</v>
      </c>
      <c r="C1292" s="1" t="s">
        <v>5718</v>
      </c>
      <c r="D1292" s="50" t="str">
        <f t="shared" si="43"/>
        <v>1291|Okaloosa</v>
      </c>
      <c r="E1292" s="29"/>
      <c r="F1292" s="61"/>
      <c r="H1292" t="str">
        <f t="shared" si="42"/>
        <v>Okaloosa</v>
      </c>
      <c r="J1292" t="s">
        <v>5718</v>
      </c>
    </row>
    <row r="1293" spans="2:10" x14ac:dyDescent="0.25">
      <c r="B1293" s="1">
        <v>1292</v>
      </c>
      <c r="C1293" s="1" t="s">
        <v>5719</v>
      </c>
      <c r="D1293" s="50" t="str">
        <f t="shared" si="43"/>
        <v>1292|Okanogan</v>
      </c>
      <c r="E1293" s="29"/>
      <c r="F1293" s="61"/>
      <c r="H1293" t="str">
        <f t="shared" si="42"/>
        <v>Okanogan</v>
      </c>
      <c r="J1293" t="s">
        <v>5719</v>
      </c>
    </row>
    <row r="1294" spans="2:10" x14ac:dyDescent="0.25">
      <c r="B1294" s="1">
        <v>1293</v>
      </c>
      <c r="C1294" s="1" t="s">
        <v>5720</v>
      </c>
      <c r="D1294" s="50" t="str">
        <f t="shared" si="43"/>
        <v>1293|Okeechobee</v>
      </c>
      <c r="E1294" s="29"/>
      <c r="F1294" s="61"/>
      <c r="H1294" t="str">
        <f t="shared" si="42"/>
        <v>Okeechobee</v>
      </c>
      <c r="J1294" t="s">
        <v>5720</v>
      </c>
    </row>
    <row r="1295" spans="2:10" x14ac:dyDescent="0.25">
      <c r="B1295" s="1">
        <v>1294</v>
      </c>
      <c r="C1295" s="1" t="s">
        <v>5721</v>
      </c>
      <c r="D1295" s="50" t="str">
        <f t="shared" si="43"/>
        <v>1294|Okfuskee</v>
      </c>
      <c r="E1295" s="29"/>
      <c r="F1295" s="61"/>
      <c r="H1295" t="str">
        <f t="shared" si="42"/>
        <v>Okfuskee</v>
      </c>
      <c r="J1295" t="s">
        <v>5721</v>
      </c>
    </row>
    <row r="1296" spans="2:10" x14ac:dyDescent="0.25">
      <c r="B1296" s="1">
        <v>1295</v>
      </c>
      <c r="C1296" s="1" t="s">
        <v>571</v>
      </c>
      <c r="D1296" s="50" t="str">
        <f t="shared" si="43"/>
        <v>1295|Oklahoma</v>
      </c>
      <c r="E1296" s="29"/>
      <c r="F1296" s="61"/>
      <c r="H1296" t="str">
        <f t="shared" si="42"/>
        <v>Oklahoma</v>
      </c>
      <c r="J1296" t="s">
        <v>571</v>
      </c>
    </row>
    <row r="1297" spans="2:10" x14ac:dyDescent="0.25">
      <c r="B1297" s="1">
        <v>1296</v>
      </c>
      <c r="C1297" s="1" t="s">
        <v>5722</v>
      </c>
      <c r="D1297" s="50" t="str">
        <f t="shared" si="43"/>
        <v>1296|Okmulgee</v>
      </c>
      <c r="E1297" s="29"/>
      <c r="F1297" s="61"/>
      <c r="H1297" t="str">
        <f t="shared" si="42"/>
        <v>Okmulgee</v>
      </c>
      <c r="J1297" t="s">
        <v>5722</v>
      </c>
    </row>
    <row r="1298" spans="2:10" x14ac:dyDescent="0.25">
      <c r="B1298" s="1">
        <v>1297</v>
      </c>
      <c r="C1298" s="1" t="s">
        <v>5723</v>
      </c>
      <c r="D1298" s="50" t="str">
        <f t="shared" si="43"/>
        <v>1297|Oktibbeha</v>
      </c>
      <c r="E1298" s="29"/>
      <c r="F1298" s="61"/>
      <c r="H1298" t="str">
        <f t="shared" si="42"/>
        <v>Oktibbeha</v>
      </c>
      <c r="J1298" t="s">
        <v>5723</v>
      </c>
    </row>
    <row r="1299" spans="2:10" x14ac:dyDescent="0.25">
      <c r="B1299" s="1">
        <v>1298</v>
      </c>
      <c r="C1299" s="1" t="s">
        <v>5724</v>
      </c>
      <c r="D1299" s="50" t="str">
        <f t="shared" si="43"/>
        <v>1298|Oldham</v>
      </c>
      <c r="E1299" s="29"/>
      <c r="F1299" s="61"/>
      <c r="H1299" t="str">
        <f t="shared" si="42"/>
        <v>Oldham</v>
      </c>
      <c r="J1299" t="s">
        <v>5724</v>
      </c>
    </row>
    <row r="1300" spans="2:10" x14ac:dyDescent="0.25">
      <c r="B1300" s="1">
        <v>1299</v>
      </c>
      <c r="C1300" s="1" t="s">
        <v>5725</v>
      </c>
      <c r="D1300" s="50" t="str">
        <f t="shared" si="43"/>
        <v>1299|Oliver</v>
      </c>
      <c r="E1300" s="29"/>
      <c r="F1300" s="61"/>
      <c r="H1300" t="str">
        <f t="shared" si="42"/>
        <v>Oliver</v>
      </c>
      <c r="J1300" t="s">
        <v>5725</v>
      </c>
    </row>
    <row r="1301" spans="2:10" x14ac:dyDescent="0.25">
      <c r="B1301" s="1">
        <v>1300</v>
      </c>
      <c r="C1301" s="1" t="s">
        <v>5726</v>
      </c>
      <c r="D1301" s="50" t="str">
        <f t="shared" si="43"/>
        <v>1300|Olmsted</v>
      </c>
      <c r="E1301" s="29"/>
      <c r="F1301" s="61"/>
      <c r="H1301" t="str">
        <f t="shared" si="42"/>
        <v>Olmsted</v>
      </c>
      <c r="J1301" t="s">
        <v>5726</v>
      </c>
    </row>
    <row r="1302" spans="2:10" x14ac:dyDescent="0.25">
      <c r="B1302" s="1">
        <v>1301</v>
      </c>
      <c r="C1302" s="1" t="s">
        <v>5727</v>
      </c>
      <c r="D1302" s="50" t="str">
        <f t="shared" si="43"/>
        <v>1301|Oneida</v>
      </c>
      <c r="E1302" s="29"/>
      <c r="F1302" s="61"/>
      <c r="H1302" t="str">
        <f t="shared" si="42"/>
        <v>Oneida</v>
      </c>
      <c r="J1302" t="s">
        <v>5727</v>
      </c>
    </row>
    <row r="1303" spans="2:10" x14ac:dyDescent="0.25">
      <c r="B1303" s="1">
        <v>1302</v>
      </c>
      <c r="C1303" s="1" t="s">
        <v>5728</v>
      </c>
      <c r="D1303" s="50" t="str">
        <f t="shared" si="43"/>
        <v>1302|Onondaga</v>
      </c>
      <c r="E1303" s="29"/>
      <c r="F1303" s="61"/>
      <c r="H1303" t="str">
        <f t="shared" si="42"/>
        <v>Onondaga</v>
      </c>
      <c r="J1303" t="s">
        <v>5728</v>
      </c>
    </row>
    <row r="1304" spans="2:10" x14ac:dyDescent="0.25">
      <c r="B1304" s="1">
        <v>1303</v>
      </c>
      <c r="C1304" s="1" t="s">
        <v>5729</v>
      </c>
      <c r="D1304" s="50" t="str">
        <f t="shared" si="43"/>
        <v>1303|Onslow</v>
      </c>
      <c r="E1304" s="29"/>
      <c r="F1304" s="61"/>
      <c r="H1304" t="str">
        <f t="shared" si="42"/>
        <v>Onslow</v>
      </c>
      <c r="J1304" t="s">
        <v>5729</v>
      </c>
    </row>
    <row r="1305" spans="2:10" x14ac:dyDescent="0.25">
      <c r="B1305" s="1">
        <v>1304</v>
      </c>
      <c r="C1305" s="1" t="s">
        <v>5730</v>
      </c>
      <c r="D1305" s="50" t="str">
        <f t="shared" si="43"/>
        <v>1304|Ontario</v>
      </c>
      <c r="E1305" s="29"/>
      <c r="F1305" s="61"/>
      <c r="H1305" t="str">
        <f t="shared" si="42"/>
        <v>Ontario</v>
      </c>
      <c r="J1305" t="s">
        <v>5730</v>
      </c>
    </row>
    <row r="1306" spans="2:10" x14ac:dyDescent="0.25">
      <c r="B1306" s="1">
        <v>1305</v>
      </c>
      <c r="C1306" s="1" t="s">
        <v>5731</v>
      </c>
      <c r="D1306" s="50" t="str">
        <f t="shared" si="43"/>
        <v>1305|Ontonagon</v>
      </c>
      <c r="E1306" s="29"/>
      <c r="F1306" s="61"/>
      <c r="H1306" t="str">
        <f t="shared" si="42"/>
        <v>Ontonagon</v>
      </c>
      <c r="J1306" t="s">
        <v>5731</v>
      </c>
    </row>
    <row r="1307" spans="2:10" x14ac:dyDescent="0.25">
      <c r="B1307" s="1">
        <v>1306</v>
      </c>
      <c r="C1307" s="1" t="s">
        <v>575</v>
      </c>
      <c r="D1307" s="50" t="str">
        <f t="shared" si="43"/>
        <v>1306|Orange</v>
      </c>
      <c r="E1307" s="29"/>
      <c r="F1307" s="61"/>
      <c r="H1307" t="str">
        <f t="shared" si="42"/>
        <v>Orange</v>
      </c>
      <c r="J1307" t="s">
        <v>575</v>
      </c>
    </row>
    <row r="1308" spans="2:10" x14ac:dyDescent="0.25">
      <c r="B1308" s="1">
        <v>1307</v>
      </c>
      <c r="C1308" s="1" t="s">
        <v>5732</v>
      </c>
      <c r="D1308" s="50" t="str">
        <f t="shared" si="43"/>
        <v>1307|Orangeburg</v>
      </c>
      <c r="E1308" s="29"/>
      <c r="F1308" s="61"/>
      <c r="H1308" t="str">
        <f t="shared" si="42"/>
        <v>Orangeburg</v>
      </c>
      <c r="J1308" t="s">
        <v>5732</v>
      </c>
    </row>
    <row r="1309" spans="2:10" x14ac:dyDescent="0.25">
      <c r="B1309" s="1">
        <v>1308</v>
      </c>
      <c r="C1309" s="1" t="s">
        <v>576</v>
      </c>
      <c r="D1309" s="50" t="str">
        <f t="shared" si="43"/>
        <v>1308|Oregon</v>
      </c>
      <c r="E1309" s="29"/>
      <c r="F1309" s="61"/>
      <c r="H1309" t="str">
        <f t="shared" si="42"/>
        <v>Oregon</v>
      </c>
      <c r="J1309" t="s">
        <v>576</v>
      </c>
    </row>
    <row r="1310" spans="2:10" x14ac:dyDescent="0.25">
      <c r="B1310" s="1">
        <v>1309</v>
      </c>
      <c r="C1310" s="1" t="s">
        <v>5733</v>
      </c>
      <c r="D1310" s="50" t="str">
        <f t="shared" si="43"/>
        <v>1309|Orleans</v>
      </c>
      <c r="E1310" s="29"/>
      <c r="F1310" s="61"/>
      <c r="H1310" t="str">
        <f t="shared" si="42"/>
        <v>Orleans</v>
      </c>
      <c r="J1310" t="s">
        <v>5733</v>
      </c>
    </row>
    <row r="1311" spans="2:10" x14ac:dyDescent="0.25">
      <c r="B1311" s="1">
        <v>1310</v>
      </c>
      <c r="C1311" s="1" t="s">
        <v>4421</v>
      </c>
      <c r="D1311" s="50" t="str">
        <f t="shared" si="43"/>
        <v>1310|Orleans Parish</v>
      </c>
      <c r="E1311" s="29"/>
      <c r="F1311" s="61"/>
      <c r="H1311" t="str">
        <f t="shared" si="42"/>
        <v>Orleans Parish</v>
      </c>
      <c r="J1311" t="s">
        <v>4421</v>
      </c>
    </row>
    <row r="1312" spans="2:10" x14ac:dyDescent="0.25">
      <c r="B1312" s="1">
        <v>1311</v>
      </c>
      <c r="C1312" s="1" t="s">
        <v>4556</v>
      </c>
      <c r="D1312" s="50" t="str">
        <f t="shared" si="43"/>
        <v>1311|Orocovis Municipio</v>
      </c>
      <c r="E1312" s="29"/>
      <c r="F1312" s="61"/>
      <c r="H1312" t="str">
        <f t="shared" si="42"/>
        <v>Orocovis Municipio</v>
      </c>
      <c r="J1312" t="s">
        <v>4556</v>
      </c>
    </row>
    <row r="1313" spans="2:10" x14ac:dyDescent="0.25">
      <c r="B1313" s="1">
        <v>1312</v>
      </c>
      <c r="C1313" s="1" t="s">
        <v>5734</v>
      </c>
      <c r="D1313" s="50" t="str">
        <f t="shared" si="43"/>
        <v>1312|Osage</v>
      </c>
      <c r="E1313" s="29"/>
      <c r="F1313" s="61"/>
      <c r="H1313" t="str">
        <f t="shared" si="42"/>
        <v>Osage</v>
      </c>
      <c r="J1313" t="s">
        <v>5734</v>
      </c>
    </row>
    <row r="1314" spans="2:10" x14ac:dyDescent="0.25">
      <c r="B1314" s="1">
        <v>1313</v>
      </c>
      <c r="C1314" s="1" t="s">
        <v>5735</v>
      </c>
      <c r="D1314" s="50" t="str">
        <f t="shared" si="43"/>
        <v>1313|Osborne</v>
      </c>
      <c r="E1314" s="29"/>
      <c r="F1314" s="61"/>
      <c r="H1314" t="str">
        <f t="shared" si="42"/>
        <v>Osborne</v>
      </c>
      <c r="J1314" t="s">
        <v>5735</v>
      </c>
    </row>
    <row r="1315" spans="2:10" x14ac:dyDescent="0.25">
      <c r="B1315" s="1">
        <v>1314</v>
      </c>
      <c r="C1315" s="1" t="s">
        <v>5736</v>
      </c>
      <c r="D1315" s="50" t="str">
        <f t="shared" si="43"/>
        <v>1314|Osceola</v>
      </c>
      <c r="E1315" s="29"/>
      <c r="F1315" s="61"/>
      <c r="H1315" t="str">
        <f t="shared" si="42"/>
        <v>Osceola</v>
      </c>
      <c r="J1315" t="s">
        <v>5736</v>
      </c>
    </row>
    <row r="1316" spans="2:10" x14ac:dyDescent="0.25">
      <c r="B1316" s="1">
        <v>1315</v>
      </c>
      <c r="C1316" s="1" t="s">
        <v>5737</v>
      </c>
      <c r="D1316" s="50" t="str">
        <f t="shared" si="43"/>
        <v>1315|Oscoda</v>
      </c>
      <c r="E1316" s="29"/>
      <c r="F1316" s="61"/>
      <c r="H1316" t="str">
        <f t="shared" si="42"/>
        <v>Oscoda</v>
      </c>
      <c r="J1316" t="s">
        <v>5737</v>
      </c>
    </row>
    <row r="1317" spans="2:10" x14ac:dyDescent="0.25">
      <c r="B1317" s="1">
        <v>1316</v>
      </c>
      <c r="C1317" s="1" t="s">
        <v>5738</v>
      </c>
      <c r="D1317" s="50" t="str">
        <f t="shared" si="43"/>
        <v>1316|Oswego</v>
      </c>
      <c r="E1317" s="29"/>
      <c r="F1317" s="61"/>
      <c r="H1317" t="str">
        <f t="shared" si="42"/>
        <v>Oswego</v>
      </c>
      <c r="J1317" t="s">
        <v>5738</v>
      </c>
    </row>
    <row r="1318" spans="2:10" x14ac:dyDescent="0.25">
      <c r="B1318" s="1">
        <v>1317</v>
      </c>
      <c r="C1318" s="1" t="s">
        <v>5739</v>
      </c>
      <c r="D1318" s="50" t="str">
        <f t="shared" si="43"/>
        <v>1317|Otero</v>
      </c>
      <c r="E1318" s="29"/>
      <c r="F1318" s="61"/>
      <c r="H1318" t="str">
        <f t="shared" si="42"/>
        <v>Otero</v>
      </c>
      <c r="J1318" t="s">
        <v>5739</v>
      </c>
    </row>
    <row r="1319" spans="2:10" x14ac:dyDescent="0.25">
      <c r="B1319" s="1">
        <v>1318</v>
      </c>
      <c r="C1319" s="1" t="s">
        <v>5740</v>
      </c>
      <c r="D1319" s="50" t="str">
        <f t="shared" si="43"/>
        <v>1318|Otoe</v>
      </c>
      <c r="E1319" s="29"/>
      <c r="F1319" s="61"/>
      <c r="H1319" t="str">
        <f t="shared" si="42"/>
        <v>Otoe</v>
      </c>
      <c r="J1319" t="s">
        <v>5740</v>
      </c>
    </row>
    <row r="1320" spans="2:10" x14ac:dyDescent="0.25">
      <c r="B1320" s="1">
        <v>1319</v>
      </c>
      <c r="C1320" s="1" t="s">
        <v>5741</v>
      </c>
      <c r="D1320" s="50" t="str">
        <f t="shared" si="43"/>
        <v>1319|Otsego</v>
      </c>
      <c r="E1320" s="29"/>
      <c r="F1320" s="61"/>
      <c r="H1320" t="str">
        <f t="shared" si="42"/>
        <v>Otsego</v>
      </c>
      <c r="J1320" t="s">
        <v>5741</v>
      </c>
    </row>
    <row r="1321" spans="2:10" x14ac:dyDescent="0.25">
      <c r="B1321" s="1">
        <v>1320</v>
      </c>
      <c r="C1321" s="1" t="s">
        <v>5742</v>
      </c>
      <c r="D1321" s="50" t="str">
        <f t="shared" si="43"/>
        <v>1320|Ottawa</v>
      </c>
      <c r="E1321" s="29"/>
      <c r="F1321" s="61"/>
      <c r="H1321" t="str">
        <f t="shared" si="42"/>
        <v>Ottawa</v>
      </c>
      <c r="J1321" t="s">
        <v>5742</v>
      </c>
    </row>
    <row r="1322" spans="2:10" x14ac:dyDescent="0.25">
      <c r="B1322" s="1">
        <v>1321</v>
      </c>
      <c r="C1322" s="1" t="s">
        <v>5743</v>
      </c>
      <c r="D1322" s="50" t="str">
        <f t="shared" si="43"/>
        <v>1321|Otter Tail</v>
      </c>
      <c r="E1322" s="29"/>
      <c r="F1322" s="61"/>
      <c r="H1322" t="str">
        <f t="shared" si="42"/>
        <v>Otter Tail</v>
      </c>
      <c r="J1322" t="s">
        <v>5743</v>
      </c>
    </row>
    <row r="1323" spans="2:10" x14ac:dyDescent="0.25">
      <c r="B1323" s="1">
        <v>1322</v>
      </c>
      <c r="C1323" s="1" t="s">
        <v>5744</v>
      </c>
      <c r="D1323" s="50" t="str">
        <f t="shared" si="43"/>
        <v>1322|Ouachita</v>
      </c>
      <c r="E1323" s="29"/>
      <c r="F1323" s="61"/>
      <c r="H1323" t="str">
        <f t="shared" si="42"/>
        <v>Ouachita</v>
      </c>
      <c r="J1323" t="s">
        <v>5744</v>
      </c>
    </row>
    <row r="1324" spans="2:10" x14ac:dyDescent="0.25">
      <c r="B1324" s="1">
        <v>1323</v>
      </c>
      <c r="C1324" s="1" t="s">
        <v>4422</v>
      </c>
      <c r="D1324" s="50" t="str">
        <f t="shared" si="43"/>
        <v>1323|Ouachita Parish</v>
      </c>
      <c r="E1324" s="29"/>
      <c r="F1324" s="61"/>
      <c r="H1324" t="str">
        <f t="shared" si="42"/>
        <v>Ouachita Parish</v>
      </c>
      <c r="J1324" t="s">
        <v>4422</v>
      </c>
    </row>
    <row r="1325" spans="2:10" x14ac:dyDescent="0.25">
      <c r="B1325" s="1">
        <v>1324</v>
      </c>
      <c r="C1325" s="1" t="s">
        <v>5745</v>
      </c>
      <c r="D1325" s="50" t="str">
        <f t="shared" si="43"/>
        <v>1324|Ouray</v>
      </c>
      <c r="E1325" s="29"/>
      <c r="F1325" s="61"/>
      <c r="H1325" t="str">
        <f t="shared" si="42"/>
        <v>Ouray</v>
      </c>
      <c r="J1325" t="s">
        <v>5745</v>
      </c>
    </row>
    <row r="1326" spans="2:10" x14ac:dyDescent="0.25">
      <c r="B1326" s="1">
        <v>1325</v>
      </c>
      <c r="C1326" s="1" t="s">
        <v>5746</v>
      </c>
      <c r="D1326" s="50" t="str">
        <f t="shared" si="43"/>
        <v>1325|Outagamie</v>
      </c>
      <c r="E1326" s="29"/>
      <c r="F1326" s="61"/>
      <c r="H1326" t="str">
        <f t="shared" si="42"/>
        <v>Outagamie</v>
      </c>
      <c r="J1326" t="s">
        <v>5746</v>
      </c>
    </row>
    <row r="1327" spans="2:10" x14ac:dyDescent="0.25">
      <c r="B1327" s="1">
        <v>1326</v>
      </c>
      <c r="C1327" s="1" t="s">
        <v>5747</v>
      </c>
      <c r="D1327" s="50" t="str">
        <f t="shared" si="43"/>
        <v>1326|Overton</v>
      </c>
      <c r="E1327" s="29"/>
      <c r="F1327" s="61"/>
      <c r="H1327" t="str">
        <f t="shared" si="42"/>
        <v>Overton</v>
      </c>
      <c r="J1327" t="s">
        <v>5747</v>
      </c>
    </row>
    <row r="1328" spans="2:10" x14ac:dyDescent="0.25">
      <c r="B1328" s="1">
        <v>1327</v>
      </c>
      <c r="C1328" s="1" t="s">
        <v>5748</v>
      </c>
      <c r="D1328" s="50" t="str">
        <f t="shared" si="43"/>
        <v>1327|Owen</v>
      </c>
      <c r="E1328" s="29"/>
      <c r="F1328" s="61"/>
      <c r="H1328" t="str">
        <f t="shared" si="42"/>
        <v>Owen</v>
      </c>
      <c r="J1328" t="s">
        <v>5748</v>
      </c>
    </row>
    <row r="1329" spans="2:10" x14ac:dyDescent="0.25">
      <c r="B1329" s="1">
        <v>1328</v>
      </c>
      <c r="C1329" s="1" t="s">
        <v>5749</v>
      </c>
      <c r="D1329" s="50" t="str">
        <f t="shared" si="43"/>
        <v>1328|Owsley</v>
      </c>
      <c r="E1329" s="29"/>
      <c r="F1329" s="61"/>
      <c r="H1329" t="str">
        <f t="shared" si="42"/>
        <v>Owsley</v>
      </c>
      <c r="J1329" t="s">
        <v>5749</v>
      </c>
    </row>
    <row r="1330" spans="2:10" x14ac:dyDescent="0.25">
      <c r="B1330" s="1">
        <v>1329</v>
      </c>
      <c r="C1330" s="1" t="s">
        <v>5750</v>
      </c>
      <c r="D1330" s="50" t="str">
        <f t="shared" si="43"/>
        <v>1329|Owyhee</v>
      </c>
      <c r="E1330" s="29"/>
      <c r="F1330" s="61"/>
      <c r="H1330" t="str">
        <f t="shared" si="42"/>
        <v>Owyhee</v>
      </c>
      <c r="J1330" t="s">
        <v>5750</v>
      </c>
    </row>
    <row r="1331" spans="2:10" x14ac:dyDescent="0.25">
      <c r="B1331" s="1">
        <v>1330</v>
      </c>
      <c r="C1331" s="1" t="s">
        <v>5751</v>
      </c>
      <c r="D1331" s="50" t="str">
        <f t="shared" si="43"/>
        <v>1330|Oxford</v>
      </c>
      <c r="E1331" s="29"/>
      <c r="F1331" s="61"/>
      <c r="H1331" t="str">
        <f t="shared" si="42"/>
        <v>Oxford</v>
      </c>
      <c r="J1331" t="s">
        <v>5751</v>
      </c>
    </row>
    <row r="1332" spans="2:10" x14ac:dyDescent="0.25">
      <c r="B1332" s="1">
        <v>1331</v>
      </c>
      <c r="C1332" s="1" t="s">
        <v>5752</v>
      </c>
      <c r="D1332" s="50" t="str">
        <f t="shared" si="43"/>
        <v>1331|Ozark</v>
      </c>
      <c r="E1332" s="29"/>
      <c r="F1332" s="61"/>
      <c r="H1332" t="str">
        <f t="shared" si="42"/>
        <v>Ozark</v>
      </c>
      <c r="J1332" t="s">
        <v>5752</v>
      </c>
    </row>
    <row r="1333" spans="2:10" x14ac:dyDescent="0.25">
      <c r="B1333" s="1">
        <v>1332</v>
      </c>
      <c r="C1333" s="1" t="s">
        <v>5753</v>
      </c>
      <c r="D1333" s="50" t="str">
        <f t="shared" si="43"/>
        <v>1332|Ozaukee</v>
      </c>
      <c r="E1333" s="29"/>
      <c r="F1333" s="61"/>
      <c r="H1333" t="str">
        <f t="shared" si="42"/>
        <v>Ozaukee</v>
      </c>
      <c r="J1333" t="s">
        <v>5753</v>
      </c>
    </row>
    <row r="1334" spans="2:10" x14ac:dyDescent="0.25">
      <c r="B1334" s="1">
        <v>1333</v>
      </c>
      <c r="C1334" s="1" t="s">
        <v>577</v>
      </c>
      <c r="D1334" s="50" t="str">
        <f t="shared" si="43"/>
        <v>1333|Pacific</v>
      </c>
      <c r="E1334" s="29"/>
      <c r="F1334" s="61"/>
      <c r="H1334" t="str">
        <f t="shared" si="42"/>
        <v>Pacific</v>
      </c>
      <c r="J1334" t="s">
        <v>577</v>
      </c>
    </row>
    <row r="1335" spans="2:10" x14ac:dyDescent="0.25">
      <c r="B1335" s="1">
        <v>1334</v>
      </c>
      <c r="C1335" s="1" t="s">
        <v>5754</v>
      </c>
      <c r="D1335" s="50" t="str">
        <f t="shared" si="43"/>
        <v>1334|Page</v>
      </c>
      <c r="E1335" s="29"/>
      <c r="F1335" s="61"/>
      <c r="H1335" t="str">
        <f t="shared" si="42"/>
        <v>Page</v>
      </c>
      <c r="J1335" t="s">
        <v>5754</v>
      </c>
    </row>
    <row r="1336" spans="2:10" x14ac:dyDescent="0.25">
      <c r="B1336" s="1">
        <v>1335</v>
      </c>
      <c r="C1336" s="1" t="s">
        <v>5755</v>
      </c>
      <c r="D1336" s="50" t="str">
        <f t="shared" si="43"/>
        <v>1335|Palm Beach</v>
      </c>
      <c r="E1336" s="29"/>
      <c r="F1336" s="61"/>
      <c r="H1336" t="str">
        <f t="shared" si="42"/>
        <v>Palm Beach</v>
      </c>
      <c r="J1336" t="s">
        <v>5755</v>
      </c>
    </row>
    <row r="1337" spans="2:10" x14ac:dyDescent="0.25">
      <c r="B1337" s="1">
        <v>1336</v>
      </c>
      <c r="C1337" s="1" t="s">
        <v>5756</v>
      </c>
      <c r="D1337" s="50" t="str">
        <f t="shared" si="43"/>
        <v>1336|Palo Alto</v>
      </c>
      <c r="E1337" s="29"/>
      <c r="F1337" s="61"/>
      <c r="H1337" t="str">
        <f t="shared" si="42"/>
        <v>Palo Alto</v>
      </c>
      <c r="J1337" t="s">
        <v>5756</v>
      </c>
    </row>
    <row r="1338" spans="2:10" x14ac:dyDescent="0.25">
      <c r="B1338" s="1">
        <v>1337</v>
      </c>
      <c r="C1338" s="1" t="s">
        <v>5757</v>
      </c>
      <c r="D1338" s="50" t="str">
        <f t="shared" si="43"/>
        <v>1337|Palo Pinto</v>
      </c>
      <c r="E1338" s="29"/>
      <c r="F1338" s="61"/>
      <c r="H1338" t="str">
        <f t="shared" si="42"/>
        <v>Palo Pinto</v>
      </c>
      <c r="J1338" t="s">
        <v>5757</v>
      </c>
    </row>
    <row r="1339" spans="2:10" x14ac:dyDescent="0.25">
      <c r="B1339" s="1">
        <v>1338</v>
      </c>
      <c r="C1339" s="1" t="s">
        <v>5758</v>
      </c>
      <c r="D1339" s="50" t="str">
        <f t="shared" si="43"/>
        <v>1338|Pamlico</v>
      </c>
      <c r="E1339" s="29"/>
      <c r="F1339" s="61"/>
      <c r="H1339" t="str">
        <f t="shared" ref="H1339:H1402" si="44">SUBSTITUTE(C1339," County","")</f>
        <v>Pamlico</v>
      </c>
      <c r="J1339" t="s">
        <v>5758</v>
      </c>
    </row>
    <row r="1340" spans="2:10" x14ac:dyDescent="0.25">
      <c r="B1340" s="1">
        <v>1339</v>
      </c>
      <c r="C1340" s="1" t="s">
        <v>5759</v>
      </c>
      <c r="D1340" s="50" t="str">
        <f t="shared" si="43"/>
        <v>1339|Panola</v>
      </c>
      <c r="E1340" s="29"/>
      <c r="F1340" s="61"/>
      <c r="H1340" t="str">
        <f t="shared" si="44"/>
        <v>Panola</v>
      </c>
      <c r="J1340" t="s">
        <v>5759</v>
      </c>
    </row>
    <row r="1341" spans="2:10" x14ac:dyDescent="0.25">
      <c r="B1341" s="1">
        <v>1340</v>
      </c>
      <c r="C1341" s="1" t="s">
        <v>5760</v>
      </c>
      <c r="D1341" s="50" t="str">
        <f t="shared" si="43"/>
        <v>1340|Park</v>
      </c>
      <c r="E1341" s="29"/>
      <c r="F1341" s="61"/>
      <c r="H1341" t="str">
        <f t="shared" si="44"/>
        <v>Park</v>
      </c>
      <c r="J1341" t="s">
        <v>5760</v>
      </c>
    </row>
    <row r="1342" spans="2:10" x14ac:dyDescent="0.25">
      <c r="B1342" s="1">
        <v>1341</v>
      </c>
      <c r="C1342" s="1" t="s">
        <v>5761</v>
      </c>
      <c r="D1342" s="50" t="str">
        <f t="shared" si="43"/>
        <v>1341|Parke</v>
      </c>
      <c r="E1342" s="29"/>
      <c r="F1342" s="61"/>
      <c r="H1342" t="str">
        <f t="shared" si="44"/>
        <v>Parke</v>
      </c>
      <c r="J1342" t="s">
        <v>5761</v>
      </c>
    </row>
    <row r="1343" spans="2:10" x14ac:dyDescent="0.25">
      <c r="B1343" s="1">
        <v>1342</v>
      </c>
      <c r="C1343" s="1" t="s">
        <v>5762</v>
      </c>
      <c r="D1343" s="50" t="str">
        <f t="shared" si="43"/>
        <v>1342|Parker</v>
      </c>
      <c r="E1343" s="29"/>
      <c r="F1343" s="61"/>
      <c r="H1343" t="str">
        <f t="shared" si="44"/>
        <v>Parker</v>
      </c>
      <c r="J1343" t="s">
        <v>5762</v>
      </c>
    </row>
    <row r="1344" spans="2:10" x14ac:dyDescent="0.25">
      <c r="B1344" s="1">
        <v>1343</v>
      </c>
      <c r="C1344" s="1" t="s">
        <v>5763</v>
      </c>
      <c r="D1344" s="50" t="str">
        <f t="shared" si="43"/>
        <v>1343|Parmer</v>
      </c>
      <c r="E1344" s="29"/>
      <c r="F1344" s="61"/>
      <c r="H1344" t="str">
        <f t="shared" si="44"/>
        <v>Parmer</v>
      </c>
      <c r="J1344" t="s">
        <v>5763</v>
      </c>
    </row>
    <row r="1345" spans="2:10" x14ac:dyDescent="0.25">
      <c r="B1345" s="1">
        <v>1344</v>
      </c>
      <c r="C1345" s="1" t="s">
        <v>5764</v>
      </c>
      <c r="D1345" s="50" t="str">
        <f t="shared" si="43"/>
        <v>1344|Pasco</v>
      </c>
      <c r="E1345" s="29"/>
      <c r="F1345" s="61"/>
      <c r="H1345" t="str">
        <f t="shared" si="44"/>
        <v>Pasco</v>
      </c>
      <c r="J1345" t="s">
        <v>5764</v>
      </c>
    </row>
    <row r="1346" spans="2:10" x14ac:dyDescent="0.25">
      <c r="B1346" s="1">
        <v>1345</v>
      </c>
      <c r="C1346" s="1" t="s">
        <v>5765</v>
      </c>
      <c r="D1346" s="50" t="str">
        <f t="shared" ref="D1346:D1409" si="45">B1346&amp;"|"&amp;C1346</f>
        <v>1345|Pasquotank</v>
      </c>
      <c r="E1346" s="29"/>
      <c r="F1346" s="61"/>
      <c r="H1346" t="str">
        <f t="shared" si="44"/>
        <v>Pasquotank</v>
      </c>
      <c r="J1346" t="s">
        <v>5765</v>
      </c>
    </row>
    <row r="1347" spans="2:10" x14ac:dyDescent="0.25">
      <c r="B1347" s="1">
        <v>1346</v>
      </c>
      <c r="C1347" s="1" t="s">
        <v>5766</v>
      </c>
      <c r="D1347" s="50" t="str">
        <f t="shared" si="45"/>
        <v>1346|Passaic</v>
      </c>
      <c r="E1347" s="29"/>
      <c r="F1347" s="61"/>
      <c r="H1347" t="str">
        <f t="shared" si="44"/>
        <v>Passaic</v>
      </c>
      <c r="J1347" t="s">
        <v>5766</v>
      </c>
    </row>
    <row r="1348" spans="2:10" x14ac:dyDescent="0.25">
      <c r="B1348" s="1">
        <v>1347</v>
      </c>
      <c r="C1348" s="1" t="s">
        <v>4557</v>
      </c>
      <c r="D1348" s="50" t="str">
        <f t="shared" si="45"/>
        <v>1347|Patillas Municipio</v>
      </c>
      <c r="E1348" s="29"/>
      <c r="F1348" s="61"/>
      <c r="H1348" t="str">
        <f t="shared" si="44"/>
        <v>Patillas Municipio</v>
      </c>
      <c r="J1348" t="s">
        <v>4557</v>
      </c>
    </row>
    <row r="1349" spans="2:10" x14ac:dyDescent="0.25">
      <c r="B1349" s="1">
        <v>1348</v>
      </c>
      <c r="C1349" s="1" t="s">
        <v>5767</v>
      </c>
      <c r="D1349" s="50" t="str">
        <f t="shared" si="45"/>
        <v>1348|Patrick</v>
      </c>
      <c r="E1349" s="29"/>
      <c r="F1349" s="61"/>
      <c r="H1349" t="str">
        <f t="shared" si="44"/>
        <v>Patrick</v>
      </c>
      <c r="J1349" t="s">
        <v>5767</v>
      </c>
    </row>
    <row r="1350" spans="2:10" x14ac:dyDescent="0.25">
      <c r="B1350" s="1">
        <v>1349</v>
      </c>
      <c r="C1350" s="1" t="s">
        <v>5768</v>
      </c>
      <c r="D1350" s="50" t="str">
        <f t="shared" si="45"/>
        <v>1349|Paulding</v>
      </c>
      <c r="E1350" s="29"/>
      <c r="F1350" s="61"/>
      <c r="H1350" t="str">
        <f t="shared" si="44"/>
        <v>Paulding</v>
      </c>
      <c r="J1350" t="s">
        <v>5768</v>
      </c>
    </row>
    <row r="1351" spans="2:10" x14ac:dyDescent="0.25">
      <c r="B1351" s="1">
        <v>1350</v>
      </c>
      <c r="C1351" s="1" t="s">
        <v>5769</v>
      </c>
      <c r="D1351" s="50" t="str">
        <f t="shared" si="45"/>
        <v>1350|Pawnee</v>
      </c>
      <c r="E1351" s="29"/>
      <c r="F1351" s="61"/>
      <c r="H1351" t="str">
        <f t="shared" si="44"/>
        <v>Pawnee</v>
      </c>
      <c r="J1351" t="s">
        <v>5769</v>
      </c>
    </row>
    <row r="1352" spans="2:10" x14ac:dyDescent="0.25">
      <c r="B1352" s="1">
        <v>1351</v>
      </c>
      <c r="C1352" s="1" t="s">
        <v>5770</v>
      </c>
      <c r="D1352" s="50" t="str">
        <f t="shared" si="45"/>
        <v>1351|Payette</v>
      </c>
      <c r="E1352" s="29"/>
      <c r="F1352" s="61"/>
      <c r="H1352" t="str">
        <f t="shared" si="44"/>
        <v>Payette</v>
      </c>
      <c r="J1352" t="s">
        <v>5770</v>
      </c>
    </row>
    <row r="1353" spans="2:10" x14ac:dyDescent="0.25">
      <c r="B1353" s="1">
        <v>1352</v>
      </c>
      <c r="C1353" s="1" t="s">
        <v>5771</v>
      </c>
      <c r="D1353" s="50" t="str">
        <f t="shared" si="45"/>
        <v>1352|Payne</v>
      </c>
      <c r="E1353" s="29"/>
      <c r="F1353" s="61"/>
      <c r="H1353" t="str">
        <f t="shared" si="44"/>
        <v>Payne</v>
      </c>
      <c r="J1353" t="s">
        <v>5771</v>
      </c>
    </row>
    <row r="1354" spans="2:10" x14ac:dyDescent="0.25">
      <c r="B1354" s="1">
        <v>1353</v>
      </c>
      <c r="C1354" s="1" t="s">
        <v>5772</v>
      </c>
      <c r="D1354" s="50" t="str">
        <f t="shared" si="45"/>
        <v>1353|Peach</v>
      </c>
      <c r="E1354" s="29"/>
      <c r="F1354" s="61"/>
      <c r="H1354" t="str">
        <f t="shared" si="44"/>
        <v>Peach</v>
      </c>
      <c r="J1354" t="s">
        <v>5772</v>
      </c>
    </row>
    <row r="1355" spans="2:10" x14ac:dyDescent="0.25">
      <c r="B1355" s="1">
        <v>1354</v>
      </c>
      <c r="C1355" s="1" t="s">
        <v>5773</v>
      </c>
      <c r="D1355" s="50" t="str">
        <f t="shared" si="45"/>
        <v>1354|Pearl River</v>
      </c>
      <c r="E1355" s="29"/>
      <c r="F1355" s="61"/>
      <c r="H1355" t="str">
        <f t="shared" si="44"/>
        <v>Pearl River</v>
      </c>
      <c r="J1355" t="s">
        <v>5773</v>
      </c>
    </row>
    <row r="1356" spans="2:10" x14ac:dyDescent="0.25">
      <c r="B1356" s="1">
        <v>1355</v>
      </c>
      <c r="C1356" s="1" t="s">
        <v>5774</v>
      </c>
      <c r="D1356" s="50" t="str">
        <f t="shared" si="45"/>
        <v>1355|Pecos</v>
      </c>
      <c r="E1356" s="29"/>
      <c r="F1356" s="61"/>
      <c r="H1356" t="str">
        <f t="shared" si="44"/>
        <v>Pecos</v>
      </c>
      <c r="J1356" t="s">
        <v>5774</v>
      </c>
    </row>
    <row r="1357" spans="2:10" x14ac:dyDescent="0.25">
      <c r="B1357" s="1">
        <v>1356</v>
      </c>
      <c r="C1357" s="1" t="s">
        <v>5775</v>
      </c>
      <c r="D1357" s="50" t="str">
        <f t="shared" si="45"/>
        <v>1356|Pembina</v>
      </c>
      <c r="E1357" s="29"/>
      <c r="F1357" s="61"/>
      <c r="H1357" t="str">
        <f t="shared" si="44"/>
        <v>Pembina</v>
      </c>
      <c r="J1357" t="s">
        <v>5775</v>
      </c>
    </row>
    <row r="1358" spans="2:10" x14ac:dyDescent="0.25">
      <c r="B1358" s="1">
        <v>1357</v>
      </c>
      <c r="C1358" s="1" t="s">
        <v>5776</v>
      </c>
      <c r="D1358" s="50" t="str">
        <f t="shared" si="45"/>
        <v>1357|Pemiscot</v>
      </c>
      <c r="E1358" s="29"/>
      <c r="F1358" s="61"/>
      <c r="H1358" t="str">
        <f t="shared" si="44"/>
        <v>Pemiscot</v>
      </c>
      <c r="J1358" t="s">
        <v>5776</v>
      </c>
    </row>
    <row r="1359" spans="2:10" x14ac:dyDescent="0.25">
      <c r="B1359" s="1">
        <v>1358</v>
      </c>
      <c r="C1359" s="1" t="s">
        <v>5777</v>
      </c>
      <c r="D1359" s="50" t="str">
        <f t="shared" si="45"/>
        <v>1358|Pend Oreille</v>
      </c>
      <c r="E1359" s="29"/>
      <c r="F1359" s="61"/>
      <c r="H1359" t="str">
        <f t="shared" si="44"/>
        <v>Pend Oreille</v>
      </c>
      <c r="J1359" t="s">
        <v>5777</v>
      </c>
    </row>
    <row r="1360" spans="2:10" x14ac:dyDescent="0.25">
      <c r="B1360" s="1">
        <v>1359</v>
      </c>
      <c r="C1360" s="1" t="s">
        <v>5778</v>
      </c>
      <c r="D1360" s="50" t="str">
        <f t="shared" si="45"/>
        <v>1359|Pender</v>
      </c>
      <c r="E1360" s="29"/>
      <c r="F1360" s="61"/>
      <c r="H1360" t="str">
        <f t="shared" si="44"/>
        <v>Pender</v>
      </c>
      <c r="J1360" t="s">
        <v>5778</v>
      </c>
    </row>
    <row r="1361" spans="2:10" x14ac:dyDescent="0.25">
      <c r="B1361" s="1">
        <v>1360</v>
      </c>
      <c r="C1361" s="1" t="s">
        <v>5779</v>
      </c>
      <c r="D1361" s="50" t="str">
        <f t="shared" si="45"/>
        <v>1360|Pendleton</v>
      </c>
      <c r="E1361" s="29"/>
      <c r="F1361" s="61"/>
      <c r="H1361" t="str">
        <f t="shared" si="44"/>
        <v>Pendleton</v>
      </c>
      <c r="J1361" t="s">
        <v>5779</v>
      </c>
    </row>
    <row r="1362" spans="2:10" x14ac:dyDescent="0.25">
      <c r="B1362" s="1">
        <v>1361</v>
      </c>
      <c r="C1362" s="1" t="s">
        <v>5780</v>
      </c>
      <c r="D1362" s="50" t="str">
        <f t="shared" si="45"/>
        <v>1361|Pennington</v>
      </c>
      <c r="E1362" s="29"/>
      <c r="F1362" s="61"/>
      <c r="H1362" t="str">
        <f t="shared" si="44"/>
        <v>Pennington</v>
      </c>
      <c r="J1362" t="s">
        <v>5780</v>
      </c>
    </row>
    <row r="1363" spans="2:10" x14ac:dyDescent="0.25">
      <c r="B1363" s="1">
        <v>1362</v>
      </c>
      <c r="C1363" s="1" t="s">
        <v>5781</v>
      </c>
      <c r="D1363" s="50" t="str">
        <f t="shared" si="45"/>
        <v>1362|Penobscot</v>
      </c>
      <c r="E1363" s="29"/>
      <c r="F1363" s="61"/>
      <c r="H1363" t="str">
        <f t="shared" si="44"/>
        <v>Penobscot</v>
      </c>
      <c r="J1363" t="s">
        <v>5781</v>
      </c>
    </row>
    <row r="1364" spans="2:10" x14ac:dyDescent="0.25">
      <c r="B1364" s="1">
        <v>1363</v>
      </c>
      <c r="C1364" s="1" t="s">
        <v>4558</v>
      </c>
      <c r="D1364" s="50" t="str">
        <f t="shared" si="45"/>
        <v>1363|Penuelas Municipio</v>
      </c>
      <c r="E1364" s="29"/>
      <c r="F1364" s="61"/>
      <c r="H1364" t="str">
        <f t="shared" si="44"/>
        <v>Penuelas Municipio</v>
      </c>
      <c r="J1364" t="s">
        <v>4558</v>
      </c>
    </row>
    <row r="1365" spans="2:10" x14ac:dyDescent="0.25">
      <c r="B1365" s="1">
        <v>1364</v>
      </c>
      <c r="C1365" s="1" t="s">
        <v>5782</v>
      </c>
      <c r="D1365" s="50" t="str">
        <f t="shared" si="45"/>
        <v>1364|Peoria</v>
      </c>
      <c r="E1365" s="29"/>
      <c r="F1365" s="61"/>
      <c r="H1365" t="str">
        <f t="shared" si="44"/>
        <v>Peoria</v>
      </c>
      <c r="J1365" t="s">
        <v>5782</v>
      </c>
    </row>
    <row r="1366" spans="2:10" x14ac:dyDescent="0.25">
      <c r="B1366" s="1">
        <v>1365</v>
      </c>
      <c r="C1366" s="1" t="s">
        <v>5783</v>
      </c>
      <c r="D1366" s="50" t="str">
        <f t="shared" si="45"/>
        <v>1365|Pepin</v>
      </c>
      <c r="E1366" s="29"/>
      <c r="F1366" s="61"/>
      <c r="H1366" t="str">
        <f t="shared" si="44"/>
        <v>Pepin</v>
      </c>
      <c r="J1366" t="s">
        <v>5783</v>
      </c>
    </row>
    <row r="1367" spans="2:10" x14ac:dyDescent="0.25">
      <c r="B1367" s="1">
        <v>1366</v>
      </c>
      <c r="C1367" s="1" t="s">
        <v>5784</v>
      </c>
      <c r="D1367" s="50" t="str">
        <f t="shared" si="45"/>
        <v>1366|Perkins</v>
      </c>
      <c r="E1367" s="29"/>
      <c r="F1367" s="61"/>
      <c r="H1367" t="str">
        <f t="shared" si="44"/>
        <v>Perkins</v>
      </c>
      <c r="J1367" t="s">
        <v>5784</v>
      </c>
    </row>
    <row r="1368" spans="2:10" x14ac:dyDescent="0.25">
      <c r="B1368" s="1">
        <v>1367</v>
      </c>
      <c r="C1368" s="1" t="s">
        <v>5785</v>
      </c>
      <c r="D1368" s="50" t="str">
        <f t="shared" si="45"/>
        <v>1367|Perquimans</v>
      </c>
      <c r="E1368" s="29"/>
      <c r="F1368" s="61"/>
      <c r="H1368" t="str">
        <f t="shared" si="44"/>
        <v>Perquimans</v>
      </c>
      <c r="J1368" t="s">
        <v>5785</v>
      </c>
    </row>
    <row r="1369" spans="2:10" x14ac:dyDescent="0.25">
      <c r="B1369" s="1">
        <v>1368</v>
      </c>
      <c r="C1369" s="1" t="s">
        <v>5786</v>
      </c>
      <c r="D1369" s="50" t="str">
        <f t="shared" si="45"/>
        <v>1368|Perry</v>
      </c>
      <c r="E1369" s="29"/>
      <c r="F1369" s="61"/>
      <c r="H1369" t="str">
        <f t="shared" si="44"/>
        <v>Perry</v>
      </c>
      <c r="J1369" t="s">
        <v>5786</v>
      </c>
    </row>
    <row r="1370" spans="2:10" x14ac:dyDescent="0.25">
      <c r="B1370" s="1">
        <v>1369</v>
      </c>
      <c r="C1370" s="1" t="s">
        <v>5787</v>
      </c>
      <c r="D1370" s="50" t="str">
        <f t="shared" si="45"/>
        <v>1369|Pershing</v>
      </c>
      <c r="E1370" s="29"/>
      <c r="F1370" s="61"/>
      <c r="H1370" t="str">
        <f t="shared" si="44"/>
        <v>Pershing</v>
      </c>
      <c r="J1370" t="s">
        <v>5787</v>
      </c>
    </row>
    <row r="1371" spans="2:10" x14ac:dyDescent="0.25">
      <c r="B1371" s="1">
        <v>1370</v>
      </c>
      <c r="C1371" s="1" t="s">
        <v>5788</v>
      </c>
      <c r="D1371" s="50" t="str">
        <f t="shared" si="45"/>
        <v>1370|Person</v>
      </c>
      <c r="E1371" s="29"/>
      <c r="F1371" s="61"/>
      <c r="H1371" t="str">
        <f t="shared" si="44"/>
        <v>Person</v>
      </c>
      <c r="J1371" t="s">
        <v>5788</v>
      </c>
    </row>
    <row r="1372" spans="2:10" x14ac:dyDescent="0.25">
      <c r="B1372" s="1">
        <v>1371</v>
      </c>
      <c r="C1372" s="1" t="s">
        <v>4375</v>
      </c>
      <c r="D1372" s="50" t="str">
        <f t="shared" si="45"/>
        <v>1371|Petersburg Census Area</v>
      </c>
      <c r="E1372" s="29"/>
      <c r="F1372" s="61"/>
      <c r="H1372" t="str">
        <f t="shared" si="44"/>
        <v>Petersburg Census Area</v>
      </c>
      <c r="J1372" t="s">
        <v>4375</v>
      </c>
    </row>
    <row r="1373" spans="2:10" x14ac:dyDescent="0.25">
      <c r="B1373" s="1">
        <v>1372</v>
      </c>
      <c r="C1373" s="1" t="s">
        <v>4479</v>
      </c>
      <c r="D1373" s="50" t="str">
        <f t="shared" si="45"/>
        <v>1372|Petersburg city</v>
      </c>
      <c r="E1373" s="29"/>
      <c r="F1373" s="61"/>
      <c r="H1373" t="str">
        <f t="shared" si="44"/>
        <v>Petersburg city</v>
      </c>
      <c r="J1373" t="s">
        <v>4479</v>
      </c>
    </row>
    <row r="1374" spans="2:10" x14ac:dyDescent="0.25">
      <c r="B1374" s="1">
        <v>1373</v>
      </c>
      <c r="C1374" s="1" t="s">
        <v>5789</v>
      </c>
      <c r="D1374" s="50" t="str">
        <f t="shared" si="45"/>
        <v>1373|Petroleum</v>
      </c>
      <c r="E1374" s="29"/>
      <c r="F1374" s="61"/>
      <c r="H1374" t="str">
        <f t="shared" si="44"/>
        <v>Petroleum</v>
      </c>
      <c r="J1374" t="s">
        <v>5789</v>
      </c>
    </row>
    <row r="1375" spans="2:10" x14ac:dyDescent="0.25">
      <c r="B1375" s="1">
        <v>1374</v>
      </c>
      <c r="C1375" s="1" t="s">
        <v>5790</v>
      </c>
      <c r="D1375" s="50" t="str">
        <f t="shared" si="45"/>
        <v>1374|Pettis</v>
      </c>
      <c r="E1375" s="29"/>
      <c r="F1375" s="61"/>
      <c r="H1375" t="str">
        <f t="shared" si="44"/>
        <v>Pettis</v>
      </c>
      <c r="J1375" t="s">
        <v>5790</v>
      </c>
    </row>
    <row r="1376" spans="2:10" x14ac:dyDescent="0.25">
      <c r="B1376" s="1">
        <v>1375</v>
      </c>
      <c r="C1376" s="1" t="s">
        <v>5791</v>
      </c>
      <c r="D1376" s="50" t="str">
        <f t="shared" si="45"/>
        <v>1375|Phelps</v>
      </c>
      <c r="E1376" s="29"/>
      <c r="F1376" s="61"/>
      <c r="H1376" t="str">
        <f t="shared" si="44"/>
        <v>Phelps</v>
      </c>
      <c r="J1376" t="s">
        <v>5791</v>
      </c>
    </row>
    <row r="1377" spans="2:10" x14ac:dyDescent="0.25">
      <c r="B1377" s="1">
        <v>1376</v>
      </c>
      <c r="C1377" s="1" t="s">
        <v>5792</v>
      </c>
      <c r="D1377" s="50" t="str">
        <f t="shared" si="45"/>
        <v>1376|Philadelphia</v>
      </c>
      <c r="E1377" s="29"/>
      <c r="F1377" s="61"/>
      <c r="H1377" t="str">
        <f t="shared" si="44"/>
        <v>Philadelphia</v>
      </c>
      <c r="J1377" t="s">
        <v>5792</v>
      </c>
    </row>
    <row r="1378" spans="2:10" x14ac:dyDescent="0.25">
      <c r="B1378" s="1">
        <v>1377</v>
      </c>
      <c r="C1378" s="1" t="s">
        <v>5793</v>
      </c>
      <c r="D1378" s="50" t="str">
        <f t="shared" si="45"/>
        <v>1377|Phillips</v>
      </c>
      <c r="E1378" s="29"/>
      <c r="F1378" s="61"/>
      <c r="H1378" t="str">
        <f t="shared" si="44"/>
        <v>Phillips</v>
      </c>
      <c r="J1378" t="s">
        <v>5793</v>
      </c>
    </row>
    <row r="1379" spans="2:10" x14ac:dyDescent="0.25">
      <c r="B1379" s="1">
        <v>1378</v>
      </c>
      <c r="C1379" s="1" t="s">
        <v>5794</v>
      </c>
      <c r="D1379" s="50" t="str">
        <f t="shared" si="45"/>
        <v>1378|Piatt</v>
      </c>
      <c r="E1379" s="29"/>
      <c r="F1379" s="61"/>
      <c r="H1379" t="str">
        <f t="shared" si="44"/>
        <v>Piatt</v>
      </c>
      <c r="J1379" t="s">
        <v>5794</v>
      </c>
    </row>
    <row r="1380" spans="2:10" x14ac:dyDescent="0.25">
      <c r="B1380" s="1">
        <v>1379</v>
      </c>
      <c r="C1380" s="1" t="s">
        <v>5795</v>
      </c>
      <c r="D1380" s="50" t="str">
        <f t="shared" si="45"/>
        <v>1379|Pickaway</v>
      </c>
      <c r="E1380" s="29"/>
      <c r="F1380" s="61"/>
      <c r="H1380" t="str">
        <f t="shared" si="44"/>
        <v>Pickaway</v>
      </c>
      <c r="J1380" t="s">
        <v>5795</v>
      </c>
    </row>
    <row r="1381" spans="2:10" x14ac:dyDescent="0.25">
      <c r="B1381" s="1">
        <v>1380</v>
      </c>
      <c r="C1381" s="1" t="s">
        <v>5796</v>
      </c>
      <c r="D1381" s="50" t="str">
        <f t="shared" si="45"/>
        <v>1380|Pickens</v>
      </c>
      <c r="E1381" s="29"/>
      <c r="F1381" s="61"/>
      <c r="H1381" t="str">
        <f t="shared" si="44"/>
        <v>Pickens</v>
      </c>
      <c r="J1381" t="s">
        <v>5796</v>
      </c>
    </row>
    <row r="1382" spans="2:10" x14ac:dyDescent="0.25">
      <c r="B1382" s="1">
        <v>1381</v>
      </c>
      <c r="C1382" s="1" t="s">
        <v>5797</v>
      </c>
      <c r="D1382" s="50" t="str">
        <f t="shared" si="45"/>
        <v>1381|Pickett</v>
      </c>
      <c r="E1382" s="29"/>
      <c r="F1382" s="61"/>
      <c r="H1382" t="str">
        <f t="shared" si="44"/>
        <v>Pickett</v>
      </c>
      <c r="J1382" t="s">
        <v>5797</v>
      </c>
    </row>
    <row r="1383" spans="2:10" x14ac:dyDescent="0.25">
      <c r="B1383" s="1">
        <v>1382</v>
      </c>
      <c r="C1383" s="1" t="s">
        <v>5798</v>
      </c>
      <c r="D1383" s="50" t="str">
        <f t="shared" si="45"/>
        <v>1382|Pierce</v>
      </c>
      <c r="E1383" s="29"/>
      <c r="F1383" s="61"/>
      <c r="H1383" t="str">
        <f t="shared" si="44"/>
        <v>Pierce</v>
      </c>
      <c r="J1383" t="s">
        <v>5798</v>
      </c>
    </row>
    <row r="1384" spans="2:10" x14ac:dyDescent="0.25">
      <c r="B1384" s="1">
        <v>1383</v>
      </c>
      <c r="C1384" s="1" t="s">
        <v>5799</v>
      </c>
      <c r="D1384" s="50" t="str">
        <f t="shared" si="45"/>
        <v>1383|Pike</v>
      </c>
      <c r="E1384" s="29"/>
      <c r="F1384" s="61"/>
      <c r="H1384" t="str">
        <f t="shared" si="44"/>
        <v>Pike</v>
      </c>
      <c r="J1384" t="s">
        <v>5799</v>
      </c>
    </row>
    <row r="1385" spans="2:10" x14ac:dyDescent="0.25">
      <c r="B1385" s="1">
        <v>1384</v>
      </c>
      <c r="C1385" s="1" t="s">
        <v>5800</v>
      </c>
      <c r="D1385" s="50" t="str">
        <f t="shared" si="45"/>
        <v>1384|Pima</v>
      </c>
      <c r="E1385" s="29"/>
      <c r="F1385" s="61"/>
      <c r="H1385" t="str">
        <f t="shared" si="44"/>
        <v>Pima</v>
      </c>
      <c r="J1385" t="s">
        <v>5800</v>
      </c>
    </row>
    <row r="1386" spans="2:10" x14ac:dyDescent="0.25">
      <c r="B1386" s="1">
        <v>1385</v>
      </c>
      <c r="C1386" s="1" t="s">
        <v>5801</v>
      </c>
      <c r="D1386" s="50" t="str">
        <f t="shared" si="45"/>
        <v>1385|Pinal</v>
      </c>
      <c r="E1386" s="29"/>
      <c r="F1386" s="61"/>
      <c r="H1386" t="str">
        <f t="shared" si="44"/>
        <v>Pinal</v>
      </c>
      <c r="J1386" t="s">
        <v>5801</v>
      </c>
    </row>
    <row r="1387" spans="2:10" x14ac:dyDescent="0.25">
      <c r="B1387" s="1">
        <v>1386</v>
      </c>
      <c r="C1387" s="1" t="s">
        <v>5802</v>
      </c>
      <c r="D1387" s="50" t="str">
        <f t="shared" si="45"/>
        <v>1386|Pine</v>
      </c>
      <c r="E1387" s="29"/>
      <c r="F1387" s="61"/>
      <c r="H1387" t="str">
        <f t="shared" si="44"/>
        <v>Pine</v>
      </c>
      <c r="J1387" t="s">
        <v>5802</v>
      </c>
    </row>
    <row r="1388" spans="2:10" x14ac:dyDescent="0.25">
      <c r="B1388" s="1">
        <v>1387</v>
      </c>
      <c r="C1388" s="1" t="s">
        <v>5803</v>
      </c>
      <c r="D1388" s="50" t="str">
        <f t="shared" si="45"/>
        <v>1387|Pinellas</v>
      </c>
      <c r="E1388" s="29"/>
      <c r="F1388" s="61"/>
      <c r="H1388" t="str">
        <f t="shared" si="44"/>
        <v>Pinellas</v>
      </c>
      <c r="J1388" t="s">
        <v>5803</v>
      </c>
    </row>
    <row r="1389" spans="2:10" x14ac:dyDescent="0.25">
      <c r="B1389" s="1">
        <v>1388</v>
      </c>
      <c r="C1389" s="1" t="s">
        <v>5804</v>
      </c>
      <c r="D1389" s="50" t="str">
        <f t="shared" si="45"/>
        <v>1388|Pipestone</v>
      </c>
      <c r="E1389" s="29"/>
      <c r="F1389" s="61"/>
      <c r="H1389" t="str">
        <f t="shared" si="44"/>
        <v>Pipestone</v>
      </c>
      <c r="J1389" t="s">
        <v>5804</v>
      </c>
    </row>
    <row r="1390" spans="2:10" x14ac:dyDescent="0.25">
      <c r="B1390" s="1">
        <v>1389</v>
      </c>
      <c r="C1390" s="1" t="s">
        <v>5805</v>
      </c>
      <c r="D1390" s="50" t="str">
        <f t="shared" si="45"/>
        <v>1389|Piscataquis</v>
      </c>
      <c r="E1390" s="29"/>
      <c r="F1390" s="61"/>
      <c r="H1390" t="str">
        <f t="shared" si="44"/>
        <v>Piscataquis</v>
      </c>
      <c r="J1390" t="s">
        <v>5805</v>
      </c>
    </row>
    <row r="1391" spans="2:10" x14ac:dyDescent="0.25">
      <c r="B1391" s="1">
        <v>1390</v>
      </c>
      <c r="C1391" s="1" t="s">
        <v>5806</v>
      </c>
      <c r="D1391" s="50" t="str">
        <f t="shared" si="45"/>
        <v>1390|Pitkin</v>
      </c>
      <c r="E1391" s="29"/>
      <c r="F1391" s="61"/>
      <c r="H1391" t="str">
        <f t="shared" si="44"/>
        <v>Pitkin</v>
      </c>
      <c r="J1391" t="s">
        <v>5806</v>
      </c>
    </row>
    <row r="1392" spans="2:10" x14ac:dyDescent="0.25">
      <c r="B1392" s="1">
        <v>1391</v>
      </c>
      <c r="C1392" s="1" t="s">
        <v>5807</v>
      </c>
      <c r="D1392" s="50" t="str">
        <f t="shared" si="45"/>
        <v>1391|Pitt</v>
      </c>
      <c r="E1392" s="29"/>
      <c r="F1392" s="61"/>
      <c r="H1392" t="str">
        <f t="shared" si="44"/>
        <v>Pitt</v>
      </c>
      <c r="J1392" t="s">
        <v>5807</v>
      </c>
    </row>
    <row r="1393" spans="2:10" x14ac:dyDescent="0.25">
      <c r="B1393" s="1">
        <v>1392</v>
      </c>
      <c r="C1393" s="1" t="s">
        <v>5808</v>
      </c>
      <c r="D1393" s="50" t="str">
        <f t="shared" si="45"/>
        <v>1392|Pittsburg</v>
      </c>
      <c r="E1393" s="29"/>
      <c r="F1393" s="61"/>
      <c r="H1393" t="str">
        <f t="shared" si="44"/>
        <v>Pittsburg</v>
      </c>
      <c r="J1393" t="s">
        <v>5808</v>
      </c>
    </row>
    <row r="1394" spans="2:10" x14ac:dyDescent="0.25">
      <c r="B1394" s="1">
        <v>1393</v>
      </c>
      <c r="C1394" s="1" t="s">
        <v>5809</v>
      </c>
      <c r="D1394" s="50" t="str">
        <f t="shared" si="45"/>
        <v>1393|Pittsylvania</v>
      </c>
      <c r="E1394" s="29"/>
      <c r="F1394" s="61"/>
      <c r="H1394" t="str">
        <f t="shared" si="44"/>
        <v>Pittsylvania</v>
      </c>
      <c r="J1394" t="s">
        <v>5809</v>
      </c>
    </row>
    <row r="1395" spans="2:10" x14ac:dyDescent="0.25">
      <c r="B1395" s="1">
        <v>1394</v>
      </c>
      <c r="C1395" s="1" t="s">
        <v>5810</v>
      </c>
      <c r="D1395" s="50" t="str">
        <f t="shared" si="45"/>
        <v>1394|Piute</v>
      </c>
      <c r="E1395" s="29"/>
      <c r="F1395" s="61"/>
      <c r="H1395" t="str">
        <f t="shared" si="44"/>
        <v>Piute</v>
      </c>
      <c r="J1395" t="s">
        <v>5810</v>
      </c>
    </row>
    <row r="1396" spans="2:10" x14ac:dyDescent="0.25">
      <c r="B1396" s="1">
        <v>1395</v>
      </c>
      <c r="C1396" s="1" t="s">
        <v>5811</v>
      </c>
      <c r="D1396" s="50" t="str">
        <f t="shared" si="45"/>
        <v>1395|Placer</v>
      </c>
      <c r="E1396" s="29"/>
      <c r="F1396" s="61"/>
      <c r="H1396" t="str">
        <f t="shared" si="44"/>
        <v>Placer</v>
      </c>
      <c r="J1396" t="s">
        <v>5811</v>
      </c>
    </row>
    <row r="1397" spans="2:10" x14ac:dyDescent="0.25">
      <c r="B1397" s="1">
        <v>1396</v>
      </c>
      <c r="C1397" s="1" t="s">
        <v>4423</v>
      </c>
      <c r="D1397" s="50" t="str">
        <f t="shared" si="45"/>
        <v>1396|Plaquemines Parish</v>
      </c>
      <c r="E1397" s="29"/>
      <c r="F1397" s="61"/>
      <c r="H1397" t="str">
        <f t="shared" si="44"/>
        <v>Plaquemines Parish</v>
      </c>
      <c r="J1397" t="s">
        <v>4423</v>
      </c>
    </row>
    <row r="1398" spans="2:10" x14ac:dyDescent="0.25">
      <c r="B1398" s="1">
        <v>1397</v>
      </c>
      <c r="C1398" s="1" t="s">
        <v>5812</v>
      </c>
      <c r="D1398" s="50" t="str">
        <f t="shared" si="45"/>
        <v>1397|Platte</v>
      </c>
      <c r="E1398" s="29"/>
      <c r="F1398" s="61"/>
      <c r="H1398" t="str">
        <f t="shared" si="44"/>
        <v>Platte</v>
      </c>
      <c r="J1398" t="s">
        <v>5812</v>
      </c>
    </row>
    <row r="1399" spans="2:10" x14ac:dyDescent="0.25">
      <c r="B1399" s="1">
        <v>1398</v>
      </c>
      <c r="C1399" s="1" t="s">
        <v>5813</v>
      </c>
      <c r="D1399" s="50" t="str">
        <f t="shared" si="45"/>
        <v>1398|Pleasants</v>
      </c>
      <c r="E1399" s="29"/>
      <c r="F1399" s="61"/>
      <c r="H1399" t="str">
        <f t="shared" si="44"/>
        <v>Pleasants</v>
      </c>
      <c r="J1399" t="s">
        <v>5813</v>
      </c>
    </row>
    <row r="1400" spans="2:10" x14ac:dyDescent="0.25">
      <c r="B1400" s="1">
        <v>1399</v>
      </c>
      <c r="C1400" s="1" t="s">
        <v>5814</v>
      </c>
      <c r="D1400" s="50" t="str">
        <f t="shared" si="45"/>
        <v>1399|Plumas</v>
      </c>
      <c r="E1400" s="29"/>
      <c r="F1400" s="61"/>
      <c r="H1400" t="str">
        <f t="shared" si="44"/>
        <v>Plumas</v>
      </c>
      <c r="J1400" t="s">
        <v>5814</v>
      </c>
    </row>
    <row r="1401" spans="2:10" x14ac:dyDescent="0.25">
      <c r="B1401" s="1">
        <v>1400</v>
      </c>
      <c r="C1401" s="1" t="s">
        <v>5815</v>
      </c>
      <c r="D1401" s="50" t="str">
        <f t="shared" si="45"/>
        <v>1400|Plymouth</v>
      </c>
      <c r="E1401" s="29"/>
      <c r="F1401" s="61"/>
      <c r="H1401" t="str">
        <f t="shared" si="44"/>
        <v>Plymouth</v>
      </c>
      <c r="J1401" t="s">
        <v>5815</v>
      </c>
    </row>
    <row r="1402" spans="2:10" x14ac:dyDescent="0.25">
      <c r="B1402" s="1">
        <v>1401</v>
      </c>
      <c r="C1402" s="1" t="s">
        <v>5816</v>
      </c>
      <c r="D1402" s="50" t="str">
        <f t="shared" si="45"/>
        <v>1401|Pocahontas</v>
      </c>
      <c r="E1402" s="29"/>
      <c r="F1402" s="61"/>
      <c r="H1402" t="str">
        <f t="shared" si="44"/>
        <v>Pocahontas</v>
      </c>
      <c r="J1402" t="s">
        <v>5816</v>
      </c>
    </row>
    <row r="1403" spans="2:10" x14ac:dyDescent="0.25">
      <c r="B1403" s="1">
        <v>1402</v>
      </c>
      <c r="C1403" s="1" t="s">
        <v>5817</v>
      </c>
      <c r="D1403" s="50" t="str">
        <f t="shared" si="45"/>
        <v>1402|Poinsett</v>
      </c>
      <c r="E1403" s="29"/>
      <c r="F1403" s="61"/>
      <c r="H1403" t="str">
        <f t="shared" ref="H1403:H1466" si="46">SUBSTITUTE(C1403," County","")</f>
        <v>Poinsett</v>
      </c>
      <c r="J1403" t="s">
        <v>5817</v>
      </c>
    </row>
    <row r="1404" spans="2:10" x14ac:dyDescent="0.25">
      <c r="B1404" s="1">
        <v>1403</v>
      </c>
      <c r="C1404" s="1" t="s">
        <v>4424</v>
      </c>
      <c r="D1404" s="50" t="str">
        <f t="shared" si="45"/>
        <v>1403|Pointe Coupee Parish</v>
      </c>
      <c r="E1404" s="29"/>
      <c r="F1404" s="61"/>
      <c r="H1404" t="str">
        <f t="shared" si="46"/>
        <v>Pointe Coupee Parish</v>
      </c>
      <c r="J1404" t="s">
        <v>4424</v>
      </c>
    </row>
    <row r="1405" spans="2:10" x14ac:dyDescent="0.25">
      <c r="B1405" s="1">
        <v>1404</v>
      </c>
      <c r="C1405" s="1" t="s">
        <v>5818</v>
      </c>
      <c r="D1405" s="50" t="str">
        <f t="shared" si="45"/>
        <v>1404|Polk</v>
      </c>
      <c r="E1405" s="29"/>
      <c r="F1405" s="61"/>
      <c r="H1405" t="str">
        <f t="shared" si="46"/>
        <v>Polk</v>
      </c>
      <c r="J1405" t="s">
        <v>5818</v>
      </c>
    </row>
    <row r="1406" spans="2:10" x14ac:dyDescent="0.25">
      <c r="B1406" s="1">
        <v>1405</v>
      </c>
      <c r="C1406" s="1" t="s">
        <v>4559</v>
      </c>
      <c r="D1406" s="50" t="str">
        <f t="shared" si="45"/>
        <v>1405|Ponce Municipio</v>
      </c>
      <c r="E1406" s="29"/>
      <c r="F1406" s="61"/>
      <c r="H1406" t="str">
        <f t="shared" si="46"/>
        <v>Ponce Municipio</v>
      </c>
      <c r="J1406" t="s">
        <v>4559</v>
      </c>
    </row>
    <row r="1407" spans="2:10" x14ac:dyDescent="0.25">
      <c r="B1407" s="1">
        <v>1406</v>
      </c>
      <c r="C1407" s="1" t="s">
        <v>5819</v>
      </c>
      <c r="D1407" s="50" t="str">
        <f t="shared" si="45"/>
        <v>1406|Pondera</v>
      </c>
      <c r="E1407" s="29"/>
      <c r="F1407" s="61"/>
      <c r="H1407" t="str">
        <f t="shared" si="46"/>
        <v>Pondera</v>
      </c>
      <c r="J1407" t="s">
        <v>5819</v>
      </c>
    </row>
    <row r="1408" spans="2:10" x14ac:dyDescent="0.25">
      <c r="B1408" s="1">
        <v>1407</v>
      </c>
      <c r="C1408" s="1" t="s">
        <v>5820</v>
      </c>
      <c r="D1408" s="50" t="str">
        <f t="shared" si="45"/>
        <v>1407|Pontotoc</v>
      </c>
      <c r="E1408" s="29"/>
      <c r="F1408" s="61"/>
      <c r="H1408" t="str">
        <f t="shared" si="46"/>
        <v>Pontotoc</v>
      </c>
      <c r="J1408" t="s">
        <v>5820</v>
      </c>
    </row>
    <row r="1409" spans="2:10" x14ac:dyDescent="0.25">
      <c r="B1409" s="1">
        <v>1408</v>
      </c>
      <c r="C1409" s="1" t="s">
        <v>5821</v>
      </c>
      <c r="D1409" s="50" t="str">
        <f t="shared" si="45"/>
        <v>1408|Pope</v>
      </c>
      <c r="E1409" s="29"/>
      <c r="F1409" s="61"/>
      <c r="H1409" t="str">
        <f t="shared" si="46"/>
        <v>Pope</v>
      </c>
      <c r="J1409" t="s">
        <v>5821</v>
      </c>
    </row>
    <row r="1410" spans="2:10" x14ac:dyDescent="0.25">
      <c r="B1410" s="1">
        <v>1409</v>
      </c>
      <c r="C1410" s="1" t="s">
        <v>4480</v>
      </c>
      <c r="D1410" s="50" t="str">
        <f t="shared" ref="D1410:D1473" si="47">B1410&amp;"|"&amp;C1410</f>
        <v>1409|Poquoson city</v>
      </c>
      <c r="E1410" s="29"/>
      <c r="F1410" s="61"/>
      <c r="H1410" t="str">
        <f t="shared" si="46"/>
        <v>Poquoson city</v>
      </c>
      <c r="J1410" t="s">
        <v>4480</v>
      </c>
    </row>
    <row r="1411" spans="2:10" x14ac:dyDescent="0.25">
      <c r="B1411" s="1">
        <v>1410</v>
      </c>
      <c r="C1411" s="1" t="s">
        <v>5822</v>
      </c>
      <c r="D1411" s="50" t="str">
        <f t="shared" si="47"/>
        <v>1410|Portage</v>
      </c>
      <c r="E1411" s="29"/>
      <c r="F1411" s="61"/>
      <c r="H1411" t="str">
        <f t="shared" si="46"/>
        <v>Portage</v>
      </c>
      <c r="J1411" t="s">
        <v>5822</v>
      </c>
    </row>
    <row r="1412" spans="2:10" x14ac:dyDescent="0.25">
      <c r="B1412" s="1">
        <v>1411</v>
      </c>
      <c r="C1412" s="1" t="s">
        <v>5823</v>
      </c>
      <c r="D1412" s="50" t="str">
        <f t="shared" si="47"/>
        <v>1411|Porter</v>
      </c>
      <c r="E1412" s="29"/>
      <c r="F1412" s="61"/>
      <c r="H1412" t="str">
        <f t="shared" si="46"/>
        <v>Porter</v>
      </c>
      <c r="J1412" t="s">
        <v>5823</v>
      </c>
    </row>
    <row r="1413" spans="2:10" x14ac:dyDescent="0.25">
      <c r="B1413" s="1">
        <v>1412</v>
      </c>
      <c r="C1413" s="1" t="s">
        <v>4481</v>
      </c>
      <c r="D1413" s="50" t="str">
        <f t="shared" si="47"/>
        <v>1412|Portsmouth city</v>
      </c>
      <c r="E1413" s="29"/>
      <c r="F1413" s="61"/>
      <c r="H1413" t="str">
        <f t="shared" si="46"/>
        <v>Portsmouth city</v>
      </c>
      <c r="J1413" t="s">
        <v>4481</v>
      </c>
    </row>
    <row r="1414" spans="2:10" x14ac:dyDescent="0.25">
      <c r="B1414" s="1">
        <v>1413</v>
      </c>
      <c r="C1414" s="1" t="s">
        <v>5824</v>
      </c>
      <c r="D1414" s="50" t="str">
        <f t="shared" si="47"/>
        <v>1413|Posey</v>
      </c>
      <c r="E1414" s="29"/>
      <c r="F1414" s="61"/>
      <c r="H1414" t="str">
        <f t="shared" si="46"/>
        <v>Posey</v>
      </c>
      <c r="J1414" t="s">
        <v>5824</v>
      </c>
    </row>
    <row r="1415" spans="2:10" x14ac:dyDescent="0.25">
      <c r="B1415" s="1">
        <v>1414</v>
      </c>
      <c r="C1415" s="1" t="s">
        <v>5825</v>
      </c>
      <c r="D1415" s="50" t="str">
        <f t="shared" si="47"/>
        <v>1414|Pottawatomie</v>
      </c>
      <c r="E1415" s="29"/>
      <c r="F1415" s="61"/>
      <c r="H1415" t="str">
        <f t="shared" si="46"/>
        <v>Pottawatomie</v>
      </c>
      <c r="J1415" t="s">
        <v>5825</v>
      </c>
    </row>
    <row r="1416" spans="2:10" x14ac:dyDescent="0.25">
      <c r="B1416" s="1">
        <v>1415</v>
      </c>
      <c r="C1416" s="1" t="s">
        <v>5826</v>
      </c>
      <c r="D1416" s="50" t="str">
        <f t="shared" si="47"/>
        <v>1415|Pottawattamie</v>
      </c>
      <c r="E1416" s="29"/>
      <c r="F1416" s="61"/>
      <c r="H1416" t="str">
        <f t="shared" si="46"/>
        <v>Pottawattamie</v>
      </c>
      <c r="J1416" t="s">
        <v>5826</v>
      </c>
    </row>
    <row r="1417" spans="2:10" x14ac:dyDescent="0.25">
      <c r="B1417" s="1">
        <v>1416</v>
      </c>
      <c r="C1417" s="1" t="s">
        <v>5827</v>
      </c>
      <c r="D1417" s="50" t="str">
        <f t="shared" si="47"/>
        <v>1416|Potter</v>
      </c>
      <c r="E1417" s="29"/>
      <c r="F1417" s="61"/>
      <c r="H1417" t="str">
        <f t="shared" si="46"/>
        <v>Potter</v>
      </c>
      <c r="J1417" t="s">
        <v>5827</v>
      </c>
    </row>
    <row r="1418" spans="2:10" x14ac:dyDescent="0.25">
      <c r="B1418" s="1">
        <v>1417</v>
      </c>
      <c r="C1418" s="1" t="s">
        <v>5828</v>
      </c>
      <c r="D1418" s="50" t="str">
        <f t="shared" si="47"/>
        <v>1417|Powder River</v>
      </c>
      <c r="E1418" s="29"/>
      <c r="F1418" s="61"/>
      <c r="H1418" t="str">
        <f t="shared" si="46"/>
        <v>Powder River</v>
      </c>
      <c r="J1418" t="s">
        <v>5828</v>
      </c>
    </row>
    <row r="1419" spans="2:10" x14ac:dyDescent="0.25">
      <c r="B1419" s="1">
        <v>1418</v>
      </c>
      <c r="C1419" s="1" t="s">
        <v>5829</v>
      </c>
      <c r="D1419" s="50" t="str">
        <f t="shared" si="47"/>
        <v>1418|Powell</v>
      </c>
      <c r="E1419" s="29"/>
      <c r="F1419" s="61"/>
      <c r="H1419" t="str">
        <f t="shared" si="46"/>
        <v>Powell</v>
      </c>
      <c r="J1419" t="s">
        <v>5829</v>
      </c>
    </row>
    <row r="1420" spans="2:10" x14ac:dyDescent="0.25">
      <c r="B1420" s="1">
        <v>1419</v>
      </c>
      <c r="C1420" s="1" t="s">
        <v>5830</v>
      </c>
      <c r="D1420" s="50" t="str">
        <f t="shared" si="47"/>
        <v>1419|Power</v>
      </c>
      <c r="E1420" s="29"/>
      <c r="F1420" s="61"/>
      <c r="H1420" t="str">
        <f t="shared" si="46"/>
        <v>Power</v>
      </c>
      <c r="J1420" t="s">
        <v>5830</v>
      </c>
    </row>
    <row r="1421" spans="2:10" x14ac:dyDescent="0.25">
      <c r="B1421" s="1">
        <v>1420</v>
      </c>
      <c r="C1421" s="1" t="s">
        <v>5831</v>
      </c>
      <c r="D1421" s="50" t="str">
        <f t="shared" si="47"/>
        <v>1420|Poweshiek</v>
      </c>
      <c r="E1421" s="29"/>
      <c r="F1421" s="61"/>
      <c r="H1421" t="str">
        <f t="shared" si="46"/>
        <v>Poweshiek</v>
      </c>
      <c r="J1421" t="s">
        <v>5831</v>
      </c>
    </row>
    <row r="1422" spans="2:10" x14ac:dyDescent="0.25">
      <c r="B1422" s="1">
        <v>1421</v>
      </c>
      <c r="C1422" s="1" t="s">
        <v>5832</v>
      </c>
      <c r="D1422" s="50" t="str">
        <f t="shared" si="47"/>
        <v>1421|Powhatan</v>
      </c>
      <c r="E1422" s="29"/>
      <c r="F1422" s="61"/>
      <c r="H1422" t="str">
        <f t="shared" si="46"/>
        <v>Powhatan</v>
      </c>
      <c r="J1422" t="s">
        <v>5832</v>
      </c>
    </row>
    <row r="1423" spans="2:10" x14ac:dyDescent="0.25">
      <c r="B1423" s="1">
        <v>1422</v>
      </c>
      <c r="C1423" s="1" t="s">
        <v>5833</v>
      </c>
      <c r="D1423" s="50" t="str">
        <f t="shared" si="47"/>
        <v>1422|Prairie</v>
      </c>
      <c r="E1423" s="29"/>
      <c r="F1423" s="61"/>
      <c r="H1423" t="str">
        <f t="shared" si="46"/>
        <v>Prairie</v>
      </c>
      <c r="J1423" t="s">
        <v>5833</v>
      </c>
    </row>
    <row r="1424" spans="2:10" x14ac:dyDescent="0.25">
      <c r="B1424" s="1">
        <v>1423</v>
      </c>
      <c r="C1424" s="1" t="s">
        <v>5834</v>
      </c>
      <c r="D1424" s="50" t="str">
        <f t="shared" si="47"/>
        <v>1423|Pratt</v>
      </c>
      <c r="E1424" s="29"/>
      <c r="F1424" s="61"/>
      <c r="H1424" t="str">
        <f t="shared" si="46"/>
        <v>Pratt</v>
      </c>
      <c r="J1424" t="s">
        <v>5834</v>
      </c>
    </row>
    <row r="1425" spans="2:10" x14ac:dyDescent="0.25">
      <c r="B1425" s="1">
        <v>1424</v>
      </c>
      <c r="C1425" s="1" t="s">
        <v>5835</v>
      </c>
      <c r="D1425" s="50" t="str">
        <f t="shared" si="47"/>
        <v>1424|Preble</v>
      </c>
      <c r="E1425" s="29"/>
      <c r="F1425" s="61"/>
      <c r="H1425" t="str">
        <f t="shared" si="46"/>
        <v>Preble</v>
      </c>
      <c r="J1425" t="s">
        <v>5835</v>
      </c>
    </row>
    <row r="1426" spans="2:10" x14ac:dyDescent="0.25">
      <c r="B1426" s="1">
        <v>1425</v>
      </c>
      <c r="C1426" s="1" t="s">
        <v>5836</v>
      </c>
      <c r="D1426" s="50" t="str">
        <f t="shared" si="47"/>
        <v>1425|Prentiss</v>
      </c>
      <c r="E1426" s="29"/>
      <c r="F1426" s="61"/>
      <c r="H1426" t="str">
        <f t="shared" si="46"/>
        <v>Prentiss</v>
      </c>
      <c r="J1426" t="s">
        <v>5836</v>
      </c>
    </row>
    <row r="1427" spans="2:10" x14ac:dyDescent="0.25">
      <c r="B1427" s="1">
        <v>1426</v>
      </c>
      <c r="C1427" s="1" t="s">
        <v>5837</v>
      </c>
      <c r="D1427" s="50" t="str">
        <f t="shared" si="47"/>
        <v>1426|Presidio</v>
      </c>
      <c r="E1427" s="29"/>
      <c r="F1427" s="61"/>
      <c r="H1427" t="str">
        <f t="shared" si="46"/>
        <v>Presidio</v>
      </c>
      <c r="J1427" t="s">
        <v>5837</v>
      </c>
    </row>
    <row r="1428" spans="2:10" x14ac:dyDescent="0.25">
      <c r="B1428" s="1">
        <v>1427</v>
      </c>
      <c r="C1428" s="1" t="s">
        <v>5838</v>
      </c>
      <c r="D1428" s="50" t="str">
        <f t="shared" si="47"/>
        <v>1427|Presque Isle</v>
      </c>
      <c r="E1428" s="29"/>
      <c r="F1428" s="61"/>
      <c r="H1428" t="str">
        <f t="shared" si="46"/>
        <v>Presque Isle</v>
      </c>
      <c r="J1428" t="s">
        <v>5838</v>
      </c>
    </row>
    <row r="1429" spans="2:10" x14ac:dyDescent="0.25">
      <c r="B1429" s="1">
        <v>1428</v>
      </c>
      <c r="C1429" s="1" t="s">
        <v>5839</v>
      </c>
      <c r="D1429" s="50" t="str">
        <f t="shared" si="47"/>
        <v>1428|Preston</v>
      </c>
      <c r="E1429" s="29"/>
      <c r="F1429" s="61"/>
      <c r="H1429" t="str">
        <f t="shared" si="46"/>
        <v>Preston</v>
      </c>
      <c r="J1429" t="s">
        <v>5839</v>
      </c>
    </row>
    <row r="1430" spans="2:10" x14ac:dyDescent="0.25">
      <c r="B1430" s="1">
        <v>1429</v>
      </c>
      <c r="C1430" s="1" t="s">
        <v>5840</v>
      </c>
      <c r="D1430" s="50" t="str">
        <f t="shared" si="47"/>
        <v>1429|Price</v>
      </c>
      <c r="E1430" s="29"/>
      <c r="F1430" s="61"/>
      <c r="H1430" t="str">
        <f t="shared" si="46"/>
        <v>Price</v>
      </c>
      <c r="J1430" t="s">
        <v>5840</v>
      </c>
    </row>
    <row r="1431" spans="2:10" x14ac:dyDescent="0.25">
      <c r="B1431" s="1">
        <v>1430</v>
      </c>
      <c r="C1431" s="1" t="s">
        <v>5841</v>
      </c>
      <c r="D1431" s="50" t="str">
        <f t="shared" si="47"/>
        <v>1430|Prince Edward</v>
      </c>
      <c r="E1431" s="29"/>
      <c r="F1431" s="61"/>
      <c r="H1431" t="str">
        <f t="shared" si="46"/>
        <v>Prince Edward</v>
      </c>
      <c r="J1431" t="s">
        <v>5841</v>
      </c>
    </row>
    <row r="1432" spans="2:10" x14ac:dyDescent="0.25">
      <c r="B1432" s="1">
        <v>1431</v>
      </c>
      <c r="C1432" s="1" t="s">
        <v>5842</v>
      </c>
      <c r="D1432" s="50" t="str">
        <f t="shared" si="47"/>
        <v>1431|Prince George</v>
      </c>
      <c r="E1432" s="29"/>
      <c r="F1432" s="61"/>
      <c r="H1432" t="str">
        <f t="shared" si="46"/>
        <v>Prince George</v>
      </c>
      <c r="J1432" t="s">
        <v>5842</v>
      </c>
    </row>
    <row r="1433" spans="2:10" x14ac:dyDescent="0.25">
      <c r="B1433" s="1">
        <v>1432</v>
      </c>
      <c r="C1433" s="1" t="s">
        <v>5843</v>
      </c>
      <c r="D1433" s="50" t="str">
        <f t="shared" si="47"/>
        <v>1432|Prince George's</v>
      </c>
      <c r="E1433" s="29"/>
      <c r="F1433" s="61"/>
      <c r="H1433" t="str">
        <f t="shared" si="46"/>
        <v>Prince George's</v>
      </c>
      <c r="J1433" t="s">
        <v>5843</v>
      </c>
    </row>
    <row r="1434" spans="2:10" x14ac:dyDescent="0.25">
      <c r="B1434" s="1">
        <v>1433</v>
      </c>
      <c r="C1434" s="1" t="s">
        <v>4376</v>
      </c>
      <c r="D1434" s="50" t="str">
        <f t="shared" si="47"/>
        <v>1433|Prince of Wales-Hyder Census Area</v>
      </c>
      <c r="E1434" s="29"/>
      <c r="F1434" s="61"/>
      <c r="H1434" t="str">
        <f t="shared" si="46"/>
        <v>Prince of Wales-Hyder Census Area</v>
      </c>
      <c r="J1434" t="s">
        <v>4376</v>
      </c>
    </row>
    <row r="1435" spans="2:10" x14ac:dyDescent="0.25">
      <c r="B1435" s="1">
        <v>1434</v>
      </c>
      <c r="C1435" s="1" t="s">
        <v>5844</v>
      </c>
      <c r="D1435" s="50" t="str">
        <f t="shared" si="47"/>
        <v>1434|Prince William</v>
      </c>
      <c r="E1435" s="29"/>
      <c r="F1435" s="61"/>
      <c r="H1435" t="str">
        <f t="shared" si="46"/>
        <v>Prince William</v>
      </c>
      <c r="J1435" t="s">
        <v>5844</v>
      </c>
    </row>
    <row r="1436" spans="2:10" x14ac:dyDescent="0.25">
      <c r="B1436" s="1">
        <v>1435</v>
      </c>
      <c r="C1436" s="1" t="s">
        <v>5845</v>
      </c>
      <c r="D1436" s="50" t="str">
        <f t="shared" si="47"/>
        <v>1435|Providence</v>
      </c>
      <c r="E1436" s="29"/>
      <c r="F1436" s="61"/>
      <c r="H1436" t="str">
        <f t="shared" si="46"/>
        <v>Providence</v>
      </c>
      <c r="J1436" t="s">
        <v>5845</v>
      </c>
    </row>
    <row r="1437" spans="2:10" x14ac:dyDescent="0.25">
      <c r="B1437" s="1">
        <v>1436</v>
      </c>
      <c r="C1437" s="1" t="s">
        <v>5846</v>
      </c>
      <c r="D1437" s="50" t="str">
        <f t="shared" si="47"/>
        <v>1436|Prowers</v>
      </c>
      <c r="E1437" s="29"/>
      <c r="F1437" s="61"/>
      <c r="H1437" t="str">
        <f t="shared" si="46"/>
        <v>Prowers</v>
      </c>
      <c r="J1437" t="s">
        <v>5846</v>
      </c>
    </row>
    <row r="1438" spans="2:10" x14ac:dyDescent="0.25">
      <c r="B1438" s="1">
        <v>1437</v>
      </c>
      <c r="C1438" s="1" t="s">
        <v>5847</v>
      </c>
      <c r="D1438" s="50" t="str">
        <f t="shared" si="47"/>
        <v>1437|Pueblo</v>
      </c>
      <c r="E1438" s="29"/>
      <c r="F1438" s="61"/>
      <c r="H1438" t="str">
        <f t="shared" si="46"/>
        <v>Pueblo</v>
      </c>
      <c r="J1438" t="s">
        <v>5847</v>
      </c>
    </row>
    <row r="1439" spans="2:10" x14ac:dyDescent="0.25">
      <c r="B1439" s="1">
        <v>1438</v>
      </c>
      <c r="C1439" s="1" t="s">
        <v>5848</v>
      </c>
      <c r="D1439" s="50" t="str">
        <f t="shared" si="47"/>
        <v>1438|Pulaski</v>
      </c>
      <c r="E1439" s="29"/>
      <c r="F1439" s="61"/>
      <c r="H1439" t="str">
        <f t="shared" si="46"/>
        <v>Pulaski</v>
      </c>
      <c r="J1439" t="s">
        <v>5848</v>
      </c>
    </row>
    <row r="1440" spans="2:10" x14ac:dyDescent="0.25">
      <c r="B1440" s="1">
        <v>1439</v>
      </c>
      <c r="C1440" s="1" t="s">
        <v>5849</v>
      </c>
      <c r="D1440" s="50" t="str">
        <f t="shared" si="47"/>
        <v>1439|Pushmataha</v>
      </c>
      <c r="E1440" s="29"/>
      <c r="F1440" s="61"/>
      <c r="H1440" t="str">
        <f t="shared" si="46"/>
        <v>Pushmataha</v>
      </c>
      <c r="J1440" t="s">
        <v>5849</v>
      </c>
    </row>
    <row r="1441" spans="2:10" x14ac:dyDescent="0.25">
      <c r="B1441" s="1">
        <v>1440</v>
      </c>
      <c r="C1441" s="1" t="s">
        <v>5850</v>
      </c>
      <c r="D1441" s="50" t="str">
        <f t="shared" si="47"/>
        <v>1440|Putnam</v>
      </c>
      <c r="E1441" s="29"/>
      <c r="F1441" s="61"/>
      <c r="H1441" t="str">
        <f t="shared" si="46"/>
        <v>Putnam</v>
      </c>
      <c r="J1441" t="s">
        <v>5850</v>
      </c>
    </row>
    <row r="1442" spans="2:10" x14ac:dyDescent="0.25">
      <c r="B1442" s="1">
        <v>1441</v>
      </c>
      <c r="C1442" s="1" t="s">
        <v>5851</v>
      </c>
      <c r="D1442" s="50" t="str">
        <f t="shared" si="47"/>
        <v>1441|Quay</v>
      </c>
      <c r="E1442" s="29"/>
      <c r="F1442" s="61"/>
      <c r="H1442" t="str">
        <f t="shared" si="46"/>
        <v>Quay</v>
      </c>
      <c r="J1442" t="s">
        <v>5851</v>
      </c>
    </row>
    <row r="1443" spans="2:10" x14ac:dyDescent="0.25">
      <c r="B1443" s="1">
        <v>1442</v>
      </c>
      <c r="C1443" s="1" t="s">
        <v>4560</v>
      </c>
      <c r="D1443" s="50" t="str">
        <f t="shared" si="47"/>
        <v>1442|Quebradillas Municipio</v>
      </c>
      <c r="E1443" s="29"/>
      <c r="F1443" s="61"/>
      <c r="H1443" t="str">
        <f t="shared" si="46"/>
        <v>Quebradillas Municipio</v>
      </c>
      <c r="J1443" t="s">
        <v>4560</v>
      </c>
    </row>
    <row r="1444" spans="2:10" x14ac:dyDescent="0.25">
      <c r="B1444" s="1">
        <v>1443</v>
      </c>
      <c r="C1444" s="1" t="s">
        <v>5852</v>
      </c>
      <c r="D1444" s="50" t="str">
        <f t="shared" si="47"/>
        <v>1443|Queen Anne's</v>
      </c>
      <c r="E1444" s="29"/>
      <c r="F1444" s="61"/>
      <c r="H1444" t="str">
        <f t="shared" si="46"/>
        <v>Queen Anne's</v>
      </c>
      <c r="J1444" t="s">
        <v>5852</v>
      </c>
    </row>
    <row r="1445" spans="2:10" x14ac:dyDescent="0.25">
      <c r="B1445" s="1">
        <v>1444</v>
      </c>
      <c r="C1445" s="1" t="s">
        <v>5853</v>
      </c>
      <c r="D1445" s="50" t="str">
        <f t="shared" si="47"/>
        <v>1444|Queens</v>
      </c>
      <c r="E1445" s="29"/>
      <c r="F1445" s="61"/>
      <c r="H1445" t="str">
        <f t="shared" si="46"/>
        <v>Queens</v>
      </c>
      <c r="J1445" t="s">
        <v>5853</v>
      </c>
    </row>
    <row r="1446" spans="2:10" x14ac:dyDescent="0.25">
      <c r="B1446" s="1">
        <v>1445</v>
      </c>
      <c r="C1446" s="1" t="s">
        <v>5854</v>
      </c>
      <c r="D1446" s="50" t="str">
        <f t="shared" si="47"/>
        <v>1445|Quitman</v>
      </c>
      <c r="E1446" s="29"/>
      <c r="F1446" s="61"/>
      <c r="H1446" t="str">
        <f t="shared" si="46"/>
        <v>Quitman</v>
      </c>
      <c r="J1446" t="s">
        <v>5854</v>
      </c>
    </row>
    <row r="1447" spans="2:10" x14ac:dyDescent="0.25">
      <c r="B1447" s="1">
        <v>1446</v>
      </c>
      <c r="C1447" s="1" t="s">
        <v>5855</v>
      </c>
      <c r="D1447" s="50" t="str">
        <f t="shared" si="47"/>
        <v>1446|Rabun</v>
      </c>
      <c r="E1447" s="29"/>
      <c r="F1447" s="61"/>
      <c r="H1447" t="str">
        <f t="shared" si="46"/>
        <v>Rabun</v>
      </c>
      <c r="J1447" t="s">
        <v>5855</v>
      </c>
    </row>
    <row r="1448" spans="2:10" x14ac:dyDescent="0.25">
      <c r="B1448" s="1">
        <v>1447</v>
      </c>
      <c r="C1448" s="1" t="s">
        <v>5856</v>
      </c>
      <c r="D1448" s="50" t="str">
        <f t="shared" si="47"/>
        <v>1447|Racine</v>
      </c>
      <c r="E1448" s="29"/>
      <c r="F1448" s="61"/>
      <c r="H1448" t="str">
        <f t="shared" si="46"/>
        <v>Racine</v>
      </c>
      <c r="J1448" t="s">
        <v>5856</v>
      </c>
    </row>
    <row r="1449" spans="2:10" x14ac:dyDescent="0.25">
      <c r="B1449" s="1">
        <v>1448</v>
      </c>
      <c r="C1449" s="1" t="s">
        <v>4482</v>
      </c>
      <c r="D1449" s="50" t="str">
        <f t="shared" si="47"/>
        <v>1448|Radford city</v>
      </c>
      <c r="E1449" s="29"/>
      <c r="F1449" s="61"/>
      <c r="H1449" t="str">
        <f t="shared" si="46"/>
        <v>Radford city</v>
      </c>
      <c r="J1449" t="s">
        <v>4482</v>
      </c>
    </row>
    <row r="1450" spans="2:10" x14ac:dyDescent="0.25">
      <c r="B1450" s="1">
        <v>1449</v>
      </c>
      <c r="C1450" s="1" t="s">
        <v>5857</v>
      </c>
      <c r="D1450" s="50" t="str">
        <f t="shared" si="47"/>
        <v>1449|Rains</v>
      </c>
      <c r="E1450" s="29"/>
      <c r="F1450" s="61"/>
      <c r="H1450" t="str">
        <f t="shared" si="46"/>
        <v>Rains</v>
      </c>
      <c r="J1450" t="s">
        <v>5857</v>
      </c>
    </row>
    <row r="1451" spans="2:10" x14ac:dyDescent="0.25">
      <c r="B1451" s="1">
        <v>1450</v>
      </c>
      <c r="C1451" s="1" t="s">
        <v>5858</v>
      </c>
      <c r="D1451" s="50" t="str">
        <f t="shared" si="47"/>
        <v>1450|Raleigh</v>
      </c>
      <c r="E1451" s="29"/>
      <c r="F1451" s="61"/>
      <c r="H1451" t="str">
        <f t="shared" si="46"/>
        <v>Raleigh</v>
      </c>
      <c r="J1451" t="s">
        <v>5858</v>
      </c>
    </row>
    <row r="1452" spans="2:10" x14ac:dyDescent="0.25">
      <c r="B1452" s="1">
        <v>1451</v>
      </c>
      <c r="C1452" s="1" t="s">
        <v>5859</v>
      </c>
      <c r="D1452" s="50" t="str">
        <f t="shared" si="47"/>
        <v>1451|Ralls</v>
      </c>
      <c r="E1452" s="29"/>
      <c r="F1452" s="61"/>
      <c r="H1452" t="str">
        <f t="shared" si="46"/>
        <v>Ralls</v>
      </c>
      <c r="J1452" t="s">
        <v>5859</v>
      </c>
    </row>
    <row r="1453" spans="2:10" x14ac:dyDescent="0.25">
      <c r="B1453" s="1">
        <v>1452</v>
      </c>
      <c r="C1453" s="1" t="s">
        <v>5860</v>
      </c>
      <c r="D1453" s="50" t="str">
        <f t="shared" si="47"/>
        <v>1452|Ramsey</v>
      </c>
      <c r="E1453" s="29"/>
      <c r="F1453" s="61"/>
      <c r="H1453" t="str">
        <f t="shared" si="46"/>
        <v>Ramsey</v>
      </c>
      <c r="J1453" t="s">
        <v>5860</v>
      </c>
    </row>
    <row r="1454" spans="2:10" x14ac:dyDescent="0.25">
      <c r="B1454" s="1">
        <v>1453</v>
      </c>
      <c r="C1454" s="1" t="s">
        <v>5861</v>
      </c>
      <c r="D1454" s="50" t="str">
        <f t="shared" si="47"/>
        <v>1453|Randall</v>
      </c>
      <c r="E1454" s="29"/>
      <c r="F1454" s="61"/>
      <c r="H1454" t="str">
        <f t="shared" si="46"/>
        <v>Randall</v>
      </c>
      <c r="J1454" t="s">
        <v>5861</v>
      </c>
    </row>
    <row r="1455" spans="2:10" x14ac:dyDescent="0.25">
      <c r="B1455" s="1">
        <v>1454</v>
      </c>
      <c r="C1455" s="1" t="s">
        <v>5862</v>
      </c>
      <c r="D1455" s="50" t="str">
        <f t="shared" si="47"/>
        <v>1454|Randolph</v>
      </c>
      <c r="E1455" s="29"/>
      <c r="F1455" s="61"/>
      <c r="H1455" t="str">
        <f t="shared" si="46"/>
        <v>Randolph</v>
      </c>
      <c r="J1455" t="s">
        <v>5862</v>
      </c>
    </row>
    <row r="1456" spans="2:10" x14ac:dyDescent="0.25">
      <c r="B1456" s="1">
        <v>1455</v>
      </c>
      <c r="C1456" s="1" t="s">
        <v>5863</v>
      </c>
      <c r="D1456" s="50" t="str">
        <f t="shared" si="47"/>
        <v>1455|Rankin</v>
      </c>
      <c r="E1456" s="29"/>
      <c r="F1456" s="61"/>
      <c r="H1456" t="str">
        <f t="shared" si="46"/>
        <v>Rankin</v>
      </c>
      <c r="J1456" t="s">
        <v>5863</v>
      </c>
    </row>
    <row r="1457" spans="2:10" x14ac:dyDescent="0.25">
      <c r="B1457" s="1">
        <v>1456</v>
      </c>
      <c r="C1457" s="1" t="s">
        <v>5864</v>
      </c>
      <c r="D1457" s="50" t="str">
        <f t="shared" si="47"/>
        <v>1456|Ransom</v>
      </c>
      <c r="E1457" s="29"/>
      <c r="F1457" s="61"/>
      <c r="H1457" t="str">
        <f t="shared" si="46"/>
        <v>Ransom</v>
      </c>
      <c r="J1457" t="s">
        <v>5864</v>
      </c>
    </row>
    <row r="1458" spans="2:10" x14ac:dyDescent="0.25">
      <c r="B1458" s="1">
        <v>1457</v>
      </c>
      <c r="C1458" s="1" t="s">
        <v>4425</v>
      </c>
      <c r="D1458" s="50" t="str">
        <f t="shared" si="47"/>
        <v>1457|Rapides Parish</v>
      </c>
      <c r="E1458" s="29"/>
      <c r="F1458" s="61"/>
      <c r="H1458" t="str">
        <f t="shared" si="46"/>
        <v>Rapides Parish</v>
      </c>
      <c r="J1458" t="s">
        <v>4425</v>
      </c>
    </row>
    <row r="1459" spans="2:10" x14ac:dyDescent="0.25">
      <c r="B1459" s="1">
        <v>1458</v>
      </c>
      <c r="C1459" s="1" t="s">
        <v>5865</v>
      </c>
      <c r="D1459" s="50" t="str">
        <f t="shared" si="47"/>
        <v>1458|Rappahannock</v>
      </c>
      <c r="E1459" s="29"/>
      <c r="F1459" s="61"/>
      <c r="H1459" t="str">
        <f t="shared" si="46"/>
        <v>Rappahannock</v>
      </c>
      <c r="J1459" t="s">
        <v>5865</v>
      </c>
    </row>
    <row r="1460" spans="2:10" x14ac:dyDescent="0.25">
      <c r="B1460" s="1">
        <v>1459</v>
      </c>
      <c r="C1460" s="1" t="s">
        <v>5866</v>
      </c>
      <c r="D1460" s="50" t="str">
        <f t="shared" si="47"/>
        <v>1459|Ravalli</v>
      </c>
      <c r="E1460" s="29"/>
      <c r="F1460" s="61"/>
      <c r="H1460" t="str">
        <f t="shared" si="46"/>
        <v>Ravalli</v>
      </c>
      <c r="J1460" t="s">
        <v>5866</v>
      </c>
    </row>
    <row r="1461" spans="2:10" x14ac:dyDescent="0.25">
      <c r="B1461" s="1">
        <v>1460</v>
      </c>
      <c r="C1461" s="1" t="s">
        <v>5867</v>
      </c>
      <c r="D1461" s="50" t="str">
        <f t="shared" si="47"/>
        <v>1460|Rawlins</v>
      </c>
      <c r="E1461" s="29"/>
      <c r="F1461" s="61"/>
      <c r="H1461" t="str">
        <f t="shared" si="46"/>
        <v>Rawlins</v>
      </c>
      <c r="J1461" t="s">
        <v>5867</v>
      </c>
    </row>
    <row r="1462" spans="2:10" x14ac:dyDescent="0.25">
      <c r="B1462" s="1">
        <v>1461</v>
      </c>
      <c r="C1462" s="1" t="s">
        <v>5868</v>
      </c>
      <c r="D1462" s="50" t="str">
        <f t="shared" si="47"/>
        <v>1461|Ray</v>
      </c>
      <c r="E1462" s="29"/>
      <c r="F1462" s="61"/>
      <c r="H1462" t="str">
        <f t="shared" si="46"/>
        <v>Ray</v>
      </c>
      <c r="J1462" t="s">
        <v>5868</v>
      </c>
    </row>
    <row r="1463" spans="2:10" x14ac:dyDescent="0.25">
      <c r="B1463" s="1">
        <v>1462</v>
      </c>
      <c r="C1463" s="1" t="s">
        <v>5869</v>
      </c>
      <c r="D1463" s="50" t="str">
        <f t="shared" si="47"/>
        <v>1462|Reagan</v>
      </c>
      <c r="E1463" s="29"/>
      <c r="F1463" s="61"/>
      <c r="H1463" t="str">
        <f t="shared" si="46"/>
        <v>Reagan</v>
      </c>
      <c r="J1463" t="s">
        <v>5869</v>
      </c>
    </row>
    <row r="1464" spans="2:10" x14ac:dyDescent="0.25">
      <c r="B1464" s="1">
        <v>1463</v>
      </c>
      <c r="C1464" s="1" t="s">
        <v>5870</v>
      </c>
      <c r="D1464" s="50" t="str">
        <f t="shared" si="47"/>
        <v>1463|Real</v>
      </c>
      <c r="E1464" s="29"/>
      <c r="F1464" s="61"/>
      <c r="H1464" t="str">
        <f t="shared" si="46"/>
        <v>Real</v>
      </c>
      <c r="J1464" t="s">
        <v>5870</v>
      </c>
    </row>
    <row r="1465" spans="2:10" x14ac:dyDescent="0.25">
      <c r="B1465" s="1">
        <v>1464</v>
      </c>
      <c r="C1465" s="1" t="s">
        <v>5871</v>
      </c>
      <c r="D1465" s="50" t="str">
        <f t="shared" si="47"/>
        <v>1464|Red Lake</v>
      </c>
      <c r="E1465" s="29"/>
      <c r="F1465" s="61"/>
      <c r="H1465" t="str">
        <f t="shared" si="46"/>
        <v>Red Lake</v>
      </c>
      <c r="J1465" t="s">
        <v>5871</v>
      </c>
    </row>
    <row r="1466" spans="2:10" x14ac:dyDescent="0.25">
      <c r="B1466" s="1">
        <v>1465</v>
      </c>
      <c r="C1466" s="1" t="s">
        <v>5872</v>
      </c>
      <c r="D1466" s="50" t="str">
        <f t="shared" si="47"/>
        <v>1465|Red River</v>
      </c>
      <c r="E1466" s="29"/>
      <c r="F1466" s="61"/>
      <c r="H1466" t="str">
        <f t="shared" si="46"/>
        <v>Red River</v>
      </c>
      <c r="J1466" t="s">
        <v>5872</v>
      </c>
    </row>
    <row r="1467" spans="2:10" x14ac:dyDescent="0.25">
      <c r="B1467" s="1">
        <v>1466</v>
      </c>
      <c r="C1467" s="1" t="s">
        <v>4426</v>
      </c>
      <c r="D1467" s="50" t="str">
        <f t="shared" si="47"/>
        <v>1466|Red River Parish</v>
      </c>
      <c r="E1467" s="29"/>
      <c r="F1467" s="61"/>
      <c r="H1467" t="str">
        <f t="shared" ref="H1467:H1530" si="48">SUBSTITUTE(C1467," County","")</f>
        <v>Red River Parish</v>
      </c>
      <c r="J1467" t="s">
        <v>4426</v>
      </c>
    </row>
    <row r="1468" spans="2:10" x14ac:dyDescent="0.25">
      <c r="B1468" s="1">
        <v>1467</v>
      </c>
      <c r="C1468" s="1" t="s">
        <v>5873</v>
      </c>
      <c r="D1468" s="50" t="str">
        <f t="shared" si="47"/>
        <v>1467|Red Willow</v>
      </c>
      <c r="E1468" s="29"/>
      <c r="F1468" s="61"/>
      <c r="H1468" t="str">
        <f t="shared" si="48"/>
        <v>Red Willow</v>
      </c>
      <c r="J1468" t="s">
        <v>5873</v>
      </c>
    </row>
    <row r="1469" spans="2:10" x14ac:dyDescent="0.25">
      <c r="B1469" s="1">
        <v>1468</v>
      </c>
      <c r="C1469" s="1" t="s">
        <v>5874</v>
      </c>
      <c r="D1469" s="50" t="str">
        <f t="shared" si="47"/>
        <v>1468|Redwood</v>
      </c>
      <c r="E1469" s="29"/>
      <c r="F1469" s="61"/>
      <c r="H1469" t="str">
        <f t="shared" si="48"/>
        <v>Redwood</v>
      </c>
      <c r="J1469" t="s">
        <v>5874</v>
      </c>
    </row>
    <row r="1470" spans="2:10" x14ac:dyDescent="0.25">
      <c r="B1470" s="1">
        <v>1469</v>
      </c>
      <c r="C1470" s="1" t="s">
        <v>5875</v>
      </c>
      <c r="D1470" s="50" t="str">
        <f t="shared" si="47"/>
        <v>1469|Reeves</v>
      </c>
      <c r="E1470" s="29"/>
      <c r="F1470" s="61"/>
      <c r="H1470" t="str">
        <f t="shared" si="48"/>
        <v>Reeves</v>
      </c>
      <c r="J1470" t="s">
        <v>5875</v>
      </c>
    </row>
    <row r="1471" spans="2:10" x14ac:dyDescent="0.25">
      <c r="B1471" s="1">
        <v>1470</v>
      </c>
      <c r="C1471" s="1" t="s">
        <v>5876</v>
      </c>
      <c r="D1471" s="50" t="str">
        <f t="shared" si="47"/>
        <v>1470|Refugio</v>
      </c>
      <c r="E1471" s="29"/>
      <c r="F1471" s="61"/>
      <c r="H1471" t="str">
        <f t="shared" si="48"/>
        <v>Refugio</v>
      </c>
      <c r="J1471" t="s">
        <v>5876</v>
      </c>
    </row>
    <row r="1472" spans="2:10" x14ac:dyDescent="0.25">
      <c r="B1472" s="1">
        <v>1471</v>
      </c>
      <c r="C1472" s="1" t="s">
        <v>5877</v>
      </c>
      <c r="D1472" s="50" t="str">
        <f t="shared" si="47"/>
        <v>1471|Reno</v>
      </c>
      <c r="E1472" s="29"/>
      <c r="F1472" s="61"/>
      <c r="H1472" t="str">
        <f t="shared" si="48"/>
        <v>Reno</v>
      </c>
      <c r="J1472" t="s">
        <v>5877</v>
      </c>
    </row>
    <row r="1473" spans="2:10" x14ac:dyDescent="0.25">
      <c r="B1473" s="1">
        <v>1472</v>
      </c>
      <c r="C1473" s="1" t="s">
        <v>5878</v>
      </c>
      <c r="D1473" s="50" t="str">
        <f t="shared" si="47"/>
        <v>1472|Rensselaer</v>
      </c>
      <c r="E1473" s="29"/>
      <c r="F1473" s="61"/>
      <c r="H1473" t="str">
        <f t="shared" si="48"/>
        <v>Rensselaer</v>
      </c>
      <c r="J1473" t="s">
        <v>5878</v>
      </c>
    </row>
    <row r="1474" spans="2:10" x14ac:dyDescent="0.25">
      <c r="B1474" s="1">
        <v>1473</v>
      </c>
      <c r="C1474" s="1" t="s">
        <v>5879</v>
      </c>
      <c r="D1474" s="50" t="str">
        <f t="shared" ref="D1474:D1537" si="49">B1474&amp;"|"&amp;C1474</f>
        <v>1473|Renville</v>
      </c>
      <c r="E1474" s="29"/>
      <c r="F1474" s="61"/>
      <c r="H1474" t="str">
        <f t="shared" si="48"/>
        <v>Renville</v>
      </c>
      <c r="J1474" t="s">
        <v>5879</v>
      </c>
    </row>
    <row r="1475" spans="2:10" x14ac:dyDescent="0.25">
      <c r="B1475" s="1">
        <v>1474</v>
      </c>
      <c r="C1475" s="1" t="s">
        <v>5880</v>
      </c>
      <c r="D1475" s="50" t="str">
        <f t="shared" si="49"/>
        <v>1474|Republic</v>
      </c>
      <c r="E1475" s="29"/>
      <c r="F1475" s="61"/>
      <c r="H1475" t="str">
        <f t="shared" si="48"/>
        <v>Republic</v>
      </c>
      <c r="J1475" t="s">
        <v>5880</v>
      </c>
    </row>
    <row r="1476" spans="2:10" x14ac:dyDescent="0.25">
      <c r="B1476" s="1">
        <v>1475</v>
      </c>
      <c r="C1476" s="1" t="s">
        <v>5881</v>
      </c>
      <c r="D1476" s="50" t="str">
        <f t="shared" si="49"/>
        <v>1475|Reynolds</v>
      </c>
      <c r="E1476" s="29"/>
      <c r="F1476" s="61"/>
      <c r="H1476" t="str">
        <f t="shared" si="48"/>
        <v>Reynolds</v>
      </c>
      <c r="J1476" t="s">
        <v>5881</v>
      </c>
    </row>
    <row r="1477" spans="2:10" x14ac:dyDescent="0.25">
      <c r="B1477" s="1">
        <v>1476</v>
      </c>
      <c r="C1477" s="1" t="s">
        <v>5882</v>
      </c>
      <c r="D1477" s="50" t="str">
        <f t="shared" si="49"/>
        <v>1476|Rhea</v>
      </c>
      <c r="E1477" s="29"/>
      <c r="F1477" s="61"/>
      <c r="H1477" t="str">
        <f t="shared" si="48"/>
        <v>Rhea</v>
      </c>
      <c r="J1477" t="s">
        <v>5882</v>
      </c>
    </row>
    <row r="1478" spans="2:10" x14ac:dyDescent="0.25">
      <c r="B1478" s="1">
        <v>1477</v>
      </c>
      <c r="C1478" s="1" t="s">
        <v>5883</v>
      </c>
      <c r="D1478" s="50" t="str">
        <f t="shared" si="49"/>
        <v>1477|Rice</v>
      </c>
      <c r="E1478" s="29"/>
      <c r="F1478" s="61"/>
      <c r="H1478" t="str">
        <f t="shared" si="48"/>
        <v>Rice</v>
      </c>
      <c r="J1478" t="s">
        <v>5883</v>
      </c>
    </row>
    <row r="1479" spans="2:10" x14ac:dyDescent="0.25">
      <c r="B1479" s="1">
        <v>1478</v>
      </c>
      <c r="C1479" s="1" t="s">
        <v>5884</v>
      </c>
      <c r="D1479" s="50" t="str">
        <f t="shared" si="49"/>
        <v>1478|Rich</v>
      </c>
      <c r="E1479" s="29"/>
      <c r="F1479" s="61"/>
      <c r="H1479" t="str">
        <f t="shared" si="48"/>
        <v>Rich</v>
      </c>
      <c r="J1479" t="s">
        <v>5884</v>
      </c>
    </row>
    <row r="1480" spans="2:10" x14ac:dyDescent="0.25">
      <c r="B1480" s="1">
        <v>1479</v>
      </c>
      <c r="C1480" s="1" t="s">
        <v>5885</v>
      </c>
      <c r="D1480" s="50" t="str">
        <f t="shared" si="49"/>
        <v>1479|Richardson</v>
      </c>
      <c r="E1480" s="29"/>
      <c r="F1480" s="61"/>
      <c r="H1480" t="str">
        <f t="shared" si="48"/>
        <v>Richardson</v>
      </c>
      <c r="J1480" t="s">
        <v>5885</v>
      </c>
    </row>
    <row r="1481" spans="2:10" x14ac:dyDescent="0.25">
      <c r="B1481" s="1">
        <v>1480</v>
      </c>
      <c r="C1481" s="1" t="s">
        <v>5886</v>
      </c>
      <c r="D1481" s="50" t="str">
        <f t="shared" si="49"/>
        <v>1480|Richland</v>
      </c>
      <c r="E1481" s="29"/>
      <c r="F1481" s="61"/>
      <c r="H1481" t="str">
        <f t="shared" si="48"/>
        <v>Richland</v>
      </c>
      <c r="J1481" t="s">
        <v>5886</v>
      </c>
    </row>
    <row r="1482" spans="2:10" x14ac:dyDescent="0.25">
      <c r="B1482" s="1">
        <v>1481</v>
      </c>
      <c r="C1482" s="1" t="s">
        <v>4427</v>
      </c>
      <c r="D1482" s="50" t="str">
        <f t="shared" si="49"/>
        <v>1481|Richland Parish</v>
      </c>
      <c r="E1482" s="29"/>
      <c r="F1482" s="61"/>
      <c r="H1482" t="str">
        <f t="shared" si="48"/>
        <v>Richland Parish</v>
      </c>
      <c r="J1482" t="s">
        <v>4427</v>
      </c>
    </row>
    <row r="1483" spans="2:10" x14ac:dyDescent="0.25">
      <c r="B1483" s="1">
        <v>1482</v>
      </c>
      <c r="C1483" s="1" t="s">
        <v>4483</v>
      </c>
      <c r="D1483" s="50" t="str">
        <f t="shared" si="49"/>
        <v>1482|Richmond city</v>
      </c>
      <c r="E1483" s="29"/>
      <c r="F1483" s="61"/>
      <c r="H1483" t="str">
        <f t="shared" si="48"/>
        <v>Richmond city</v>
      </c>
      <c r="J1483" t="s">
        <v>4483</v>
      </c>
    </row>
    <row r="1484" spans="2:10" x14ac:dyDescent="0.25">
      <c r="B1484" s="1">
        <v>1483</v>
      </c>
      <c r="C1484" s="1" t="s">
        <v>5887</v>
      </c>
      <c r="D1484" s="50" t="str">
        <f t="shared" si="49"/>
        <v>1483|Richmond</v>
      </c>
      <c r="E1484" s="29"/>
      <c r="F1484" s="61"/>
      <c r="H1484" t="str">
        <f t="shared" si="48"/>
        <v>Richmond</v>
      </c>
      <c r="J1484" t="s">
        <v>5887</v>
      </c>
    </row>
    <row r="1485" spans="2:10" x14ac:dyDescent="0.25">
      <c r="B1485" s="1">
        <v>1484</v>
      </c>
      <c r="C1485" s="1" t="s">
        <v>5888</v>
      </c>
      <c r="D1485" s="50" t="str">
        <f t="shared" si="49"/>
        <v>1484|Riley</v>
      </c>
      <c r="E1485" s="29"/>
      <c r="F1485" s="61"/>
      <c r="H1485" t="str">
        <f t="shared" si="48"/>
        <v>Riley</v>
      </c>
      <c r="J1485" t="s">
        <v>5888</v>
      </c>
    </row>
    <row r="1486" spans="2:10" x14ac:dyDescent="0.25">
      <c r="B1486" s="1">
        <v>1485</v>
      </c>
      <c r="C1486" s="1" t="s">
        <v>4561</v>
      </c>
      <c r="D1486" s="50" t="str">
        <f t="shared" si="49"/>
        <v>1485|Rincon Municipio</v>
      </c>
      <c r="E1486" s="29"/>
      <c r="F1486" s="61"/>
      <c r="H1486" t="str">
        <f t="shared" si="48"/>
        <v>Rincon Municipio</v>
      </c>
      <c r="J1486" t="s">
        <v>4561</v>
      </c>
    </row>
    <row r="1487" spans="2:10" x14ac:dyDescent="0.25">
      <c r="B1487" s="1">
        <v>1486</v>
      </c>
      <c r="C1487" s="1" t="s">
        <v>5889</v>
      </c>
      <c r="D1487" s="50" t="str">
        <f t="shared" si="49"/>
        <v>1486|Ringgold</v>
      </c>
      <c r="E1487" s="29"/>
      <c r="F1487" s="61"/>
      <c r="H1487" t="str">
        <f t="shared" si="48"/>
        <v>Ringgold</v>
      </c>
      <c r="J1487" t="s">
        <v>5889</v>
      </c>
    </row>
    <row r="1488" spans="2:10" x14ac:dyDescent="0.25">
      <c r="B1488" s="1">
        <v>1487</v>
      </c>
      <c r="C1488" s="1" t="s">
        <v>5890</v>
      </c>
      <c r="D1488" s="50" t="str">
        <f t="shared" si="49"/>
        <v>1487|Rio Arriba</v>
      </c>
      <c r="E1488" s="29"/>
      <c r="F1488" s="61"/>
      <c r="H1488" t="str">
        <f t="shared" si="48"/>
        <v>Rio Arriba</v>
      </c>
      <c r="J1488" t="s">
        <v>5890</v>
      </c>
    </row>
    <row r="1489" spans="2:10" x14ac:dyDescent="0.25">
      <c r="B1489" s="1">
        <v>1488</v>
      </c>
      <c r="C1489" s="1" t="s">
        <v>5891</v>
      </c>
      <c r="D1489" s="50" t="str">
        <f t="shared" si="49"/>
        <v>1488|Rio Blanco</v>
      </c>
      <c r="E1489" s="29"/>
      <c r="F1489" s="61"/>
      <c r="H1489" t="str">
        <f t="shared" si="48"/>
        <v>Rio Blanco</v>
      </c>
      <c r="J1489" t="s">
        <v>5891</v>
      </c>
    </row>
    <row r="1490" spans="2:10" x14ac:dyDescent="0.25">
      <c r="B1490" s="1">
        <v>1489</v>
      </c>
      <c r="C1490" s="1" t="s">
        <v>5892</v>
      </c>
      <c r="D1490" s="50" t="str">
        <f t="shared" si="49"/>
        <v>1489|Rio Grande</v>
      </c>
      <c r="E1490" s="29"/>
      <c r="F1490" s="61"/>
      <c r="H1490" t="str">
        <f t="shared" si="48"/>
        <v>Rio Grande</v>
      </c>
      <c r="J1490" t="s">
        <v>5892</v>
      </c>
    </row>
    <row r="1491" spans="2:10" x14ac:dyDescent="0.25">
      <c r="B1491" s="1">
        <v>1490</v>
      </c>
      <c r="C1491" s="1" t="s">
        <v>4562</v>
      </c>
      <c r="D1491" s="50" t="str">
        <f t="shared" si="49"/>
        <v>1490|Rio Grande Municipio</v>
      </c>
      <c r="E1491" s="29"/>
      <c r="F1491" s="61"/>
      <c r="H1491" t="str">
        <f t="shared" si="48"/>
        <v>Rio Grande Municipio</v>
      </c>
      <c r="J1491" t="s">
        <v>4562</v>
      </c>
    </row>
    <row r="1492" spans="2:10" x14ac:dyDescent="0.25">
      <c r="B1492" s="1">
        <v>1491</v>
      </c>
      <c r="C1492" s="1" t="s">
        <v>5893</v>
      </c>
      <c r="D1492" s="50" t="str">
        <f t="shared" si="49"/>
        <v>1491|Ripley</v>
      </c>
      <c r="E1492" s="29"/>
      <c r="F1492" s="61"/>
      <c r="H1492" t="str">
        <f t="shared" si="48"/>
        <v>Ripley</v>
      </c>
      <c r="J1492" t="s">
        <v>5893</v>
      </c>
    </row>
    <row r="1493" spans="2:10" x14ac:dyDescent="0.25">
      <c r="B1493" s="1">
        <v>1492</v>
      </c>
      <c r="C1493" s="1" t="s">
        <v>5894</v>
      </c>
      <c r="D1493" s="50" t="str">
        <f t="shared" si="49"/>
        <v>1492|Ritchie</v>
      </c>
      <c r="E1493" s="29"/>
      <c r="F1493" s="61"/>
      <c r="H1493" t="str">
        <f t="shared" si="48"/>
        <v>Ritchie</v>
      </c>
      <c r="J1493" t="s">
        <v>5894</v>
      </c>
    </row>
    <row r="1494" spans="2:10" x14ac:dyDescent="0.25">
      <c r="B1494" s="1">
        <v>1493</v>
      </c>
      <c r="C1494" s="1" t="s">
        <v>5895</v>
      </c>
      <c r="D1494" s="50" t="str">
        <f t="shared" si="49"/>
        <v>1493|Riverside</v>
      </c>
      <c r="E1494" s="29"/>
      <c r="F1494" s="61"/>
      <c r="H1494" t="str">
        <f t="shared" si="48"/>
        <v>Riverside</v>
      </c>
      <c r="J1494" t="s">
        <v>5895</v>
      </c>
    </row>
    <row r="1495" spans="2:10" x14ac:dyDescent="0.25">
      <c r="B1495" s="1">
        <v>1494</v>
      </c>
      <c r="C1495" s="1" t="s">
        <v>5896</v>
      </c>
      <c r="D1495" s="50" t="str">
        <f t="shared" si="49"/>
        <v>1494|Roane</v>
      </c>
      <c r="E1495" s="29"/>
      <c r="F1495" s="61"/>
      <c r="H1495" t="str">
        <f t="shared" si="48"/>
        <v>Roane</v>
      </c>
      <c r="J1495" t="s">
        <v>5896</v>
      </c>
    </row>
    <row r="1496" spans="2:10" x14ac:dyDescent="0.25">
      <c r="B1496" s="1">
        <v>1495</v>
      </c>
      <c r="C1496" s="1" t="s">
        <v>4484</v>
      </c>
      <c r="D1496" s="50" t="str">
        <f t="shared" si="49"/>
        <v>1495|Roanoke city</v>
      </c>
      <c r="E1496" s="29"/>
      <c r="F1496" s="61"/>
      <c r="H1496" t="str">
        <f t="shared" si="48"/>
        <v>Roanoke city</v>
      </c>
      <c r="J1496" t="s">
        <v>4484</v>
      </c>
    </row>
    <row r="1497" spans="2:10" x14ac:dyDescent="0.25">
      <c r="B1497" s="1">
        <v>1496</v>
      </c>
      <c r="C1497" s="1" t="s">
        <v>5897</v>
      </c>
      <c r="D1497" s="50" t="str">
        <f t="shared" si="49"/>
        <v>1496|Roanoke</v>
      </c>
      <c r="E1497" s="29"/>
      <c r="F1497" s="61"/>
      <c r="H1497" t="str">
        <f t="shared" si="48"/>
        <v>Roanoke</v>
      </c>
      <c r="J1497" t="s">
        <v>5897</v>
      </c>
    </row>
    <row r="1498" spans="2:10" x14ac:dyDescent="0.25">
      <c r="B1498" s="1">
        <v>1497</v>
      </c>
      <c r="C1498" s="1" t="s">
        <v>5898</v>
      </c>
      <c r="D1498" s="50" t="str">
        <f t="shared" si="49"/>
        <v>1497|Roberts</v>
      </c>
      <c r="E1498" s="29"/>
      <c r="F1498" s="61"/>
      <c r="H1498" t="str">
        <f t="shared" si="48"/>
        <v>Roberts</v>
      </c>
      <c r="J1498" t="s">
        <v>5898</v>
      </c>
    </row>
    <row r="1499" spans="2:10" x14ac:dyDescent="0.25">
      <c r="B1499" s="1">
        <v>1498</v>
      </c>
      <c r="C1499" s="1" t="s">
        <v>5899</v>
      </c>
      <c r="D1499" s="50" t="str">
        <f t="shared" si="49"/>
        <v>1498|Robertson</v>
      </c>
      <c r="E1499" s="29"/>
      <c r="F1499" s="61"/>
      <c r="H1499" t="str">
        <f t="shared" si="48"/>
        <v>Robertson</v>
      </c>
      <c r="J1499" t="s">
        <v>5899</v>
      </c>
    </row>
    <row r="1500" spans="2:10" x14ac:dyDescent="0.25">
      <c r="B1500" s="1">
        <v>1499</v>
      </c>
      <c r="C1500" s="1" t="s">
        <v>5900</v>
      </c>
      <c r="D1500" s="50" t="str">
        <f t="shared" si="49"/>
        <v>1499|Robeson</v>
      </c>
      <c r="E1500" s="29"/>
      <c r="F1500" s="61"/>
      <c r="H1500" t="str">
        <f t="shared" si="48"/>
        <v>Robeson</v>
      </c>
      <c r="J1500" t="s">
        <v>5900</v>
      </c>
    </row>
    <row r="1501" spans="2:10" x14ac:dyDescent="0.25">
      <c r="B1501" s="1">
        <v>1500</v>
      </c>
      <c r="C1501" s="1" t="s">
        <v>5901</v>
      </c>
      <c r="D1501" s="50" t="str">
        <f t="shared" si="49"/>
        <v>1500|Rock</v>
      </c>
      <c r="E1501" s="29"/>
      <c r="F1501" s="61"/>
      <c r="H1501" t="str">
        <f t="shared" si="48"/>
        <v>Rock</v>
      </c>
      <c r="J1501" t="s">
        <v>5901</v>
      </c>
    </row>
    <row r="1502" spans="2:10" x14ac:dyDescent="0.25">
      <c r="B1502" s="1">
        <v>1501</v>
      </c>
      <c r="C1502" s="1" t="s">
        <v>5902</v>
      </c>
      <c r="D1502" s="50" t="str">
        <f t="shared" si="49"/>
        <v>1501|Rock Island</v>
      </c>
      <c r="E1502" s="29"/>
      <c r="F1502" s="61"/>
      <c r="H1502" t="str">
        <f t="shared" si="48"/>
        <v>Rock Island</v>
      </c>
      <c r="J1502" t="s">
        <v>5902</v>
      </c>
    </row>
    <row r="1503" spans="2:10" x14ac:dyDescent="0.25">
      <c r="B1503" s="1">
        <v>1502</v>
      </c>
      <c r="C1503" s="1" t="s">
        <v>5903</v>
      </c>
      <c r="D1503" s="50" t="str">
        <f t="shared" si="49"/>
        <v>1502|Rockbridge</v>
      </c>
      <c r="E1503" s="29"/>
      <c r="F1503" s="61"/>
      <c r="H1503" t="str">
        <f t="shared" si="48"/>
        <v>Rockbridge</v>
      </c>
      <c r="J1503" t="s">
        <v>5903</v>
      </c>
    </row>
    <row r="1504" spans="2:10" x14ac:dyDescent="0.25">
      <c r="B1504" s="1">
        <v>1503</v>
      </c>
      <c r="C1504" s="1" t="s">
        <v>5904</v>
      </c>
      <c r="D1504" s="50" t="str">
        <f t="shared" si="49"/>
        <v>1503|Rockcastle</v>
      </c>
      <c r="E1504" s="29"/>
      <c r="F1504" s="61"/>
      <c r="H1504" t="str">
        <f t="shared" si="48"/>
        <v>Rockcastle</v>
      </c>
      <c r="J1504" t="s">
        <v>5904</v>
      </c>
    </row>
    <row r="1505" spans="2:10" x14ac:dyDescent="0.25">
      <c r="B1505" s="1">
        <v>1504</v>
      </c>
      <c r="C1505" s="1" t="s">
        <v>5905</v>
      </c>
      <c r="D1505" s="50" t="str">
        <f t="shared" si="49"/>
        <v>1504|Rockdale</v>
      </c>
      <c r="E1505" s="29"/>
      <c r="F1505" s="61"/>
      <c r="H1505" t="str">
        <f t="shared" si="48"/>
        <v>Rockdale</v>
      </c>
      <c r="J1505" t="s">
        <v>5905</v>
      </c>
    </row>
    <row r="1506" spans="2:10" x14ac:dyDescent="0.25">
      <c r="B1506" s="1">
        <v>1505</v>
      </c>
      <c r="C1506" s="1" t="s">
        <v>5906</v>
      </c>
      <c r="D1506" s="50" t="str">
        <f t="shared" si="49"/>
        <v>1505|Rockingham</v>
      </c>
      <c r="E1506" s="29"/>
      <c r="F1506" s="61"/>
      <c r="H1506" t="str">
        <f t="shared" si="48"/>
        <v>Rockingham</v>
      </c>
      <c r="J1506" t="s">
        <v>5906</v>
      </c>
    </row>
    <row r="1507" spans="2:10" x14ac:dyDescent="0.25">
      <c r="B1507" s="1">
        <v>1506</v>
      </c>
      <c r="C1507" s="1" t="s">
        <v>5907</v>
      </c>
      <c r="D1507" s="50" t="str">
        <f t="shared" si="49"/>
        <v>1506|Rockland</v>
      </c>
      <c r="E1507" s="29"/>
      <c r="F1507" s="61"/>
      <c r="H1507" t="str">
        <f t="shared" si="48"/>
        <v>Rockland</v>
      </c>
      <c r="J1507" t="s">
        <v>5907</v>
      </c>
    </row>
    <row r="1508" spans="2:10" x14ac:dyDescent="0.25">
      <c r="B1508" s="1">
        <v>1507</v>
      </c>
      <c r="C1508" s="1" t="s">
        <v>5908</v>
      </c>
      <c r="D1508" s="50" t="str">
        <f t="shared" si="49"/>
        <v>1507|Rockwall</v>
      </c>
      <c r="E1508" s="29"/>
      <c r="F1508" s="61"/>
      <c r="H1508" t="str">
        <f t="shared" si="48"/>
        <v>Rockwall</v>
      </c>
      <c r="J1508" t="s">
        <v>5908</v>
      </c>
    </row>
    <row r="1509" spans="2:10" x14ac:dyDescent="0.25">
      <c r="B1509" s="1">
        <v>1508</v>
      </c>
      <c r="C1509" s="1" t="s">
        <v>5909</v>
      </c>
      <c r="D1509" s="50" t="str">
        <f t="shared" si="49"/>
        <v>1508|Roger Mills</v>
      </c>
      <c r="E1509" s="29"/>
      <c r="F1509" s="61"/>
      <c r="H1509" t="str">
        <f t="shared" si="48"/>
        <v>Roger Mills</v>
      </c>
      <c r="J1509" t="s">
        <v>5909</v>
      </c>
    </row>
    <row r="1510" spans="2:10" x14ac:dyDescent="0.25">
      <c r="B1510" s="1">
        <v>1509</v>
      </c>
      <c r="C1510" s="1" t="s">
        <v>5910</v>
      </c>
      <c r="D1510" s="50" t="str">
        <f t="shared" si="49"/>
        <v>1509|Rogers</v>
      </c>
      <c r="E1510" s="29"/>
      <c r="F1510" s="61"/>
      <c r="H1510" t="str">
        <f t="shared" si="48"/>
        <v>Rogers</v>
      </c>
      <c r="J1510" t="s">
        <v>5910</v>
      </c>
    </row>
    <row r="1511" spans="2:10" x14ac:dyDescent="0.25">
      <c r="B1511" s="1">
        <v>1510</v>
      </c>
      <c r="C1511" s="1" t="s">
        <v>5911</v>
      </c>
      <c r="D1511" s="50" t="str">
        <f t="shared" si="49"/>
        <v>1510|Rolette</v>
      </c>
      <c r="E1511" s="29"/>
      <c r="F1511" s="61"/>
      <c r="H1511" t="str">
        <f t="shared" si="48"/>
        <v>Rolette</v>
      </c>
      <c r="J1511" t="s">
        <v>5911</v>
      </c>
    </row>
    <row r="1512" spans="2:10" x14ac:dyDescent="0.25">
      <c r="B1512" s="1">
        <v>1511</v>
      </c>
      <c r="C1512" s="1" t="s">
        <v>5912</v>
      </c>
      <c r="D1512" s="50" t="str">
        <f t="shared" si="49"/>
        <v>1511|Rooks</v>
      </c>
      <c r="E1512" s="29"/>
      <c r="F1512" s="61"/>
      <c r="H1512" t="str">
        <f t="shared" si="48"/>
        <v>Rooks</v>
      </c>
      <c r="J1512" t="s">
        <v>5912</v>
      </c>
    </row>
    <row r="1513" spans="2:10" x14ac:dyDescent="0.25">
      <c r="B1513" s="1">
        <v>1512</v>
      </c>
      <c r="C1513" s="1" t="s">
        <v>5913</v>
      </c>
      <c r="D1513" s="50" t="str">
        <f t="shared" si="49"/>
        <v>1512|Roosevelt</v>
      </c>
      <c r="E1513" s="29"/>
      <c r="F1513" s="61"/>
      <c r="H1513" t="str">
        <f t="shared" si="48"/>
        <v>Roosevelt</v>
      </c>
      <c r="J1513" t="s">
        <v>5913</v>
      </c>
    </row>
    <row r="1514" spans="2:10" x14ac:dyDescent="0.25">
      <c r="B1514" s="1">
        <v>1513</v>
      </c>
      <c r="C1514" s="1" t="s">
        <v>5914</v>
      </c>
      <c r="D1514" s="50" t="str">
        <f t="shared" si="49"/>
        <v>1513|Roscommon</v>
      </c>
      <c r="E1514" s="29"/>
      <c r="F1514" s="61"/>
      <c r="H1514" t="str">
        <f t="shared" si="48"/>
        <v>Roscommon</v>
      </c>
      <c r="J1514" t="s">
        <v>5914</v>
      </c>
    </row>
    <row r="1515" spans="2:10" x14ac:dyDescent="0.25">
      <c r="B1515" s="1">
        <v>1514</v>
      </c>
      <c r="C1515" s="1" t="s">
        <v>4494</v>
      </c>
      <c r="D1515" s="50" t="str">
        <f t="shared" si="49"/>
        <v>1514|Rose Island</v>
      </c>
      <c r="E1515" s="29"/>
      <c r="F1515" s="61"/>
      <c r="H1515" t="str">
        <f t="shared" si="48"/>
        <v>Rose Island</v>
      </c>
      <c r="J1515" t="s">
        <v>4494</v>
      </c>
    </row>
    <row r="1516" spans="2:10" x14ac:dyDescent="0.25">
      <c r="B1516" s="1">
        <v>1515</v>
      </c>
      <c r="C1516" s="1" t="s">
        <v>5915</v>
      </c>
      <c r="D1516" s="50" t="str">
        <f t="shared" si="49"/>
        <v>1515|Roseau</v>
      </c>
      <c r="E1516" s="29"/>
      <c r="F1516" s="61"/>
      <c r="H1516" t="str">
        <f t="shared" si="48"/>
        <v>Roseau</v>
      </c>
      <c r="J1516" t="s">
        <v>5915</v>
      </c>
    </row>
    <row r="1517" spans="2:10" x14ac:dyDescent="0.25">
      <c r="B1517" s="1">
        <v>1516</v>
      </c>
      <c r="C1517" s="1" t="s">
        <v>5916</v>
      </c>
      <c r="D1517" s="50" t="str">
        <f t="shared" si="49"/>
        <v>1516|Rosebud</v>
      </c>
      <c r="E1517" s="29"/>
      <c r="F1517" s="61"/>
      <c r="H1517" t="str">
        <f t="shared" si="48"/>
        <v>Rosebud</v>
      </c>
      <c r="J1517" t="s">
        <v>5916</v>
      </c>
    </row>
    <row r="1518" spans="2:10" x14ac:dyDescent="0.25">
      <c r="B1518" s="1">
        <v>1517</v>
      </c>
      <c r="C1518" s="1" t="s">
        <v>5917</v>
      </c>
      <c r="D1518" s="50" t="str">
        <f t="shared" si="49"/>
        <v>1517|Ross</v>
      </c>
      <c r="E1518" s="29"/>
      <c r="F1518" s="61"/>
      <c r="H1518" t="str">
        <f t="shared" si="48"/>
        <v>Ross</v>
      </c>
      <c r="J1518" t="s">
        <v>5917</v>
      </c>
    </row>
    <row r="1519" spans="2:10" x14ac:dyDescent="0.25">
      <c r="B1519" s="1">
        <v>1518</v>
      </c>
      <c r="C1519" s="1" t="s">
        <v>4499</v>
      </c>
      <c r="D1519" s="50" t="str">
        <f t="shared" si="49"/>
        <v>1518|Rota Municipality</v>
      </c>
      <c r="E1519" s="29"/>
      <c r="F1519" s="61"/>
      <c r="H1519" t="str">
        <f t="shared" si="48"/>
        <v>Rota Municipality</v>
      </c>
      <c r="J1519" t="s">
        <v>4499</v>
      </c>
    </row>
    <row r="1520" spans="2:10" x14ac:dyDescent="0.25">
      <c r="B1520" s="1">
        <v>1519</v>
      </c>
      <c r="C1520" s="1" t="s">
        <v>5918</v>
      </c>
      <c r="D1520" s="50" t="str">
        <f t="shared" si="49"/>
        <v>1519|Routt</v>
      </c>
      <c r="E1520" s="29"/>
      <c r="F1520" s="61"/>
      <c r="H1520" t="str">
        <f t="shared" si="48"/>
        <v>Routt</v>
      </c>
      <c r="J1520" t="s">
        <v>5918</v>
      </c>
    </row>
    <row r="1521" spans="2:10" x14ac:dyDescent="0.25">
      <c r="B1521" s="1">
        <v>1520</v>
      </c>
      <c r="C1521" s="1" t="s">
        <v>5919</v>
      </c>
      <c r="D1521" s="50" t="str">
        <f t="shared" si="49"/>
        <v>1520|Rowan</v>
      </c>
      <c r="E1521" s="29"/>
      <c r="F1521" s="61"/>
      <c r="H1521" t="str">
        <f t="shared" si="48"/>
        <v>Rowan</v>
      </c>
      <c r="J1521" t="s">
        <v>5919</v>
      </c>
    </row>
    <row r="1522" spans="2:10" x14ac:dyDescent="0.25">
      <c r="B1522" s="1">
        <v>1521</v>
      </c>
      <c r="C1522" s="1" t="s">
        <v>5920</v>
      </c>
      <c r="D1522" s="50" t="str">
        <f t="shared" si="49"/>
        <v>1521|Runnels</v>
      </c>
      <c r="E1522" s="29"/>
      <c r="F1522" s="61"/>
      <c r="H1522" t="str">
        <f t="shared" si="48"/>
        <v>Runnels</v>
      </c>
      <c r="J1522" t="s">
        <v>5920</v>
      </c>
    </row>
    <row r="1523" spans="2:10" x14ac:dyDescent="0.25">
      <c r="B1523" s="1">
        <v>1522</v>
      </c>
      <c r="C1523" s="1" t="s">
        <v>5921</v>
      </c>
      <c r="D1523" s="50" t="str">
        <f t="shared" si="49"/>
        <v>1522|Rush</v>
      </c>
      <c r="E1523" s="29"/>
      <c r="F1523" s="61"/>
      <c r="H1523" t="str">
        <f t="shared" si="48"/>
        <v>Rush</v>
      </c>
      <c r="J1523" t="s">
        <v>5921</v>
      </c>
    </row>
    <row r="1524" spans="2:10" x14ac:dyDescent="0.25">
      <c r="B1524" s="1">
        <v>1523</v>
      </c>
      <c r="C1524" s="1" t="s">
        <v>5922</v>
      </c>
      <c r="D1524" s="50" t="str">
        <f t="shared" si="49"/>
        <v>1523|Rusk</v>
      </c>
      <c r="E1524" s="29"/>
      <c r="F1524" s="61"/>
      <c r="H1524" t="str">
        <f t="shared" si="48"/>
        <v>Rusk</v>
      </c>
      <c r="J1524" t="s">
        <v>5922</v>
      </c>
    </row>
    <row r="1525" spans="2:10" x14ac:dyDescent="0.25">
      <c r="B1525" s="1">
        <v>1524</v>
      </c>
      <c r="C1525" s="1" t="s">
        <v>5923</v>
      </c>
      <c r="D1525" s="50" t="str">
        <f t="shared" si="49"/>
        <v>1524|Russell</v>
      </c>
      <c r="E1525" s="29"/>
      <c r="F1525" s="61"/>
      <c r="H1525" t="str">
        <f t="shared" si="48"/>
        <v>Russell</v>
      </c>
      <c r="J1525" t="s">
        <v>5923</v>
      </c>
    </row>
    <row r="1526" spans="2:10" x14ac:dyDescent="0.25">
      <c r="B1526" s="1">
        <v>1525</v>
      </c>
      <c r="C1526" s="1" t="s">
        <v>5924</v>
      </c>
      <c r="D1526" s="50" t="str">
        <f t="shared" si="49"/>
        <v>1525|Rutherford</v>
      </c>
      <c r="E1526" s="29"/>
      <c r="F1526" s="61"/>
      <c r="H1526" t="str">
        <f t="shared" si="48"/>
        <v>Rutherford</v>
      </c>
      <c r="J1526" t="s">
        <v>5924</v>
      </c>
    </row>
    <row r="1527" spans="2:10" x14ac:dyDescent="0.25">
      <c r="B1527" s="1">
        <v>1526</v>
      </c>
      <c r="C1527" s="1" t="s">
        <v>5925</v>
      </c>
      <c r="D1527" s="50" t="str">
        <f t="shared" si="49"/>
        <v>1526|Rutland</v>
      </c>
      <c r="E1527" s="29"/>
      <c r="F1527" s="61"/>
      <c r="H1527" t="str">
        <f t="shared" si="48"/>
        <v>Rutland</v>
      </c>
      <c r="J1527" t="s">
        <v>5925</v>
      </c>
    </row>
    <row r="1528" spans="2:10" x14ac:dyDescent="0.25">
      <c r="B1528" s="1">
        <v>1527</v>
      </c>
      <c r="C1528" s="1" t="s">
        <v>4563</v>
      </c>
      <c r="D1528" s="50" t="str">
        <f t="shared" si="49"/>
        <v>1527|Sabana Grande Municipio</v>
      </c>
      <c r="E1528" s="29"/>
      <c r="F1528" s="61"/>
      <c r="H1528" t="str">
        <f t="shared" si="48"/>
        <v>Sabana Grande Municipio</v>
      </c>
      <c r="J1528" t="s">
        <v>4563</v>
      </c>
    </row>
    <row r="1529" spans="2:10" x14ac:dyDescent="0.25">
      <c r="B1529" s="1">
        <v>1528</v>
      </c>
      <c r="C1529" s="1" t="s">
        <v>5926</v>
      </c>
      <c r="D1529" s="50" t="str">
        <f t="shared" si="49"/>
        <v>1528|Sabine</v>
      </c>
      <c r="E1529" s="29"/>
      <c r="F1529" s="61"/>
      <c r="H1529" t="str">
        <f t="shared" si="48"/>
        <v>Sabine</v>
      </c>
      <c r="J1529" t="s">
        <v>5926</v>
      </c>
    </row>
    <row r="1530" spans="2:10" x14ac:dyDescent="0.25">
      <c r="B1530" s="1">
        <v>1529</v>
      </c>
      <c r="C1530" s="1" t="s">
        <v>4428</v>
      </c>
      <c r="D1530" s="50" t="str">
        <f t="shared" si="49"/>
        <v>1529|Sabine Parish</v>
      </c>
      <c r="E1530" s="29"/>
      <c r="F1530" s="61"/>
      <c r="H1530" t="str">
        <f t="shared" si="48"/>
        <v>Sabine Parish</v>
      </c>
      <c r="J1530" t="s">
        <v>4428</v>
      </c>
    </row>
    <row r="1531" spans="2:10" x14ac:dyDescent="0.25">
      <c r="B1531" s="1">
        <v>1530</v>
      </c>
      <c r="C1531" s="1" t="s">
        <v>5927</v>
      </c>
      <c r="D1531" s="50" t="str">
        <f t="shared" si="49"/>
        <v>1530|Sac</v>
      </c>
      <c r="E1531" s="29"/>
      <c r="F1531" s="61"/>
      <c r="H1531" t="str">
        <f t="shared" ref="H1531:H1594" si="50">SUBSTITUTE(C1531," County","")</f>
        <v>Sac</v>
      </c>
      <c r="J1531" t="s">
        <v>5927</v>
      </c>
    </row>
    <row r="1532" spans="2:10" x14ac:dyDescent="0.25">
      <c r="B1532" s="1">
        <v>1531</v>
      </c>
      <c r="C1532" s="1" t="s">
        <v>5928</v>
      </c>
      <c r="D1532" s="50" t="str">
        <f t="shared" si="49"/>
        <v>1531|Sacramento</v>
      </c>
      <c r="E1532" s="29"/>
      <c r="F1532" s="61"/>
      <c r="H1532" t="str">
        <f t="shared" si="50"/>
        <v>Sacramento</v>
      </c>
      <c r="J1532" t="s">
        <v>5928</v>
      </c>
    </row>
    <row r="1533" spans="2:10" x14ac:dyDescent="0.25">
      <c r="B1533" s="1">
        <v>1532</v>
      </c>
      <c r="C1533" s="1" t="s">
        <v>5929</v>
      </c>
      <c r="D1533" s="50" t="str">
        <f t="shared" si="49"/>
        <v>1532|Sagadahoc</v>
      </c>
      <c r="E1533" s="29"/>
      <c r="F1533" s="61"/>
      <c r="H1533" t="str">
        <f t="shared" si="50"/>
        <v>Sagadahoc</v>
      </c>
      <c r="J1533" t="s">
        <v>5929</v>
      </c>
    </row>
    <row r="1534" spans="2:10" x14ac:dyDescent="0.25">
      <c r="B1534" s="1">
        <v>1533</v>
      </c>
      <c r="C1534" s="1" t="s">
        <v>5930</v>
      </c>
      <c r="D1534" s="50" t="str">
        <f t="shared" si="49"/>
        <v>1533|Saginaw</v>
      </c>
      <c r="E1534" s="29"/>
      <c r="F1534" s="61"/>
      <c r="H1534" t="str">
        <f t="shared" si="50"/>
        <v>Saginaw</v>
      </c>
      <c r="J1534" t="s">
        <v>5930</v>
      </c>
    </row>
    <row r="1535" spans="2:10" x14ac:dyDescent="0.25">
      <c r="B1535" s="1">
        <v>1534</v>
      </c>
      <c r="C1535" s="1" t="s">
        <v>5931</v>
      </c>
      <c r="D1535" s="50" t="str">
        <f t="shared" si="49"/>
        <v>1534|Saguache</v>
      </c>
      <c r="E1535" s="29"/>
      <c r="F1535" s="61"/>
      <c r="H1535" t="str">
        <f t="shared" si="50"/>
        <v>Saguache</v>
      </c>
      <c r="J1535" t="s">
        <v>5931</v>
      </c>
    </row>
    <row r="1536" spans="2:10" x14ac:dyDescent="0.25">
      <c r="B1536" s="1">
        <v>1535</v>
      </c>
      <c r="C1536" s="1" t="s">
        <v>4500</v>
      </c>
      <c r="D1536" s="50" t="str">
        <f t="shared" si="49"/>
        <v>1535|Saipan Municipality</v>
      </c>
      <c r="E1536" s="29"/>
      <c r="F1536" s="61"/>
      <c r="H1536" t="str">
        <f t="shared" si="50"/>
        <v>Saipan Municipality</v>
      </c>
      <c r="J1536" t="s">
        <v>4500</v>
      </c>
    </row>
    <row r="1537" spans="2:10" x14ac:dyDescent="0.25">
      <c r="B1537" s="1">
        <v>1536</v>
      </c>
      <c r="C1537" s="1" t="s">
        <v>4485</v>
      </c>
      <c r="D1537" s="50" t="str">
        <f t="shared" si="49"/>
        <v>1536|Salem city</v>
      </c>
      <c r="E1537" s="29"/>
      <c r="F1537" s="61"/>
      <c r="H1537" t="str">
        <f t="shared" si="50"/>
        <v>Salem city</v>
      </c>
      <c r="J1537" t="s">
        <v>4485</v>
      </c>
    </row>
    <row r="1538" spans="2:10" x14ac:dyDescent="0.25">
      <c r="B1538" s="1">
        <v>1537</v>
      </c>
      <c r="C1538" s="1" t="s">
        <v>5932</v>
      </c>
      <c r="D1538" s="50" t="str">
        <f t="shared" ref="D1538:D1601" si="51">B1538&amp;"|"&amp;C1538</f>
        <v>1537|Salem</v>
      </c>
      <c r="E1538" s="29"/>
      <c r="F1538" s="61"/>
      <c r="H1538" t="str">
        <f t="shared" si="50"/>
        <v>Salem</v>
      </c>
      <c r="J1538" t="s">
        <v>5932</v>
      </c>
    </row>
    <row r="1539" spans="2:10" x14ac:dyDescent="0.25">
      <c r="B1539" s="1">
        <v>1538</v>
      </c>
      <c r="C1539" s="1" t="s">
        <v>4564</v>
      </c>
      <c r="D1539" s="50" t="str">
        <f t="shared" si="51"/>
        <v>1538|Salinas Municipio</v>
      </c>
      <c r="E1539" s="29"/>
      <c r="F1539" s="61"/>
      <c r="H1539" t="str">
        <f t="shared" si="50"/>
        <v>Salinas Municipio</v>
      </c>
      <c r="J1539" t="s">
        <v>4564</v>
      </c>
    </row>
    <row r="1540" spans="2:10" x14ac:dyDescent="0.25">
      <c r="B1540" s="1">
        <v>1539</v>
      </c>
      <c r="C1540" s="1" t="s">
        <v>5933</v>
      </c>
      <c r="D1540" s="50" t="str">
        <f t="shared" si="51"/>
        <v>1539|Saline</v>
      </c>
      <c r="E1540" s="29"/>
      <c r="F1540" s="61"/>
      <c r="H1540" t="str">
        <f t="shared" si="50"/>
        <v>Saline</v>
      </c>
      <c r="J1540" t="s">
        <v>5933</v>
      </c>
    </row>
    <row r="1541" spans="2:10" x14ac:dyDescent="0.25">
      <c r="B1541" s="1">
        <v>1540</v>
      </c>
      <c r="C1541" s="1" t="s">
        <v>5934</v>
      </c>
      <c r="D1541" s="50" t="str">
        <f t="shared" si="51"/>
        <v>1540|Salt Lake</v>
      </c>
      <c r="E1541" s="29"/>
      <c r="F1541" s="61"/>
      <c r="H1541" t="str">
        <f t="shared" si="50"/>
        <v>Salt Lake</v>
      </c>
      <c r="J1541" t="s">
        <v>5934</v>
      </c>
    </row>
    <row r="1542" spans="2:10" x14ac:dyDescent="0.25">
      <c r="B1542" s="1">
        <v>1541</v>
      </c>
      <c r="C1542" s="1" t="s">
        <v>5935</v>
      </c>
      <c r="D1542" s="50" t="str">
        <f t="shared" si="51"/>
        <v>1541|Saluda</v>
      </c>
      <c r="E1542" s="29"/>
      <c r="F1542" s="61"/>
      <c r="H1542" t="str">
        <f t="shared" si="50"/>
        <v>Saluda</v>
      </c>
      <c r="J1542" t="s">
        <v>5935</v>
      </c>
    </row>
    <row r="1543" spans="2:10" x14ac:dyDescent="0.25">
      <c r="B1543" s="1">
        <v>1542</v>
      </c>
      <c r="C1543" s="1" t="s">
        <v>5936</v>
      </c>
      <c r="D1543" s="50" t="str">
        <f t="shared" si="51"/>
        <v>1542|Sampson</v>
      </c>
      <c r="E1543" s="29"/>
      <c r="F1543" s="61"/>
      <c r="H1543" t="str">
        <f t="shared" si="50"/>
        <v>Sampson</v>
      </c>
      <c r="J1543" t="s">
        <v>5936</v>
      </c>
    </row>
    <row r="1544" spans="2:10" x14ac:dyDescent="0.25">
      <c r="B1544" s="1">
        <v>1543</v>
      </c>
      <c r="C1544" s="1" t="s">
        <v>5937</v>
      </c>
      <c r="D1544" s="50" t="str">
        <f t="shared" si="51"/>
        <v>1543|San Augustine</v>
      </c>
      <c r="E1544" s="29"/>
      <c r="F1544" s="61"/>
      <c r="H1544" t="str">
        <f t="shared" si="50"/>
        <v>San Augustine</v>
      </c>
      <c r="J1544" t="s">
        <v>5937</v>
      </c>
    </row>
    <row r="1545" spans="2:10" x14ac:dyDescent="0.25">
      <c r="B1545" s="1">
        <v>1544</v>
      </c>
      <c r="C1545" s="1" t="s">
        <v>5938</v>
      </c>
      <c r="D1545" s="50" t="str">
        <f t="shared" si="51"/>
        <v>1544|San Benito</v>
      </c>
      <c r="E1545" s="29"/>
      <c r="F1545" s="61"/>
      <c r="H1545" t="str">
        <f t="shared" si="50"/>
        <v>San Benito</v>
      </c>
      <c r="J1545" t="s">
        <v>5938</v>
      </c>
    </row>
    <row r="1546" spans="2:10" x14ac:dyDescent="0.25">
      <c r="B1546" s="1">
        <v>1545</v>
      </c>
      <c r="C1546" s="1" t="s">
        <v>5939</v>
      </c>
      <c r="D1546" s="50" t="str">
        <f t="shared" si="51"/>
        <v>1545|San Bernardino</v>
      </c>
      <c r="E1546" s="29"/>
      <c r="F1546" s="61"/>
      <c r="H1546" t="str">
        <f t="shared" si="50"/>
        <v>San Bernardino</v>
      </c>
      <c r="J1546" t="s">
        <v>5939</v>
      </c>
    </row>
    <row r="1547" spans="2:10" x14ac:dyDescent="0.25">
      <c r="B1547" s="1">
        <v>1546</v>
      </c>
      <c r="C1547" s="1" t="s">
        <v>582</v>
      </c>
      <c r="D1547" s="50" t="str">
        <f t="shared" si="51"/>
        <v>1546|San Diego</v>
      </c>
      <c r="E1547" s="29"/>
      <c r="F1547" s="61"/>
      <c r="H1547" t="str">
        <f t="shared" si="50"/>
        <v>San Diego</v>
      </c>
      <c r="J1547" t="s">
        <v>582</v>
      </c>
    </row>
    <row r="1548" spans="2:10" x14ac:dyDescent="0.25">
      <c r="B1548" s="1">
        <v>1547</v>
      </c>
      <c r="C1548" s="1" t="s">
        <v>583</v>
      </c>
      <c r="D1548" s="50" t="str">
        <f t="shared" si="51"/>
        <v>1547|San Francisco</v>
      </c>
      <c r="E1548" s="29"/>
      <c r="F1548" s="61"/>
      <c r="H1548" t="str">
        <f t="shared" si="50"/>
        <v>San Francisco</v>
      </c>
      <c r="J1548" t="s">
        <v>583</v>
      </c>
    </row>
    <row r="1549" spans="2:10" x14ac:dyDescent="0.25">
      <c r="B1549" s="1">
        <v>1548</v>
      </c>
      <c r="C1549" s="1" t="s">
        <v>4565</v>
      </c>
      <c r="D1549" s="50" t="str">
        <f t="shared" si="51"/>
        <v>1548|San German Municipio</v>
      </c>
      <c r="E1549" s="29"/>
      <c r="F1549" s="61"/>
      <c r="H1549" t="str">
        <f t="shared" si="50"/>
        <v>San German Municipio</v>
      </c>
      <c r="J1549" t="s">
        <v>4565</v>
      </c>
    </row>
    <row r="1550" spans="2:10" x14ac:dyDescent="0.25">
      <c r="B1550" s="1">
        <v>1549</v>
      </c>
      <c r="C1550" s="1" t="s">
        <v>5940</v>
      </c>
      <c r="D1550" s="50" t="str">
        <f t="shared" si="51"/>
        <v>1549|San Jacinto</v>
      </c>
      <c r="E1550" s="29"/>
      <c r="F1550" s="61"/>
      <c r="H1550" t="str">
        <f t="shared" si="50"/>
        <v>San Jacinto</v>
      </c>
      <c r="J1550" t="s">
        <v>5940</v>
      </c>
    </row>
    <row r="1551" spans="2:10" x14ac:dyDescent="0.25">
      <c r="B1551" s="1">
        <v>1550</v>
      </c>
      <c r="C1551" s="1" t="s">
        <v>5941</v>
      </c>
      <c r="D1551" s="50" t="str">
        <f t="shared" si="51"/>
        <v>1550|San Joaquin</v>
      </c>
      <c r="E1551" s="29"/>
      <c r="F1551" s="61"/>
      <c r="H1551" t="str">
        <f t="shared" si="50"/>
        <v>San Joaquin</v>
      </c>
      <c r="J1551" t="s">
        <v>5941</v>
      </c>
    </row>
    <row r="1552" spans="2:10" x14ac:dyDescent="0.25">
      <c r="B1552" s="1">
        <v>1551</v>
      </c>
      <c r="C1552" s="1" t="s">
        <v>5942</v>
      </c>
      <c r="D1552" s="50" t="str">
        <f t="shared" si="51"/>
        <v>1551|San Juan</v>
      </c>
      <c r="E1552" s="29"/>
      <c r="F1552" s="61"/>
      <c r="H1552" t="str">
        <f t="shared" si="50"/>
        <v>San Juan</v>
      </c>
      <c r="J1552" t="s">
        <v>5942</v>
      </c>
    </row>
    <row r="1553" spans="2:10" x14ac:dyDescent="0.25">
      <c r="B1553" s="1">
        <v>1552</v>
      </c>
      <c r="C1553" s="1" t="s">
        <v>4566</v>
      </c>
      <c r="D1553" s="50" t="str">
        <f t="shared" si="51"/>
        <v>1552|San Juan Municipio</v>
      </c>
      <c r="E1553" s="29"/>
      <c r="F1553" s="61"/>
      <c r="H1553" t="str">
        <f t="shared" si="50"/>
        <v>San Juan Municipio</v>
      </c>
      <c r="J1553" t="s">
        <v>4566</v>
      </c>
    </row>
    <row r="1554" spans="2:10" x14ac:dyDescent="0.25">
      <c r="B1554" s="1">
        <v>1553</v>
      </c>
      <c r="C1554" s="1" t="s">
        <v>4567</v>
      </c>
      <c r="D1554" s="50" t="str">
        <f t="shared" si="51"/>
        <v>1553|San Lorenzo Municipio</v>
      </c>
      <c r="E1554" s="29"/>
      <c r="F1554" s="61"/>
      <c r="H1554" t="str">
        <f t="shared" si="50"/>
        <v>San Lorenzo Municipio</v>
      </c>
      <c r="J1554" t="s">
        <v>4567</v>
      </c>
    </row>
    <row r="1555" spans="2:10" x14ac:dyDescent="0.25">
      <c r="B1555" s="1">
        <v>1554</v>
      </c>
      <c r="C1555" s="1" t="s">
        <v>5943</v>
      </c>
      <c r="D1555" s="50" t="str">
        <f t="shared" si="51"/>
        <v>1554|San Luis Obispo</v>
      </c>
      <c r="E1555" s="29"/>
      <c r="F1555" s="61"/>
      <c r="H1555" t="str">
        <f t="shared" si="50"/>
        <v>San Luis Obispo</v>
      </c>
      <c r="J1555" t="s">
        <v>5943</v>
      </c>
    </row>
    <row r="1556" spans="2:10" x14ac:dyDescent="0.25">
      <c r="B1556" s="1">
        <v>1555</v>
      </c>
      <c r="C1556" s="1" t="s">
        <v>5944</v>
      </c>
      <c r="D1556" s="50" t="str">
        <f t="shared" si="51"/>
        <v>1555|San Mateo</v>
      </c>
      <c r="E1556" s="29"/>
      <c r="F1556" s="61"/>
      <c r="H1556" t="str">
        <f t="shared" si="50"/>
        <v>San Mateo</v>
      </c>
      <c r="J1556" t="s">
        <v>5944</v>
      </c>
    </row>
    <row r="1557" spans="2:10" x14ac:dyDescent="0.25">
      <c r="B1557" s="1">
        <v>1556</v>
      </c>
      <c r="C1557" s="1" t="s">
        <v>5945</v>
      </c>
      <c r="D1557" s="50" t="str">
        <f t="shared" si="51"/>
        <v>1556|San Miguel</v>
      </c>
      <c r="E1557" s="29"/>
      <c r="F1557" s="61"/>
      <c r="H1557" t="str">
        <f t="shared" si="50"/>
        <v>San Miguel</v>
      </c>
      <c r="J1557" t="s">
        <v>5945</v>
      </c>
    </row>
    <row r="1558" spans="2:10" x14ac:dyDescent="0.25">
      <c r="B1558" s="1">
        <v>1557</v>
      </c>
      <c r="C1558" s="1" t="s">
        <v>5946</v>
      </c>
      <c r="D1558" s="50" t="str">
        <f t="shared" si="51"/>
        <v>1557|San Patricio</v>
      </c>
      <c r="E1558" s="29"/>
      <c r="F1558" s="61"/>
      <c r="H1558" t="str">
        <f t="shared" si="50"/>
        <v>San Patricio</v>
      </c>
      <c r="J1558" t="s">
        <v>5946</v>
      </c>
    </row>
    <row r="1559" spans="2:10" x14ac:dyDescent="0.25">
      <c r="B1559" s="1">
        <v>1558</v>
      </c>
      <c r="C1559" s="1" t="s">
        <v>5947</v>
      </c>
      <c r="D1559" s="50" t="str">
        <f t="shared" si="51"/>
        <v>1558|San Saba</v>
      </c>
      <c r="E1559" s="29"/>
      <c r="F1559" s="61"/>
      <c r="H1559" t="str">
        <f t="shared" si="50"/>
        <v>San Saba</v>
      </c>
      <c r="J1559" t="s">
        <v>5947</v>
      </c>
    </row>
    <row r="1560" spans="2:10" x14ac:dyDescent="0.25">
      <c r="B1560" s="1">
        <v>1559</v>
      </c>
      <c r="C1560" s="1" t="s">
        <v>4568</v>
      </c>
      <c r="D1560" s="50" t="str">
        <f t="shared" si="51"/>
        <v>1559|San Sebastian Municipio</v>
      </c>
      <c r="E1560" s="29"/>
      <c r="F1560" s="61"/>
      <c r="H1560" t="str">
        <f t="shared" si="50"/>
        <v>San Sebastian Municipio</v>
      </c>
      <c r="J1560" t="s">
        <v>4568</v>
      </c>
    </row>
    <row r="1561" spans="2:10" x14ac:dyDescent="0.25">
      <c r="B1561" s="1">
        <v>1560</v>
      </c>
      <c r="C1561" s="1" t="s">
        <v>5948</v>
      </c>
      <c r="D1561" s="50" t="str">
        <f t="shared" si="51"/>
        <v>1560|Sanborn</v>
      </c>
      <c r="E1561" s="29"/>
      <c r="F1561" s="61"/>
      <c r="H1561" t="str">
        <f t="shared" si="50"/>
        <v>Sanborn</v>
      </c>
      <c r="J1561" t="s">
        <v>5948</v>
      </c>
    </row>
    <row r="1562" spans="2:10" x14ac:dyDescent="0.25">
      <c r="B1562" s="1">
        <v>1561</v>
      </c>
      <c r="C1562" s="1" t="s">
        <v>5949</v>
      </c>
      <c r="D1562" s="50" t="str">
        <f t="shared" si="51"/>
        <v>1561|Sanders</v>
      </c>
      <c r="E1562" s="29"/>
      <c r="F1562" s="61"/>
      <c r="H1562" t="str">
        <f t="shared" si="50"/>
        <v>Sanders</v>
      </c>
      <c r="J1562" t="s">
        <v>5949</v>
      </c>
    </row>
    <row r="1563" spans="2:10" x14ac:dyDescent="0.25">
      <c r="B1563" s="1">
        <v>1562</v>
      </c>
      <c r="C1563" s="1" t="s">
        <v>5950</v>
      </c>
      <c r="D1563" s="50" t="str">
        <f t="shared" si="51"/>
        <v>1562|Sandoval</v>
      </c>
      <c r="E1563" s="29"/>
      <c r="F1563" s="61"/>
      <c r="H1563" t="str">
        <f t="shared" si="50"/>
        <v>Sandoval</v>
      </c>
      <c r="J1563" t="s">
        <v>5950</v>
      </c>
    </row>
    <row r="1564" spans="2:10" x14ac:dyDescent="0.25">
      <c r="B1564" s="1">
        <v>1563</v>
      </c>
      <c r="C1564" s="1" t="s">
        <v>5951</v>
      </c>
      <c r="D1564" s="50" t="str">
        <f t="shared" si="51"/>
        <v>1563|Sandusky</v>
      </c>
      <c r="E1564" s="29"/>
      <c r="F1564" s="61"/>
      <c r="H1564" t="str">
        <f t="shared" si="50"/>
        <v>Sandusky</v>
      </c>
      <c r="J1564" t="s">
        <v>5951</v>
      </c>
    </row>
    <row r="1565" spans="2:10" x14ac:dyDescent="0.25">
      <c r="B1565" s="1">
        <v>1564</v>
      </c>
      <c r="C1565" s="1" t="s">
        <v>5952</v>
      </c>
      <c r="D1565" s="50" t="str">
        <f t="shared" si="51"/>
        <v>1564|Sangamon</v>
      </c>
      <c r="E1565" s="29"/>
      <c r="F1565" s="61"/>
      <c r="H1565" t="str">
        <f t="shared" si="50"/>
        <v>Sangamon</v>
      </c>
      <c r="J1565" t="s">
        <v>5952</v>
      </c>
    </row>
    <row r="1566" spans="2:10" x14ac:dyDescent="0.25">
      <c r="B1566" s="1">
        <v>1565</v>
      </c>
      <c r="C1566" s="1" t="s">
        <v>5953</v>
      </c>
      <c r="D1566" s="50" t="str">
        <f t="shared" si="51"/>
        <v>1565|Sanilac</v>
      </c>
      <c r="E1566" s="29"/>
      <c r="F1566" s="61"/>
      <c r="H1566" t="str">
        <f t="shared" si="50"/>
        <v>Sanilac</v>
      </c>
      <c r="J1566" t="s">
        <v>5953</v>
      </c>
    </row>
    <row r="1567" spans="2:10" x14ac:dyDescent="0.25">
      <c r="B1567" s="1">
        <v>1566</v>
      </c>
      <c r="C1567" s="1" t="s">
        <v>5954</v>
      </c>
      <c r="D1567" s="50" t="str">
        <f t="shared" si="51"/>
        <v>1566|Sanpete</v>
      </c>
      <c r="E1567" s="29"/>
      <c r="F1567" s="61"/>
      <c r="H1567" t="str">
        <f t="shared" si="50"/>
        <v>Sanpete</v>
      </c>
      <c r="J1567" t="s">
        <v>5954</v>
      </c>
    </row>
    <row r="1568" spans="2:10" x14ac:dyDescent="0.25">
      <c r="B1568" s="1">
        <v>1567</v>
      </c>
      <c r="C1568" s="1" t="s">
        <v>585</v>
      </c>
      <c r="D1568" s="50" t="str">
        <f t="shared" si="51"/>
        <v>1567|Santa Barbara</v>
      </c>
      <c r="E1568" s="29"/>
      <c r="F1568" s="61"/>
      <c r="H1568" t="str">
        <f t="shared" si="50"/>
        <v>Santa Barbara</v>
      </c>
      <c r="J1568" t="s">
        <v>585</v>
      </c>
    </row>
    <row r="1569" spans="2:10" x14ac:dyDescent="0.25">
      <c r="B1569" s="1">
        <v>1568</v>
      </c>
      <c r="C1569" s="1" t="s">
        <v>5955</v>
      </c>
      <c r="D1569" s="50" t="str">
        <f t="shared" si="51"/>
        <v>1568|Santa Clara</v>
      </c>
      <c r="E1569" s="29"/>
      <c r="F1569" s="61"/>
      <c r="H1569" t="str">
        <f t="shared" si="50"/>
        <v>Santa Clara</v>
      </c>
      <c r="J1569" t="s">
        <v>5955</v>
      </c>
    </row>
    <row r="1570" spans="2:10" x14ac:dyDescent="0.25">
      <c r="B1570" s="1">
        <v>1569</v>
      </c>
      <c r="C1570" s="1" t="s">
        <v>5956</v>
      </c>
      <c r="D1570" s="50" t="str">
        <f t="shared" si="51"/>
        <v>1569|Santa Cruz</v>
      </c>
      <c r="E1570" s="29"/>
      <c r="F1570" s="61"/>
      <c r="H1570" t="str">
        <f t="shared" si="50"/>
        <v>Santa Cruz</v>
      </c>
      <c r="J1570" t="s">
        <v>5956</v>
      </c>
    </row>
    <row r="1571" spans="2:10" x14ac:dyDescent="0.25">
      <c r="B1571" s="1">
        <v>1570</v>
      </c>
      <c r="C1571" s="1" t="s">
        <v>5957</v>
      </c>
      <c r="D1571" s="50" t="str">
        <f t="shared" si="51"/>
        <v>1570|Santa Fe</v>
      </c>
      <c r="E1571" s="29"/>
      <c r="F1571" s="61"/>
      <c r="H1571" t="str">
        <f t="shared" si="50"/>
        <v>Santa Fe</v>
      </c>
      <c r="J1571" t="s">
        <v>5957</v>
      </c>
    </row>
    <row r="1572" spans="2:10" x14ac:dyDescent="0.25">
      <c r="B1572" s="1">
        <v>1571</v>
      </c>
      <c r="C1572" s="1" t="s">
        <v>4569</v>
      </c>
      <c r="D1572" s="50" t="str">
        <f t="shared" si="51"/>
        <v>1571|Santa Isabel Municipio</v>
      </c>
      <c r="E1572" s="29"/>
      <c r="F1572" s="61"/>
      <c r="H1572" t="str">
        <f t="shared" si="50"/>
        <v>Santa Isabel Municipio</v>
      </c>
      <c r="J1572" t="s">
        <v>4569</v>
      </c>
    </row>
    <row r="1573" spans="2:10" x14ac:dyDescent="0.25">
      <c r="B1573" s="1">
        <v>1572</v>
      </c>
      <c r="C1573" s="1" t="s">
        <v>5958</v>
      </c>
      <c r="D1573" s="50" t="str">
        <f t="shared" si="51"/>
        <v>1572|Santa Rosa</v>
      </c>
      <c r="E1573" s="29"/>
      <c r="F1573" s="61"/>
      <c r="H1573" t="str">
        <f t="shared" si="50"/>
        <v>Santa Rosa</v>
      </c>
      <c r="J1573" t="s">
        <v>5958</v>
      </c>
    </row>
    <row r="1574" spans="2:10" x14ac:dyDescent="0.25">
      <c r="B1574" s="1">
        <v>1573</v>
      </c>
      <c r="C1574" s="1" t="s">
        <v>5959</v>
      </c>
      <c r="D1574" s="50" t="str">
        <f t="shared" si="51"/>
        <v>1573|Sarasota</v>
      </c>
      <c r="E1574" s="29"/>
      <c r="F1574" s="61"/>
      <c r="H1574" t="str">
        <f t="shared" si="50"/>
        <v>Sarasota</v>
      </c>
      <c r="J1574" t="s">
        <v>5959</v>
      </c>
    </row>
    <row r="1575" spans="2:10" x14ac:dyDescent="0.25">
      <c r="B1575" s="1">
        <v>1574</v>
      </c>
      <c r="C1575" s="1" t="s">
        <v>5960</v>
      </c>
      <c r="D1575" s="50" t="str">
        <f t="shared" si="51"/>
        <v>1574|Saratoga</v>
      </c>
      <c r="E1575" s="29"/>
      <c r="F1575" s="61"/>
      <c r="H1575" t="str">
        <f t="shared" si="50"/>
        <v>Saratoga</v>
      </c>
      <c r="J1575" t="s">
        <v>5960</v>
      </c>
    </row>
    <row r="1576" spans="2:10" x14ac:dyDescent="0.25">
      <c r="B1576" s="1">
        <v>1575</v>
      </c>
      <c r="C1576" s="1" t="s">
        <v>5961</v>
      </c>
      <c r="D1576" s="50" t="str">
        <f t="shared" si="51"/>
        <v>1575|Sargent</v>
      </c>
      <c r="E1576" s="29"/>
      <c r="F1576" s="61"/>
      <c r="H1576" t="str">
        <f t="shared" si="50"/>
        <v>Sargent</v>
      </c>
      <c r="J1576" t="s">
        <v>5961</v>
      </c>
    </row>
    <row r="1577" spans="2:10" x14ac:dyDescent="0.25">
      <c r="B1577" s="1">
        <v>1576</v>
      </c>
      <c r="C1577" s="1" t="s">
        <v>5962</v>
      </c>
      <c r="D1577" s="50" t="str">
        <f t="shared" si="51"/>
        <v>1576|Sarpy</v>
      </c>
      <c r="E1577" s="29"/>
      <c r="F1577" s="61"/>
      <c r="H1577" t="str">
        <f t="shared" si="50"/>
        <v>Sarpy</v>
      </c>
      <c r="J1577" t="s">
        <v>5962</v>
      </c>
    </row>
    <row r="1578" spans="2:10" x14ac:dyDescent="0.25">
      <c r="B1578" s="1">
        <v>1577</v>
      </c>
      <c r="C1578" s="1" t="s">
        <v>5963</v>
      </c>
      <c r="D1578" s="50" t="str">
        <f t="shared" si="51"/>
        <v>1577|Sauk</v>
      </c>
      <c r="E1578" s="29"/>
      <c r="F1578" s="61"/>
      <c r="H1578" t="str">
        <f t="shared" si="50"/>
        <v>Sauk</v>
      </c>
      <c r="J1578" t="s">
        <v>5963</v>
      </c>
    </row>
    <row r="1579" spans="2:10" x14ac:dyDescent="0.25">
      <c r="B1579" s="1">
        <v>1578</v>
      </c>
      <c r="C1579" s="1" t="s">
        <v>5964</v>
      </c>
      <c r="D1579" s="50" t="str">
        <f t="shared" si="51"/>
        <v>1578|Saunders</v>
      </c>
      <c r="E1579" s="29"/>
      <c r="F1579" s="61"/>
      <c r="H1579" t="str">
        <f t="shared" si="50"/>
        <v>Saunders</v>
      </c>
      <c r="J1579" t="s">
        <v>5964</v>
      </c>
    </row>
    <row r="1580" spans="2:10" x14ac:dyDescent="0.25">
      <c r="B1580" s="1">
        <v>1579</v>
      </c>
      <c r="C1580" s="1" t="s">
        <v>5965</v>
      </c>
      <c r="D1580" s="50" t="str">
        <f t="shared" si="51"/>
        <v>1579|Sawyer</v>
      </c>
      <c r="E1580" s="29"/>
      <c r="F1580" s="61"/>
      <c r="H1580" t="str">
        <f t="shared" si="50"/>
        <v>Sawyer</v>
      </c>
      <c r="J1580" t="s">
        <v>5965</v>
      </c>
    </row>
    <row r="1581" spans="2:10" x14ac:dyDescent="0.25">
      <c r="B1581" s="1">
        <v>1580</v>
      </c>
      <c r="C1581" s="1" t="s">
        <v>5966</v>
      </c>
      <c r="D1581" s="50" t="str">
        <f t="shared" si="51"/>
        <v>1580|Schenectady</v>
      </c>
      <c r="E1581" s="29"/>
      <c r="F1581" s="61"/>
      <c r="H1581" t="str">
        <f t="shared" si="50"/>
        <v>Schenectady</v>
      </c>
      <c r="J1581" t="s">
        <v>5966</v>
      </c>
    </row>
    <row r="1582" spans="2:10" x14ac:dyDescent="0.25">
      <c r="B1582" s="1">
        <v>1581</v>
      </c>
      <c r="C1582" s="1" t="s">
        <v>5967</v>
      </c>
      <c r="D1582" s="50" t="str">
        <f t="shared" si="51"/>
        <v>1581|Schleicher</v>
      </c>
      <c r="E1582" s="29"/>
      <c r="F1582" s="61"/>
      <c r="H1582" t="str">
        <f t="shared" si="50"/>
        <v>Schleicher</v>
      </c>
      <c r="J1582" t="s">
        <v>5967</v>
      </c>
    </row>
    <row r="1583" spans="2:10" x14ac:dyDescent="0.25">
      <c r="B1583" s="1">
        <v>1582</v>
      </c>
      <c r="C1583" s="1" t="s">
        <v>5968</v>
      </c>
      <c r="D1583" s="50" t="str">
        <f t="shared" si="51"/>
        <v>1582|Schley</v>
      </c>
      <c r="E1583" s="29"/>
      <c r="F1583" s="61"/>
      <c r="H1583" t="str">
        <f t="shared" si="50"/>
        <v>Schley</v>
      </c>
      <c r="J1583" t="s">
        <v>5968</v>
      </c>
    </row>
    <row r="1584" spans="2:10" x14ac:dyDescent="0.25">
      <c r="B1584" s="1">
        <v>1583</v>
      </c>
      <c r="C1584" s="1" t="s">
        <v>5969</v>
      </c>
      <c r="D1584" s="50" t="str">
        <f t="shared" si="51"/>
        <v>1583|Schoharie</v>
      </c>
      <c r="E1584" s="29"/>
      <c r="F1584" s="61"/>
      <c r="H1584" t="str">
        <f t="shared" si="50"/>
        <v>Schoharie</v>
      </c>
      <c r="J1584" t="s">
        <v>5969</v>
      </c>
    </row>
    <row r="1585" spans="2:10" x14ac:dyDescent="0.25">
      <c r="B1585" s="1">
        <v>1584</v>
      </c>
      <c r="C1585" s="1" t="s">
        <v>5970</v>
      </c>
      <c r="D1585" s="50" t="str">
        <f t="shared" si="51"/>
        <v>1584|Schoolcraft</v>
      </c>
      <c r="E1585" s="29"/>
      <c r="F1585" s="61"/>
      <c r="H1585" t="str">
        <f t="shared" si="50"/>
        <v>Schoolcraft</v>
      </c>
      <c r="J1585" t="s">
        <v>5970</v>
      </c>
    </row>
    <row r="1586" spans="2:10" x14ac:dyDescent="0.25">
      <c r="B1586" s="1">
        <v>1585</v>
      </c>
      <c r="C1586" s="1" t="s">
        <v>5971</v>
      </c>
      <c r="D1586" s="50" t="str">
        <f t="shared" si="51"/>
        <v>1585|Schuyler</v>
      </c>
      <c r="E1586" s="29"/>
      <c r="F1586" s="61"/>
      <c r="H1586" t="str">
        <f t="shared" si="50"/>
        <v>Schuyler</v>
      </c>
      <c r="J1586" t="s">
        <v>5971</v>
      </c>
    </row>
    <row r="1587" spans="2:10" x14ac:dyDescent="0.25">
      <c r="B1587" s="1">
        <v>1586</v>
      </c>
      <c r="C1587" s="1" t="s">
        <v>5972</v>
      </c>
      <c r="D1587" s="50" t="str">
        <f t="shared" si="51"/>
        <v>1586|Schuylkill</v>
      </c>
      <c r="E1587" s="29"/>
      <c r="F1587" s="61"/>
      <c r="H1587" t="str">
        <f t="shared" si="50"/>
        <v>Schuylkill</v>
      </c>
      <c r="J1587" t="s">
        <v>5972</v>
      </c>
    </row>
    <row r="1588" spans="2:10" x14ac:dyDescent="0.25">
      <c r="B1588" s="1">
        <v>1587</v>
      </c>
      <c r="C1588" s="1" t="s">
        <v>5973</v>
      </c>
      <c r="D1588" s="50" t="str">
        <f t="shared" si="51"/>
        <v>1587|Scioto</v>
      </c>
      <c r="E1588" s="29"/>
      <c r="F1588" s="61"/>
      <c r="H1588" t="str">
        <f t="shared" si="50"/>
        <v>Scioto</v>
      </c>
      <c r="J1588" t="s">
        <v>5973</v>
      </c>
    </row>
    <row r="1589" spans="2:10" x14ac:dyDescent="0.25">
      <c r="B1589" s="1">
        <v>1588</v>
      </c>
      <c r="C1589" s="1" t="s">
        <v>5974</v>
      </c>
      <c r="D1589" s="50" t="str">
        <f t="shared" si="51"/>
        <v>1588|Scotland</v>
      </c>
      <c r="E1589" s="29"/>
      <c r="F1589" s="61"/>
      <c r="H1589" t="str">
        <f t="shared" si="50"/>
        <v>Scotland</v>
      </c>
      <c r="J1589" t="s">
        <v>5974</v>
      </c>
    </row>
    <row r="1590" spans="2:10" x14ac:dyDescent="0.25">
      <c r="B1590" s="1">
        <v>1589</v>
      </c>
      <c r="C1590" s="1" t="s">
        <v>5975</v>
      </c>
      <c r="D1590" s="50" t="str">
        <f t="shared" si="51"/>
        <v>1589|Scott</v>
      </c>
      <c r="E1590" s="29"/>
      <c r="F1590" s="61"/>
      <c r="H1590" t="str">
        <f t="shared" si="50"/>
        <v>Scott</v>
      </c>
      <c r="J1590" t="s">
        <v>5975</v>
      </c>
    </row>
    <row r="1591" spans="2:10" x14ac:dyDescent="0.25">
      <c r="B1591" s="1">
        <v>1590</v>
      </c>
      <c r="C1591" s="1" t="s">
        <v>5976</v>
      </c>
      <c r="D1591" s="50" t="str">
        <f t="shared" si="51"/>
        <v>1590|Scotts Bluff</v>
      </c>
      <c r="E1591" s="29"/>
      <c r="F1591" s="61"/>
      <c r="H1591" t="str">
        <f t="shared" si="50"/>
        <v>Scotts Bluff</v>
      </c>
      <c r="J1591" t="s">
        <v>5976</v>
      </c>
    </row>
    <row r="1592" spans="2:10" x14ac:dyDescent="0.25">
      <c r="B1592" s="1">
        <v>1591</v>
      </c>
      <c r="C1592" s="1" t="s">
        <v>5977</v>
      </c>
      <c r="D1592" s="50" t="str">
        <f t="shared" si="51"/>
        <v>1591|Screven</v>
      </c>
      <c r="E1592" s="29"/>
      <c r="F1592" s="61"/>
      <c r="H1592" t="str">
        <f t="shared" si="50"/>
        <v>Screven</v>
      </c>
      <c r="J1592" t="s">
        <v>5977</v>
      </c>
    </row>
    <row r="1593" spans="2:10" x14ac:dyDescent="0.25">
      <c r="B1593" s="1">
        <v>1592</v>
      </c>
      <c r="C1593" s="1" t="s">
        <v>5978</v>
      </c>
      <c r="D1593" s="50" t="str">
        <f t="shared" si="51"/>
        <v>1592|Scurry</v>
      </c>
      <c r="E1593" s="29"/>
      <c r="F1593" s="61"/>
      <c r="H1593" t="str">
        <f t="shared" si="50"/>
        <v>Scurry</v>
      </c>
      <c r="J1593" t="s">
        <v>5978</v>
      </c>
    </row>
    <row r="1594" spans="2:10" x14ac:dyDescent="0.25">
      <c r="B1594" s="1">
        <v>1593</v>
      </c>
      <c r="C1594" s="1" t="s">
        <v>5979</v>
      </c>
      <c r="D1594" s="50" t="str">
        <f t="shared" si="51"/>
        <v>1593|Searcy</v>
      </c>
      <c r="E1594" s="29"/>
      <c r="F1594" s="61"/>
      <c r="H1594" t="str">
        <f t="shared" si="50"/>
        <v>Searcy</v>
      </c>
      <c r="J1594" t="s">
        <v>5979</v>
      </c>
    </row>
    <row r="1595" spans="2:10" x14ac:dyDescent="0.25">
      <c r="B1595" s="1">
        <v>1594</v>
      </c>
      <c r="C1595" s="1" t="s">
        <v>5980</v>
      </c>
      <c r="D1595" s="50" t="str">
        <f t="shared" si="51"/>
        <v>1594|Sebastian</v>
      </c>
      <c r="E1595" s="29"/>
      <c r="F1595" s="61"/>
      <c r="H1595" t="str">
        <f t="shared" ref="H1595:H1658" si="52">SUBSTITUTE(C1595," County","")</f>
        <v>Sebastian</v>
      </c>
      <c r="J1595" t="s">
        <v>5980</v>
      </c>
    </row>
    <row r="1596" spans="2:10" x14ac:dyDescent="0.25">
      <c r="B1596" s="1">
        <v>1595</v>
      </c>
      <c r="C1596" s="1" t="s">
        <v>5981</v>
      </c>
      <c r="D1596" s="50" t="str">
        <f t="shared" si="51"/>
        <v>1595|Sedgwick</v>
      </c>
      <c r="E1596" s="29"/>
      <c r="F1596" s="61"/>
      <c r="H1596" t="str">
        <f t="shared" si="52"/>
        <v>Sedgwick</v>
      </c>
      <c r="J1596" t="s">
        <v>5981</v>
      </c>
    </row>
    <row r="1597" spans="2:10" x14ac:dyDescent="0.25">
      <c r="B1597" s="1">
        <v>1596</v>
      </c>
      <c r="C1597" s="1" t="s">
        <v>5982</v>
      </c>
      <c r="D1597" s="50" t="str">
        <f t="shared" si="51"/>
        <v>1596|Seminole</v>
      </c>
      <c r="E1597" s="29"/>
      <c r="F1597" s="61"/>
      <c r="H1597" t="str">
        <f t="shared" si="52"/>
        <v>Seminole</v>
      </c>
      <c r="J1597" t="s">
        <v>5982</v>
      </c>
    </row>
    <row r="1598" spans="2:10" x14ac:dyDescent="0.25">
      <c r="B1598" s="1">
        <v>1597</v>
      </c>
      <c r="C1598" s="1" t="s">
        <v>5983</v>
      </c>
      <c r="D1598" s="50" t="str">
        <f t="shared" si="51"/>
        <v>1597|Seneca</v>
      </c>
      <c r="E1598" s="29"/>
      <c r="F1598" s="61"/>
      <c r="H1598" t="str">
        <f t="shared" si="52"/>
        <v>Seneca</v>
      </c>
      <c r="J1598" t="s">
        <v>5983</v>
      </c>
    </row>
    <row r="1599" spans="2:10" x14ac:dyDescent="0.25">
      <c r="B1599" s="1">
        <v>1598</v>
      </c>
      <c r="C1599" s="1" t="s">
        <v>5984</v>
      </c>
      <c r="D1599" s="50" t="str">
        <f t="shared" si="51"/>
        <v>1598|Sequatchie</v>
      </c>
      <c r="E1599" s="29"/>
      <c r="F1599" s="61"/>
      <c r="H1599" t="str">
        <f t="shared" si="52"/>
        <v>Sequatchie</v>
      </c>
      <c r="J1599" t="s">
        <v>5984</v>
      </c>
    </row>
    <row r="1600" spans="2:10" x14ac:dyDescent="0.25">
      <c r="B1600" s="1">
        <v>1599</v>
      </c>
      <c r="C1600" s="1" t="s">
        <v>5985</v>
      </c>
      <c r="D1600" s="50" t="str">
        <f t="shared" si="51"/>
        <v>1599|Sequoyah</v>
      </c>
      <c r="E1600" s="29"/>
      <c r="F1600" s="61"/>
      <c r="H1600" t="str">
        <f t="shared" si="52"/>
        <v>Sequoyah</v>
      </c>
      <c r="J1600" t="s">
        <v>5985</v>
      </c>
    </row>
    <row r="1601" spans="2:10" x14ac:dyDescent="0.25">
      <c r="B1601" s="1">
        <v>1600</v>
      </c>
      <c r="C1601" s="1" t="s">
        <v>5986</v>
      </c>
      <c r="D1601" s="50" t="str">
        <f t="shared" si="51"/>
        <v>1600|Sevier</v>
      </c>
      <c r="E1601" s="29"/>
      <c r="F1601" s="61"/>
      <c r="H1601" t="str">
        <f t="shared" si="52"/>
        <v>Sevier</v>
      </c>
      <c r="J1601" t="s">
        <v>5986</v>
      </c>
    </row>
    <row r="1602" spans="2:10" x14ac:dyDescent="0.25">
      <c r="B1602" s="1">
        <v>1601</v>
      </c>
      <c r="C1602" s="1" t="s">
        <v>5987</v>
      </c>
      <c r="D1602" s="50" t="str">
        <f t="shared" ref="D1602:D1665" si="53">B1602&amp;"|"&amp;C1602</f>
        <v>1601|Seward</v>
      </c>
      <c r="E1602" s="29"/>
      <c r="F1602" s="61"/>
      <c r="H1602" t="str">
        <f t="shared" si="52"/>
        <v>Seward</v>
      </c>
      <c r="J1602" t="s">
        <v>5987</v>
      </c>
    </row>
    <row r="1603" spans="2:10" x14ac:dyDescent="0.25">
      <c r="B1603" s="1">
        <v>1602</v>
      </c>
      <c r="C1603" s="1" t="s">
        <v>5988</v>
      </c>
      <c r="D1603" s="50" t="str">
        <f t="shared" si="53"/>
        <v>1602|Shackelford</v>
      </c>
      <c r="E1603" s="29"/>
      <c r="F1603" s="61"/>
      <c r="H1603" t="str">
        <f t="shared" si="52"/>
        <v>Shackelford</v>
      </c>
      <c r="J1603" t="s">
        <v>5988</v>
      </c>
    </row>
    <row r="1604" spans="2:10" x14ac:dyDescent="0.25">
      <c r="B1604" s="1">
        <v>1603</v>
      </c>
      <c r="C1604" s="1" t="s">
        <v>5989</v>
      </c>
      <c r="D1604" s="50" t="str">
        <f t="shared" si="53"/>
        <v>1603|Shannon</v>
      </c>
      <c r="E1604" s="29"/>
      <c r="F1604" s="61"/>
      <c r="H1604" t="str">
        <f t="shared" si="52"/>
        <v>Shannon</v>
      </c>
      <c r="J1604" t="s">
        <v>5989</v>
      </c>
    </row>
    <row r="1605" spans="2:10" x14ac:dyDescent="0.25">
      <c r="B1605" s="1">
        <v>1604</v>
      </c>
      <c r="C1605" s="1" t="s">
        <v>5990</v>
      </c>
      <c r="D1605" s="50" t="str">
        <f t="shared" si="53"/>
        <v>1604|Sharkey</v>
      </c>
      <c r="E1605" s="29"/>
      <c r="F1605" s="61"/>
      <c r="H1605" t="str">
        <f t="shared" si="52"/>
        <v>Sharkey</v>
      </c>
      <c r="J1605" t="s">
        <v>5990</v>
      </c>
    </row>
    <row r="1606" spans="2:10" x14ac:dyDescent="0.25">
      <c r="B1606" s="1">
        <v>1605</v>
      </c>
      <c r="C1606" s="1" t="s">
        <v>5991</v>
      </c>
      <c r="D1606" s="50" t="str">
        <f t="shared" si="53"/>
        <v>1605|Sharp</v>
      </c>
      <c r="E1606" s="29"/>
      <c r="F1606" s="61"/>
      <c r="H1606" t="str">
        <f t="shared" si="52"/>
        <v>Sharp</v>
      </c>
      <c r="J1606" t="s">
        <v>5991</v>
      </c>
    </row>
    <row r="1607" spans="2:10" x14ac:dyDescent="0.25">
      <c r="B1607" s="1">
        <v>1606</v>
      </c>
      <c r="C1607" s="1" t="s">
        <v>5992</v>
      </c>
      <c r="D1607" s="50" t="str">
        <f t="shared" si="53"/>
        <v>1606|Shasta</v>
      </c>
      <c r="E1607" s="29"/>
      <c r="F1607" s="61"/>
      <c r="H1607" t="str">
        <f t="shared" si="52"/>
        <v>Shasta</v>
      </c>
      <c r="J1607" t="s">
        <v>5992</v>
      </c>
    </row>
    <row r="1608" spans="2:10" x14ac:dyDescent="0.25">
      <c r="B1608" s="1">
        <v>1607</v>
      </c>
      <c r="C1608" s="1" t="s">
        <v>5993</v>
      </c>
      <c r="D1608" s="50" t="str">
        <f t="shared" si="53"/>
        <v>1607|Shawano</v>
      </c>
      <c r="E1608" s="29"/>
      <c r="F1608" s="61"/>
      <c r="H1608" t="str">
        <f t="shared" si="52"/>
        <v>Shawano</v>
      </c>
      <c r="J1608" t="s">
        <v>5993</v>
      </c>
    </row>
    <row r="1609" spans="2:10" x14ac:dyDescent="0.25">
      <c r="B1609" s="1">
        <v>1608</v>
      </c>
      <c r="C1609" s="1" t="s">
        <v>5994</v>
      </c>
      <c r="D1609" s="50" t="str">
        <f t="shared" si="53"/>
        <v>1608|Shawnee</v>
      </c>
      <c r="E1609" s="29"/>
      <c r="F1609" s="61"/>
      <c r="H1609" t="str">
        <f t="shared" si="52"/>
        <v>Shawnee</v>
      </c>
      <c r="J1609" t="s">
        <v>5994</v>
      </c>
    </row>
    <row r="1610" spans="2:10" x14ac:dyDescent="0.25">
      <c r="B1610" s="1">
        <v>1609</v>
      </c>
      <c r="C1610" s="1" t="s">
        <v>5995</v>
      </c>
      <c r="D1610" s="50" t="str">
        <f t="shared" si="53"/>
        <v>1609|Sheboygan</v>
      </c>
      <c r="E1610" s="29"/>
      <c r="F1610" s="61"/>
      <c r="H1610" t="str">
        <f t="shared" si="52"/>
        <v>Sheboygan</v>
      </c>
      <c r="J1610" t="s">
        <v>5995</v>
      </c>
    </row>
    <row r="1611" spans="2:10" x14ac:dyDescent="0.25">
      <c r="B1611" s="1">
        <v>1610</v>
      </c>
      <c r="C1611" s="1" t="s">
        <v>5996</v>
      </c>
      <c r="D1611" s="50" t="str">
        <f t="shared" si="53"/>
        <v>1610|Shelby</v>
      </c>
      <c r="E1611" s="29"/>
      <c r="F1611" s="61"/>
      <c r="H1611" t="str">
        <f t="shared" si="52"/>
        <v>Shelby</v>
      </c>
      <c r="J1611" t="s">
        <v>5996</v>
      </c>
    </row>
    <row r="1612" spans="2:10" x14ac:dyDescent="0.25">
      <c r="B1612" s="1">
        <v>1611</v>
      </c>
      <c r="C1612" s="1" t="s">
        <v>5997</v>
      </c>
      <c r="D1612" s="50" t="str">
        <f t="shared" si="53"/>
        <v>1611|Shenandoah</v>
      </c>
      <c r="E1612" s="29"/>
      <c r="F1612" s="61"/>
      <c r="H1612" t="str">
        <f t="shared" si="52"/>
        <v>Shenandoah</v>
      </c>
      <c r="J1612" t="s">
        <v>5997</v>
      </c>
    </row>
    <row r="1613" spans="2:10" x14ac:dyDescent="0.25">
      <c r="B1613" s="1">
        <v>1612</v>
      </c>
      <c r="C1613" s="1" t="s">
        <v>5998</v>
      </c>
      <c r="D1613" s="50" t="str">
        <f t="shared" si="53"/>
        <v>1612|Sherburne</v>
      </c>
      <c r="E1613" s="29"/>
      <c r="F1613" s="61"/>
      <c r="H1613" t="str">
        <f t="shared" si="52"/>
        <v>Sherburne</v>
      </c>
      <c r="J1613" t="s">
        <v>5998</v>
      </c>
    </row>
    <row r="1614" spans="2:10" x14ac:dyDescent="0.25">
      <c r="B1614" s="1">
        <v>1613</v>
      </c>
      <c r="C1614" s="1" t="s">
        <v>5999</v>
      </c>
      <c r="D1614" s="50" t="str">
        <f t="shared" si="53"/>
        <v>1613|Sheridan</v>
      </c>
      <c r="E1614" s="29"/>
      <c r="F1614" s="61"/>
      <c r="H1614" t="str">
        <f t="shared" si="52"/>
        <v>Sheridan</v>
      </c>
      <c r="J1614" t="s">
        <v>5999</v>
      </c>
    </row>
    <row r="1615" spans="2:10" x14ac:dyDescent="0.25">
      <c r="B1615" s="1">
        <v>1614</v>
      </c>
      <c r="C1615" s="1" t="s">
        <v>6000</v>
      </c>
      <c r="D1615" s="50" t="str">
        <f t="shared" si="53"/>
        <v>1614|Sherman</v>
      </c>
      <c r="E1615" s="29"/>
      <c r="F1615" s="61"/>
      <c r="H1615" t="str">
        <f t="shared" si="52"/>
        <v>Sherman</v>
      </c>
      <c r="J1615" t="s">
        <v>6000</v>
      </c>
    </row>
    <row r="1616" spans="2:10" x14ac:dyDescent="0.25">
      <c r="B1616" s="1">
        <v>1615</v>
      </c>
      <c r="C1616" s="1" t="s">
        <v>6001</v>
      </c>
      <c r="D1616" s="50" t="str">
        <f t="shared" si="53"/>
        <v>1615|Shiawassee</v>
      </c>
      <c r="E1616" s="29"/>
      <c r="F1616" s="61"/>
      <c r="H1616" t="str">
        <f t="shared" si="52"/>
        <v>Shiawassee</v>
      </c>
      <c r="J1616" t="s">
        <v>6001</v>
      </c>
    </row>
    <row r="1617" spans="2:10" x14ac:dyDescent="0.25">
      <c r="B1617" s="1">
        <v>1616</v>
      </c>
      <c r="C1617" s="1" t="s">
        <v>6002</v>
      </c>
      <c r="D1617" s="50" t="str">
        <f t="shared" si="53"/>
        <v>1616|Shoshone</v>
      </c>
      <c r="E1617" s="29"/>
      <c r="F1617" s="61"/>
      <c r="H1617" t="str">
        <f t="shared" si="52"/>
        <v>Shoshone</v>
      </c>
      <c r="J1617" t="s">
        <v>6002</v>
      </c>
    </row>
    <row r="1618" spans="2:10" x14ac:dyDescent="0.25">
      <c r="B1618" s="1">
        <v>1617</v>
      </c>
      <c r="C1618" s="1" t="s">
        <v>6003</v>
      </c>
      <c r="D1618" s="50" t="str">
        <f t="shared" si="53"/>
        <v>1617|Sibley</v>
      </c>
      <c r="E1618" s="29"/>
      <c r="F1618" s="61"/>
      <c r="H1618" t="str">
        <f t="shared" si="52"/>
        <v>Sibley</v>
      </c>
      <c r="J1618" t="s">
        <v>6003</v>
      </c>
    </row>
    <row r="1619" spans="2:10" x14ac:dyDescent="0.25">
      <c r="B1619" s="1">
        <v>1618</v>
      </c>
      <c r="C1619" s="1" t="s">
        <v>6004</v>
      </c>
      <c r="D1619" s="50" t="str">
        <f t="shared" si="53"/>
        <v>1618|Sierra</v>
      </c>
      <c r="E1619" s="29"/>
      <c r="F1619" s="61"/>
      <c r="H1619" t="str">
        <f t="shared" si="52"/>
        <v>Sierra</v>
      </c>
      <c r="J1619" t="s">
        <v>6004</v>
      </c>
    </row>
    <row r="1620" spans="2:10" x14ac:dyDescent="0.25">
      <c r="B1620" s="1">
        <v>1619</v>
      </c>
      <c r="C1620" s="1" t="s">
        <v>6005</v>
      </c>
      <c r="D1620" s="50" t="str">
        <f t="shared" si="53"/>
        <v>1619|Silver Bow</v>
      </c>
      <c r="E1620" s="29"/>
      <c r="F1620" s="61"/>
      <c r="H1620" t="str">
        <f t="shared" si="52"/>
        <v>Silver Bow</v>
      </c>
      <c r="J1620" t="s">
        <v>6005</v>
      </c>
    </row>
    <row r="1621" spans="2:10" x14ac:dyDescent="0.25">
      <c r="B1621" s="1">
        <v>1620</v>
      </c>
      <c r="C1621" s="1" t="s">
        <v>6006</v>
      </c>
      <c r="D1621" s="50" t="str">
        <f t="shared" si="53"/>
        <v>1620|Simpson</v>
      </c>
      <c r="E1621" s="29"/>
      <c r="F1621" s="61"/>
      <c r="H1621" t="str">
        <f t="shared" si="52"/>
        <v>Simpson</v>
      </c>
      <c r="J1621" t="s">
        <v>6006</v>
      </c>
    </row>
    <row r="1622" spans="2:10" x14ac:dyDescent="0.25">
      <c r="B1622" s="1">
        <v>1621</v>
      </c>
      <c r="C1622" s="1" t="s">
        <v>6007</v>
      </c>
      <c r="D1622" s="50" t="str">
        <f t="shared" si="53"/>
        <v>1621|Sioux</v>
      </c>
      <c r="E1622" s="29"/>
      <c r="F1622" s="61"/>
      <c r="H1622" t="str">
        <f t="shared" si="52"/>
        <v>Sioux</v>
      </c>
      <c r="J1622" t="s">
        <v>6007</v>
      </c>
    </row>
    <row r="1623" spans="2:10" x14ac:dyDescent="0.25">
      <c r="B1623" s="1">
        <v>1622</v>
      </c>
      <c r="C1623" s="1" t="s">
        <v>6008</v>
      </c>
      <c r="D1623" s="50" t="str">
        <f t="shared" si="53"/>
        <v>1622|Siskiyou</v>
      </c>
      <c r="E1623" s="29"/>
      <c r="F1623" s="61"/>
      <c r="H1623" t="str">
        <f t="shared" si="52"/>
        <v>Siskiyou</v>
      </c>
      <c r="J1623" t="s">
        <v>6008</v>
      </c>
    </row>
    <row r="1624" spans="2:10" x14ac:dyDescent="0.25">
      <c r="B1624" s="1">
        <v>1623</v>
      </c>
      <c r="C1624" s="1" t="s">
        <v>4377</v>
      </c>
      <c r="D1624" s="50" t="str">
        <f t="shared" si="53"/>
        <v>1623|Sitka City and Borough</v>
      </c>
      <c r="E1624" s="29"/>
      <c r="F1624" s="61"/>
      <c r="H1624" t="str">
        <f t="shared" si="52"/>
        <v>Sitka City and Borough</v>
      </c>
      <c r="J1624" t="s">
        <v>4377</v>
      </c>
    </row>
    <row r="1625" spans="2:10" x14ac:dyDescent="0.25">
      <c r="B1625" s="1">
        <v>1624</v>
      </c>
      <c r="C1625" s="1" t="s">
        <v>6009</v>
      </c>
      <c r="D1625" s="50" t="str">
        <f t="shared" si="53"/>
        <v>1624|Skagit</v>
      </c>
      <c r="E1625" s="29"/>
      <c r="F1625" s="61"/>
      <c r="H1625" t="str">
        <f t="shared" si="52"/>
        <v>Skagit</v>
      </c>
      <c r="J1625" t="s">
        <v>6009</v>
      </c>
    </row>
    <row r="1626" spans="2:10" x14ac:dyDescent="0.25">
      <c r="B1626" s="1">
        <v>1625</v>
      </c>
      <c r="C1626" s="1" t="s">
        <v>4378</v>
      </c>
      <c r="D1626" s="50" t="str">
        <f t="shared" si="53"/>
        <v>1625|Skagway Municipality</v>
      </c>
      <c r="E1626" s="29"/>
      <c r="F1626" s="61"/>
      <c r="H1626" t="str">
        <f t="shared" si="52"/>
        <v>Skagway Municipality</v>
      </c>
      <c r="J1626" t="s">
        <v>4378</v>
      </c>
    </row>
    <row r="1627" spans="2:10" x14ac:dyDescent="0.25">
      <c r="B1627" s="1">
        <v>1626</v>
      </c>
      <c r="C1627" s="1" t="s">
        <v>6010</v>
      </c>
      <c r="D1627" s="50" t="str">
        <f t="shared" si="53"/>
        <v>1626|Skamania</v>
      </c>
      <c r="E1627" s="29"/>
      <c r="F1627" s="61"/>
      <c r="H1627" t="str">
        <f t="shared" si="52"/>
        <v>Skamania</v>
      </c>
      <c r="J1627" t="s">
        <v>6010</v>
      </c>
    </row>
    <row r="1628" spans="2:10" x14ac:dyDescent="0.25">
      <c r="B1628" s="1">
        <v>1627</v>
      </c>
      <c r="C1628" s="1" t="s">
        <v>6011</v>
      </c>
      <c r="D1628" s="50" t="str">
        <f t="shared" si="53"/>
        <v>1627|Slope</v>
      </c>
      <c r="E1628" s="29"/>
      <c r="F1628" s="61"/>
      <c r="H1628" t="str">
        <f t="shared" si="52"/>
        <v>Slope</v>
      </c>
      <c r="J1628" t="s">
        <v>6011</v>
      </c>
    </row>
    <row r="1629" spans="2:10" x14ac:dyDescent="0.25">
      <c r="B1629" s="1">
        <v>1628</v>
      </c>
      <c r="C1629" s="1" t="s">
        <v>6012</v>
      </c>
      <c r="D1629" s="50" t="str">
        <f t="shared" si="53"/>
        <v>1628|Smith</v>
      </c>
      <c r="E1629" s="29"/>
      <c r="F1629" s="61"/>
      <c r="H1629" t="str">
        <f t="shared" si="52"/>
        <v>Smith</v>
      </c>
      <c r="J1629" t="s">
        <v>6012</v>
      </c>
    </row>
    <row r="1630" spans="2:10" x14ac:dyDescent="0.25">
      <c r="B1630" s="1">
        <v>1629</v>
      </c>
      <c r="C1630" s="1" t="s">
        <v>6013</v>
      </c>
      <c r="D1630" s="50" t="str">
        <f t="shared" si="53"/>
        <v>1629|Smyth</v>
      </c>
      <c r="E1630" s="29"/>
      <c r="F1630" s="61"/>
      <c r="H1630" t="str">
        <f t="shared" si="52"/>
        <v>Smyth</v>
      </c>
      <c r="J1630" t="s">
        <v>6013</v>
      </c>
    </row>
    <row r="1631" spans="2:10" x14ac:dyDescent="0.25">
      <c r="B1631" s="1">
        <v>1630</v>
      </c>
      <c r="C1631" s="1" t="s">
        <v>6014</v>
      </c>
      <c r="D1631" s="50" t="str">
        <f t="shared" si="53"/>
        <v>1630|Snohomish</v>
      </c>
      <c r="E1631" s="29"/>
      <c r="F1631" s="61"/>
      <c r="H1631" t="str">
        <f t="shared" si="52"/>
        <v>Snohomish</v>
      </c>
      <c r="J1631" t="s">
        <v>6014</v>
      </c>
    </row>
    <row r="1632" spans="2:10" x14ac:dyDescent="0.25">
      <c r="B1632" s="1">
        <v>1631</v>
      </c>
      <c r="C1632" s="1" t="s">
        <v>6015</v>
      </c>
      <c r="D1632" s="50" t="str">
        <f t="shared" si="53"/>
        <v>1631|Snyder</v>
      </c>
      <c r="E1632" s="29"/>
      <c r="F1632" s="61"/>
      <c r="H1632" t="str">
        <f t="shared" si="52"/>
        <v>Snyder</v>
      </c>
      <c r="J1632" t="s">
        <v>6015</v>
      </c>
    </row>
    <row r="1633" spans="2:10" x14ac:dyDescent="0.25">
      <c r="B1633" s="1">
        <v>1632</v>
      </c>
      <c r="C1633" s="1" t="s">
        <v>6016</v>
      </c>
      <c r="D1633" s="50" t="str">
        <f t="shared" si="53"/>
        <v>1632|Socorro</v>
      </c>
      <c r="E1633" s="29"/>
      <c r="F1633" s="61"/>
      <c r="H1633" t="str">
        <f t="shared" si="52"/>
        <v>Socorro</v>
      </c>
      <c r="J1633" t="s">
        <v>6016</v>
      </c>
    </row>
    <row r="1634" spans="2:10" x14ac:dyDescent="0.25">
      <c r="B1634" s="1">
        <v>1633</v>
      </c>
      <c r="C1634" s="1" t="s">
        <v>6017</v>
      </c>
      <c r="D1634" s="50" t="str">
        <f t="shared" si="53"/>
        <v>1633|Solano</v>
      </c>
      <c r="E1634" s="29"/>
      <c r="F1634" s="61"/>
      <c r="H1634" t="str">
        <f t="shared" si="52"/>
        <v>Solano</v>
      </c>
      <c r="J1634" t="s">
        <v>6017</v>
      </c>
    </row>
    <row r="1635" spans="2:10" x14ac:dyDescent="0.25">
      <c r="B1635" s="1">
        <v>1634</v>
      </c>
      <c r="C1635" s="1" t="s">
        <v>6018</v>
      </c>
      <c r="D1635" s="50" t="str">
        <f t="shared" si="53"/>
        <v>1634|Somerset</v>
      </c>
      <c r="E1635" s="29"/>
      <c r="F1635" s="61"/>
      <c r="H1635" t="str">
        <f t="shared" si="52"/>
        <v>Somerset</v>
      </c>
      <c r="J1635" t="s">
        <v>6018</v>
      </c>
    </row>
    <row r="1636" spans="2:10" x14ac:dyDescent="0.25">
      <c r="B1636" s="1">
        <v>1635</v>
      </c>
      <c r="C1636" s="1" t="s">
        <v>6019</v>
      </c>
      <c r="D1636" s="50" t="str">
        <f t="shared" si="53"/>
        <v>1635|Somervell</v>
      </c>
      <c r="E1636" s="29"/>
      <c r="F1636" s="61"/>
      <c r="H1636" t="str">
        <f t="shared" si="52"/>
        <v>Somervell</v>
      </c>
      <c r="J1636" t="s">
        <v>6019</v>
      </c>
    </row>
    <row r="1637" spans="2:10" x14ac:dyDescent="0.25">
      <c r="B1637" s="1">
        <v>1636</v>
      </c>
      <c r="C1637" s="1" t="s">
        <v>6020</v>
      </c>
      <c r="D1637" s="50" t="str">
        <f t="shared" si="53"/>
        <v>1636|Sonoma</v>
      </c>
      <c r="E1637" s="29"/>
      <c r="F1637" s="61"/>
      <c r="H1637" t="str">
        <f t="shared" si="52"/>
        <v>Sonoma</v>
      </c>
      <c r="J1637" t="s">
        <v>6020</v>
      </c>
    </row>
    <row r="1638" spans="2:10" x14ac:dyDescent="0.25">
      <c r="B1638" s="1">
        <v>1637</v>
      </c>
      <c r="C1638" s="1" t="s">
        <v>6021</v>
      </c>
      <c r="D1638" s="50" t="str">
        <f t="shared" si="53"/>
        <v>1637|Southampton</v>
      </c>
      <c r="E1638" s="29"/>
      <c r="F1638" s="61"/>
      <c r="H1638" t="str">
        <f t="shared" si="52"/>
        <v>Southampton</v>
      </c>
      <c r="J1638" t="s">
        <v>6021</v>
      </c>
    </row>
    <row r="1639" spans="2:10" x14ac:dyDescent="0.25">
      <c r="B1639" s="1">
        <v>1638</v>
      </c>
      <c r="C1639" s="1" t="s">
        <v>4379</v>
      </c>
      <c r="D1639" s="50" t="str">
        <f t="shared" si="53"/>
        <v>1638|Southeast Fairbanks Census Area</v>
      </c>
      <c r="E1639" s="29"/>
      <c r="F1639" s="61"/>
      <c r="H1639" t="str">
        <f t="shared" si="52"/>
        <v>Southeast Fairbanks Census Area</v>
      </c>
      <c r="J1639" t="s">
        <v>4379</v>
      </c>
    </row>
    <row r="1640" spans="2:10" x14ac:dyDescent="0.25">
      <c r="B1640" s="1">
        <v>1639</v>
      </c>
      <c r="C1640" s="1" t="s">
        <v>6022</v>
      </c>
      <c r="D1640" s="50" t="str">
        <f t="shared" si="53"/>
        <v>1639|Spalding</v>
      </c>
      <c r="E1640" s="29"/>
      <c r="F1640" s="61"/>
      <c r="H1640" t="str">
        <f t="shared" si="52"/>
        <v>Spalding</v>
      </c>
      <c r="J1640" t="s">
        <v>6022</v>
      </c>
    </row>
    <row r="1641" spans="2:10" x14ac:dyDescent="0.25">
      <c r="B1641" s="1">
        <v>1640</v>
      </c>
      <c r="C1641" s="1" t="s">
        <v>6023</v>
      </c>
      <c r="D1641" s="50" t="str">
        <f t="shared" si="53"/>
        <v>1640|Spartanburg</v>
      </c>
      <c r="E1641" s="29"/>
      <c r="F1641" s="61"/>
      <c r="H1641" t="str">
        <f t="shared" si="52"/>
        <v>Spartanburg</v>
      </c>
      <c r="J1641" t="s">
        <v>6023</v>
      </c>
    </row>
    <row r="1642" spans="2:10" x14ac:dyDescent="0.25">
      <c r="B1642" s="1">
        <v>1641</v>
      </c>
      <c r="C1642" s="1" t="s">
        <v>6024</v>
      </c>
      <c r="D1642" s="50" t="str">
        <f t="shared" si="53"/>
        <v>1641|Spencer</v>
      </c>
      <c r="E1642" s="29"/>
      <c r="F1642" s="61"/>
      <c r="H1642" t="str">
        <f t="shared" si="52"/>
        <v>Spencer</v>
      </c>
      <c r="J1642" t="s">
        <v>6024</v>
      </c>
    </row>
    <row r="1643" spans="2:10" x14ac:dyDescent="0.25">
      <c r="B1643" s="1">
        <v>1642</v>
      </c>
      <c r="C1643" s="1" t="s">
        <v>6025</v>
      </c>
      <c r="D1643" s="50" t="str">
        <f t="shared" si="53"/>
        <v>1642|Spink</v>
      </c>
      <c r="E1643" s="29"/>
      <c r="F1643" s="61"/>
      <c r="H1643" t="str">
        <f t="shared" si="52"/>
        <v>Spink</v>
      </c>
      <c r="J1643" t="s">
        <v>6025</v>
      </c>
    </row>
    <row r="1644" spans="2:10" x14ac:dyDescent="0.25">
      <c r="B1644" s="1">
        <v>1643</v>
      </c>
      <c r="C1644" s="1" t="s">
        <v>6026</v>
      </c>
      <c r="D1644" s="50" t="str">
        <f t="shared" si="53"/>
        <v>1643|Spokane</v>
      </c>
      <c r="E1644" s="29"/>
      <c r="F1644" s="61"/>
      <c r="H1644" t="str">
        <f t="shared" si="52"/>
        <v>Spokane</v>
      </c>
      <c r="J1644" t="s">
        <v>6026</v>
      </c>
    </row>
    <row r="1645" spans="2:10" x14ac:dyDescent="0.25">
      <c r="B1645" s="1">
        <v>1644</v>
      </c>
      <c r="C1645" s="1" t="s">
        <v>6027</v>
      </c>
      <c r="D1645" s="50" t="str">
        <f t="shared" si="53"/>
        <v>1644|Spotsylvania</v>
      </c>
      <c r="E1645" s="29"/>
      <c r="F1645" s="61"/>
      <c r="H1645" t="str">
        <f t="shared" si="52"/>
        <v>Spotsylvania</v>
      </c>
      <c r="J1645" t="s">
        <v>6027</v>
      </c>
    </row>
    <row r="1646" spans="2:10" x14ac:dyDescent="0.25">
      <c r="B1646" s="1">
        <v>1645</v>
      </c>
      <c r="C1646" s="1" t="s">
        <v>4429</v>
      </c>
      <c r="D1646" s="50" t="str">
        <f t="shared" si="53"/>
        <v>1645|St. Bernard Parish</v>
      </c>
      <c r="E1646" s="29"/>
      <c r="F1646" s="61"/>
      <c r="H1646" t="str">
        <f t="shared" si="52"/>
        <v>St. Bernard Parish</v>
      </c>
      <c r="J1646" t="s">
        <v>4429</v>
      </c>
    </row>
    <row r="1647" spans="2:10" x14ac:dyDescent="0.25">
      <c r="B1647" s="1">
        <v>1646</v>
      </c>
      <c r="C1647" s="1" t="s">
        <v>6028</v>
      </c>
      <c r="D1647" s="50" t="str">
        <f t="shared" si="53"/>
        <v>1646|St. Charles</v>
      </c>
      <c r="E1647" s="29"/>
      <c r="F1647" s="61"/>
      <c r="H1647" t="str">
        <f t="shared" si="52"/>
        <v>St. Charles</v>
      </c>
      <c r="J1647" t="s">
        <v>6028</v>
      </c>
    </row>
    <row r="1648" spans="2:10" x14ac:dyDescent="0.25">
      <c r="B1648" s="1">
        <v>1647</v>
      </c>
      <c r="C1648" s="1" t="s">
        <v>4430</v>
      </c>
      <c r="D1648" s="50" t="str">
        <f t="shared" si="53"/>
        <v>1647|St. Charles Parish</v>
      </c>
      <c r="E1648" s="29"/>
      <c r="F1648" s="61"/>
      <c r="H1648" t="str">
        <f t="shared" si="52"/>
        <v>St. Charles Parish</v>
      </c>
      <c r="J1648" t="s">
        <v>4430</v>
      </c>
    </row>
    <row r="1649" spans="2:10" x14ac:dyDescent="0.25">
      <c r="B1649" s="1">
        <v>1648</v>
      </c>
      <c r="C1649" s="1" t="s">
        <v>6029</v>
      </c>
      <c r="D1649" s="50" t="str">
        <f t="shared" si="53"/>
        <v>1648|St. Clair</v>
      </c>
      <c r="E1649" s="29"/>
      <c r="F1649" s="61"/>
      <c r="H1649" t="str">
        <f t="shared" si="52"/>
        <v>St. Clair</v>
      </c>
      <c r="J1649" t="s">
        <v>6029</v>
      </c>
    </row>
    <row r="1650" spans="2:10" x14ac:dyDescent="0.25">
      <c r="B1650" s="1">
        <v>1649</v>
      </c>
      <c r="C1650" s="1" t="s">
        <v>6030</v>
      </c>
      <c r="D1650" s="50" t="str">
        <f t="shared" si="53"/>
        <v>1649|St. Croix</v>
      </c>
      <c r="E1650" s="29"/>
      <c r="F1650" s="61"/>
      <c r="H1650" t="str">
        <f t="shared" si="52"/>
        <v>St. Croix</v>
      </c>
      <c r="J1650" t="s">
        <v>6030</v>
      </c>
    </row>
    <row r="1651" spans="2:10" x14ac:dyDescent="0.25">
      <c r="B1651" s="1">
        <v>1650</v>
      </c>
      <c r="C1651" s="1" t="s">
        <v>4581</v>
      </c>
      <c r="D1651" s="50" t="str">
        <f t="shared" si="53"/>
        <v>1650|St. Croix Island</v>
      </c>
      <c r="E1651" s="29"/>
      <c r="F1651" s="61"/>
      <c r="H1651" t="str">
        <f t="shared" si="52"/>
        <v>St. Croix Island</v>
      </c>
      <c r="J1651" t="s">
        <v>4581</v>
      </c>
    </row>
    <row r="1652" spans="2:10" x14ac:dyDescent="0.25">
      <c r="B1652" s="1">
        <v>1651</v>
      </c>
      <c r="C1652" s="1" t="s">
        <v>6031</v>
      </c>
      <c r="D1652" s="50" t="str">
        <f t="shared" si="53"/>
        <v>1651|St. Francis</v>
      </c>
      <c r="E1652" s="29"/>
      <c r="F1652" s="61"/>
      <c r="H1652" t="str">
        <f t="shared" si="52"/>
        <v>St. Francis</v>
      </c>
      <c r="J1652" t="s">
        <v>6031</v>
      </c>
    </row>
    <row r="1653" spans="2:10" x14ac:dyDescent="0.25">
      <c r="B1653" s="1">
        <v>1652</v>
      </c>
      <c r="C1653" s="1" t="s">
        <v>6032</v>
      </c>
      <c r="D1653" s="50" t="str">
        <f t="shared" si="53"/>
        <v>1652|St. Francois</v>
      </c>
      <c r="E1653" s="29"/>
      <c r="F1653" s="61"/>
      <c r="H1653" t="str">
        <f t="shared" si="52"/>
        <v>St. Francois</v>
      </c>
      <c r="J1653" t="s">
        <v>6032</v>
      </c>
    </row>
    <row r="1654" spans="2:10" x14ac:dyDescent="0.25">
      <c r="B1654" s="1">
        <v>1653</v>
      </c>
      <c r="C1654" s="1" t="s">
        <v>4431</v>
      </c>
      <c r="D1654" s="50" t="str">
        <f t="shared" si="53"/>
        <v>1653|St. Helena Parish</v>
      </c>
      <c r="E1654" s="29"/>
      <c r="F1654" s="61"/>
      <c r="H1654" t="str">
        <f t="shared" si="52"/>
        <v>St. Helena Parish</v>
      </c>
      <c r="J1654" t="s">
        <v>4431</v>
      </c>
    </row>
    <row r="1655" spans="2:10" x14ac:dyDescent="0.25">
      <c r="B1655" s="1">
        <v>1654</v>
      </c>
      <c r="C1655" s="1" t="s">
        <v>4432</v>
      </c>
      <c r="D1655" s="50" t="str">
        <f t="shared" si="53"/>
        <v>1654|St. James Parish</v>
      </c>
      <c r="E1655" s="29"/>
      <c r="F1655" s="61"/>
      <c r="H1655" t="str">
        <f t="shared" si="52"/>
        <v>St. James Parish</v>
      </c>
      <c r="J1655" t="s">
        <v>4432</v>
      </c>
    </row>
    <row r="1656" spans="2:10" x14ac:dyDescent="0.25">
      <c r="B1656" s="1">
        <v>1655</v>
      </c>
      <c r="C1656" s="1" t="s">
        <v>4582</v>
      </c>
      <c r="D1656" s="50" t="str">
        <f t="shared" si="53"/>
        <v>1655|St. John Island</v>
      </c>
      <c r="E1656" s="29"/>
      <c r="F1656" s="61"/>
      <c r="H1656" t="str">
        <f t="shared" si="52"/>
        <v>St. John Island</v>
      </c>
      <c r="J1656" t="s">
        <v>4582</v>
      </c>
    </row>
    <row r="1657" spans="2:10" x14ac:dyDescent="0.25">
      <c r="B1657" s="1">
        <v>1656</v>
      </c>
      <c r="C1657" s="1" t="s">
        <v>4433</v>
      </c>
      <c r="D1657" s="50" t="str">
        <f t="shared" si="53"/>
        <v>1656|St. John the Baptist Parish</v>
      </c>
      <c r="E1657" s="29"/>
      <c r="F1657" s="61"/>
      <c r="H1657" t="str">
        <f t="shared" si="52"/>
        <v>St. John the Baptist Parish</v>
      </c>
      <c r="J1657" t="s">
        <v>4433</v>
      </c>
    </row>
    <row r="1658" spans="2:10" x14ac:dyDescent="0.25">
      <c r="B1658" s="1">
        <v>1657</v>
      </c>
      <c r="C1658" s="1" t="s">
        <v>6033</v>
      </c>
      <c r="D1658" s="50" t="str">
        <f t="shared" si="53"/>
        <v>1657|St. Johns</v>
      </c>
      <c r="E1658" s="29"/>
      <c r="F1658" s="61"/>
      <c r="H1658" t="str">
        <f t="shared" si="52"/>
        <v>St. Johns</v>
      </c>
      <c r="J1658" t="s">
        <v>6033</v>
      </c>
    </row>
    <row r="1659" spans="2:10" x14ac:dyDescent="0.25">
      <c r="B1659" s="1">
        <v>1658</v>
      </c>
      <c r="C1659" s="1" t="s">
        <v>6034</v>
      </c>
      <c r="D1659" s="50" t="str">
        <f t="shared" si="53"/>
        <v>1658|St. Joseph</v>
      </c>
      <c r="E1659" s="29"/>
      <c r="F1659" s="61"/>
      <c r="H1659" t="str">
        <f t="shared" ref="H1659:H1722" si="54">SUBSTITUTE(C1659," County","")</f>
        <v>St. Joseph</v>
      </c>
      <c r="J1659" t="s">
        <v>6034</v>
      </c>
    </row>
    <row r="1660" spans="2:10" x14ac:dyDescent="0.25">
      <c r="B1660" s="1">
        <v>1659</v>
      </c>
      <c r="C1660" s="1" t="s">
        <v>4434</v>
      </c>
      <c r="D1660" s="50" t="str">
        <f t="shared" si="53"/>
        <v>1659|St. Landry Parish</v>
      </c>
      <c r="E1660" s="29"/>
      <c r="F1660" s="61"/>
      <c r="H1660" t="str">
        <f t="shared" si="54"/>
        <v>St. Landry Parish</v>
      </c>
      <c r="J1660" t="s">
        <v>4434</v>
      </c>
    </row>
    <row r="1661" spans="2:10" x14ac:dyDescent="0.25">
      <c r="B1661" s="1">
        <v>1660</v>
      </c>
      <c r="C1661" s="1" t="s">
        <v>6035</v>
      </c>
      <c r="D1661" s="50" t="str">
        <f t="shared" si="53"/>
        <v>1660|St. Lawrence</v>
      </c>
      <c r="E1661" s="29"/>
      <c r="F1661" s="61"/>
      <c r="H1661" t="str">
        <f t="shared" si="54"/>
        <v>St. Lawrence</v>
      </c>
      <c r="J1661" t="s">
        <v>6035</v>
      </c>
    </row>
    <row r="1662" spans="2:10" x14ac:dyDescent="0.25">
      <c r="B1662" s="1">
        <v>1661</v>
      </c>
      <c r="C1662" s="1" t="s">
        <v>4451</v>
      </c>
      <c r="D1662" s="50" t="str">
        <f t="shared" si="53"/>
        <v>1661|St. Louis city</v>
      </c>
      <c r="E1662" s="29"/>
      <c r="F1662" s="61"/>
      <c r="H1662" t="str">
        <f t="shared" si="54"/>
        <v>St. Louis city</v>
      </c>
      <c r="J1662" t="s">
        <v>4451</v>
      </c>
    </row>
    <row r="1663" spans="2:10" x14ac:dyDescent="0.25">
      <c r="B1663" s="1">
        <v>1662</v>
      </c>
      <c r="C1663" s="1" t="s">
        <v>6036</v>
      </c>
      <c r="D1663" s="50" t="str">
        <f t="shared" si="53"/>
        <v>1662|St. Louis</v>
      </c>
      <c r="E1663" s="29"/>
      <c r="F1663" s="61"/>
      <c r="H1663" t="str">
        <f t="shared" si="54"/>
        <v>St. Louis</v>
      </c>
      <c r="J1663" t="s">
        <v>6036</v>
      </c>
    </row>
    <row r="1664" spans="2:10" x14ac:dyDescent="0.25">
      <c r="B1664" s="1">
        <v>1663</v>
      </c>
      <c r="C1664" s="1" t="s">
        <v>6037</v>
      </c>
      <c r="D1664" s="50" t="str">
        <f t="shared" si="53"/>
        <v>1663|St. Lucie</v>
      </c>
      <c r="E1664" s="29"/>
      <c r="F1664" s="61"/>
      <c r="H1664" t="str">
        <f t="shared" si="54"/>
        <v>St. Lucie</v>
      </c>
      <c r="J1664" t="s">
        <v>6037</v>
      </c>
    </row>
    <row r="1665" spans="2:10" x14ac:dyDescent="0.25">
      <c r="B1665" s="1">
        <v>1664</v>
      </c>
      <c r="C1665" s="1" t="s">
        <v>4435</v>
      </c>
      <c r="D1665" s="50" t="str">
        <f t="shared" si="53"/>
        <v>1664|St. Martin Parish</v>
      </c>
      <c r="E1665" s="29"/>
      <c r="F1665" s="61"/>
      <c r="H1665" t="str">
        <f t="shared" si="54"/>
        <v>St. Martin Parish</v>
      </c>
      <c r="J1665" t="s">
        <v>4435</v>
      </c>
    </row>
    <row r="1666" spans="2:10" x14ac:dyDescent="0.25">
      <c r="B1666" s="1">
        <v>1665</v>
      </c>
      <c r="C1666" s="1" t="s">
        <v>4436</v>
      </c>
      <c r="D1666" s="50" t="str">
        <f t="shared" ref="D1666:D1729" si="55">B1666&amp;"|"&amp;C1666</f>
        <v>1665|St. Mary Parish</v>
      </c>
      <c r="E1666" s="29"/>
      <c r="F1666" s="61"/>
      <c r="H1666" t="str">
        <f t="shared" si="54"/>
        <v>St. Mary Parish</v>
      </c>
      <c r="J1666" t="s">
        <v>4436</v>
      </c>
    </row>
    <row r="1667" spans="2:10" x14ac:dyDescent="0.25">
      <c r="B1667" s="1">
        <v>1666</v>
      </c>
      <c r="C1667" s="1" t="s">
        <v>6038</v>
      </c>
      <c r="D1667" s="50" t="str">
        <f t="shared" si="55"/>
        <v>1666|St. Mary's</v>
      </c>
      <c r="E1667" s="29"/>
      <c r="F1667" s="61"/>
      <c r="H1667" t="str">
        <f t="shared" si="54"/>
        <v>St. Mary's</v>
      </c>
      <c r="J1667" t="s">
        <v>6038</v>
      </c>
    </row>
    <row r="1668" spans="2:10" x14ac:dyDescent="0.25">
      <c r="B1668" s="1">
        <v>1667</v>
      </c>
      <c r="C1668" s="1" t="s">
        <v>4437</v>
      </c>
      <c r="D1668" s="50" t="str">
        <f t="shared" si="55"/>
        <v>1667|St. Tammany Parish</v>
      </c>
      <c r="E1668" s="29"/>
      <c r="F1668" s="61"/>
      <c r="H1668" t="str">
        <f t="shared" si="54"/>
        <v>St. Tammany Parish</v>
      </c>
      <c r="J1668" t="s">
        <v>4437</v>
      </c>
    </row>
    <row r="1669" spans="2:10" x14ac:dyDescent="0.25">
      <c r="B1669" s="1">
        <v>1668</v>
      </c>
      <c r="C1669" s="1" t="s">
        <v>4583</v>
      </c>
      <c r="D1669" s="50" t="str">
        <f t="shared" si="55"/>
        <v>1668|St. Thomas Island</v>
      </c>
      <c r="E1669" s="29"/>
      <c r="F1669" s="61"/>
      <c r="H1669" t="str">
        <f t="shared" si="54"/>
        <v>St. Thomas Island</v>
      </c>
      <c r="J1669" t="s">
        <v>4583</v>
      </c>
    </row>
    <row r="1670" spans="2:10" x14ac:dyDescent="0.25">
      <c r="B1670" s="1">
        <v>1669</v>
      </c>
      <c r="C1670" s="1" t="s">
        <v>6039</v>
      </c>
      <c r="D1670" s="50" t="str">
        <f t="shared" si="55"/>
        <v>1669|Stafford</v>
      </c>
      <c r="E1670" s="29"/>
      <c r="F1670" s="61"/>
      <c r="H1670" t="str">
        <f t="shared" si="54"/>
        <v>Stafford</v>
      </c>
      <c r="J1670" t="s">
        <v>6039</v>
      </c>
    </row>
    <row r="1671" spans="2:10" x14ac:dyDescent="0.25">
      <c r="B1671" s="1">
        <v>1670</v>
      </c>
      <c r="C1671" s="1" t="s">
        <v>6040</v>
      </c>
      <c r="D1671" s="50" t="str">
        <f t="shared" si="55"/>
        <v>1670|Stanislaus</v>
      </c>
      <c r="E1671" s="29"/>
      <c r="F1671" s="61"/>
      <c r="H1671" t="str">
        <f t="shared" si="54"/>
        <v>Stanislaus</v>
      </c>
      <c r="J1671" t="s">
        <v>6040</v>
      </c>
    </row>
    <row r="1672" spans="2:10" x14ac:dyDescent="0.25">
      <c r="B1672" s="1">
        <v>1671</v>
      </c>
      <c r="C1672" s="1" t="s">
        <v>6041</v>
      </c>
      <c r="D1672" s="50" t="str">
        <f t="shared" si="55"/>
        <v>1671|Stanley</v>
      </c>
      <c r="E1672" s="29"/>
      <c r="F1672" s="61"/>
      <c r="H1672" t="str">
        <f t="shared" si="54"/>
        <v>Stanley</v>
      </c>
      <c r="J1672" t="s">
        <v>6041</v>
      </c>
    </row>
    <row r="1673" spans="2:10" x14ac:dyDescent="0.25">
      <c r="B1673" s="1">
        <v>1672</v>
      </c>
      <c r="C1673" s="1" t="s">
        <v>6042</v>
      </c>
      <c r="D1673" s="50" t="str">
        <f t="shared" si="55"/>
        <v>1672|Stanly</v>
      </c>
      <c r="E1673" s="29"/>
      <c r="F1673" s="61"/>
      <c r="H1673" t="str">
        <f t="shared" si="54"/>
        <v>Stanly</v>
      </c>
      <c r="J1673" t="s">
        <v>6042</v>
      </c>
    </row>
    <row r="1674" spans="2:10" x14ac:dyDescent="0.25">
      <c r="B1674" s="1">
        <v>1673</v>
      </c>
      <c r="C1674" s="1" t="s">
        <v>6043</v>
      </c>
      <c r="D1674" s="50" t="str">
        <f t="shared" si="55"/>
        <v>1673|Stanton</v>
      </c>
      <c r="E1674" s="29"/>
      <c r="F1674" s="61"/>
      <c r="H1674" t="str">
        <f t="shared" si="54"/>
        <v>Stanton</v>
      </c>
      <c r="J1674" t="s">
        <v>6043</v>
      </c>
    </row>
    <row r="1675" spans="2:10" x14ac:dyDescent="0.25">
      <c r="B1675" s="1">
        <v>1674</v>
      </c>
      <c r="C1675" s="1" t="s">
        <v>6044</v>
      </c>
      <c r="D1675" s="50" t="str">
        <f t="shared" si="55"/>
        <v>1674|Stark</v>
      </c>
      <c r="E1675" s="29"/>
      <c r="F1675" s="61"/>
      <c r="H1675" t="str">
        <f t="shared" si="54"/>
        <v>Stark</v>
      </c>
      <c r="J1675" t="s">
        <v>6044</v>
      </c>
    </row>
    <row r="1676" spans="2:10" x14ac:dyDescent="0.25">
      <c r="B1676" s="1">
        <v>1675</v>
      </c>
      <c r="C1676" s="1" t="s">
        <v>6045</v>
      </c>
      <c r="D1676" s="50" t="str">
        <f t="shared" si="55"/>
        <v>1675|Starke</v>
      </c>
      <c r="E1676" s="29"/>
      <c r="F1676" s="61"/>
      <c r="H1676" t="str">
        <f t="shared" si="54"/>
        <v>Starke</v>
      </c>
      <c r="J1676" t="s">
        <v>6045</v>
      </c>
    </row>
    <row r="1677" spans="2:10" x14ac:dyDescent="0.25">
      <c r="B1677" s="1">
        <v>1676</v>
      </c>
      <c r="C1677" s="1" t="s">
        <v>6046</v>
      </c>
      <c r="D1677" s="50" t="str">
        <f t="shared" si="55"/>
        <v>1676|Starr</v>
      </c>
      <c r="E1677" s="29"/>
      <c r="F1677" s="61"/>
      <c r="H1677" t="str">
        <f t="shared" si="54"/>
        <v>Starr</v>
      </c>
      <c r="J1677" t="s">
        <v>6046</v>
      </c>
    </row>
    <row r="1678" spans="2:10" x14ac:dyDescent="0.25">
      <c r="B1678" s="1">
        <v>1677</v>
      </c>
      <c r="C1678" s="1" t="s">
        <v>4486</v>
      </c>
      <c r="D1678" s="50" t="str">
        <f t="shared" si="55"/>
        <v>1677|Staunton city</v>
      </c>
      <c r="E1678" s="29"/>
      <c r="F1678" s="61"/>
      <c r="H1678" t="str">
        <f t="shared" si="54"/>
        <v>Staunton city</v>
      </c>
      <c r="J1678" t="s">
        <v>4486</v>
      </c>
    </row>
    <row r="1679" spans="2:10" x14ac:dyDescent="0.25">
      <c r="B1679" s="1">
        <v>1678</v>
      </c>
      <c r="C1679" s="1" t="s">
        <v>6047</v>
      </c>
      <c r="D1679" s="50" t="str">
        <f t="shared" si="55"/>
        <v>1678|Ste. Genevieve</v>
      </c>
      <c r="E1679" s="29"/>
      <c r="F1679" s="61"/>
      <c r="H1679" t="str">
        <f t="shared" si="54"/>
        <v>Ste. Genevieve</v>
      </c>
      <c r="J1679" t="s">
        <v>6047</v>
      </c>
    </row>
    <row r="1680" spans="2:10" x14ac:dyDescent="0.25">
      <c r="B1680" s="1">
        <v>1679</v>
      </c>
      <c r="C1680" s="1" t="s">
        <v>6048</v>
      </c>
      <c r="D1680" s="50" t="str">
        <f t="shared" si="55"/>
        <v>1679|Stearns</v>
      </c>
      <c r="E1680" s="29"/>
      <c r="F1680" s="61"/>
      <c r="H1680" t="str">
        <f t="shared" si="54"/>
        <v>Stearns</v>
      </c>
      <c r="J1680" t="s">
        <v>6048</v>
      </c>
    </row>
    <row r="1681" spans="2:10" x14ac:dyDescent="0.25">
      <c r="B1681" s="1">
        <v>1680</v>
      </c>
      <c r="C1681" s="1" t="s">
        <v>6049</v>
      </c>
      <c r="D1681" s="50" t="str">
        <f t="shared" si="55"/>
        <v>1680|Steele</v>
      </c>
      <c r="E1681" s="29"/>
      <c r="F1681" s="61"/>
      <c r="H1681" t="str">
        <f t="shared" si="54"/>
        <v>Steele</v>
      </c>
      <c r="J1681" t="s">
        <v>6049</v>
      </c>
    </row>
    <row r="1682" spans="2:10" x14ac:dyDescent="0.25">
      <c r="B1682" s="1">
        <v>1681</v>
      </c>
      <c r="C1682" s="1" t="s">
        <v>6050</v>
      </c>
      <c r="D1682" s="50" t="str">
        <f t="shared" si="55"/>
        <v>1681|Stephens</v>
      </c>
      <c r="E1682" s="29"/>
      <c r="F1682" s="61"/>
      <c r="H1682" t="str">
        <f t="shared" si="54"/>
        <v>Stephens</v>
      </c>
      <c r="J1682" t="s">
        <v>6050</v>
      </c>
    </row>
    <row r="1683" spans="2:10" x14ac:dyDescent="0.25">
      <c r="B1683" s="1">
        <v>1682</v>
      </c>
      <c r="C1683" s="1" t="s">
        <v>6051</v>
      </c>
      <c r="D1683" s="50" t="str">
        <f t="shared" si="55"/>
        <v>1682|Stephenson</v>
      </c>
      <c r="E1683" s="29"/>
      <c r="F1683" s="61"/>
      <c r="H1683" t="str">
        <f t="shared" si="54"/>
        <v>Stephenson</v>
      </c>
      <c r="J1683" t="s">
        <v>6051</v>
      </c>
    </row>
    <row r="1684" spans="2:10" x14ac:dyDescent="0.25">
      <c r="B1684" s="1">
        <v>1683</v>
      </c>
      <c r="C1684" s="1" t="s">
        <v>6052</v>
      </c>
      <c r="D1684" s="50" t="str">
        <f t="shared" si="55"/>
        <v>1683|Sterling</v>
      </c>
      <c r="E1684" s="29"/>
      <c r="F1684" s="61"/>
      <c r="H1684" t="str">
        <f t="shared" si="54"/>
        <v>Sterling</v>
      </c>
      <c r="J1684" t="s">
        <v>6052</v>
      </c>
    </row>
    <row r="1685" spans="2:10" x14ac:dyDescent="0.25">
      <c r="B1685" s="1">
        <v>1684</v>
      </c>
      <c r="C1685" s="1" t="s">
        <v>6053</v>
      </c>
      <c r="D1685" s="50" t="str">
        <f t="shared" si="55"/>
        <v>1684|Steuben</v>
      </c>
      <c r="E1685" s="29"/>
      <c r="F1685" s="61"/>
      <c r="H1685" t="str">
        <f t="shared" si="54"/>
        <v>Steuben</v>
      </c>
      <c r="J1685" t="s">
        <v>6053</v>
      </c>
    </row>
    <row r="1686" spans="2:10" x14ac:dyDescent="0.25">
      <c r="B1686" s="1">
        <v>1685</v>
      </c>
      <c r="C1686" s="1" t="s">
        <v>6054</v>
      </c>
      <c r="D1686" s="50" t="str">
        <f t="shared" si="55"/>
        <v>1685|Stevens</v>
      </c>
      <c r="E1686" s="29"/>
      <c r="F1686" s="61"/>
      <c r="H1686" t="str">
        <f t="shared" si="54"/>
        <v>Stevens</v>
      </c>
      <c r="J1686" t="s">
        <v>6054</v>
      </c>
    </row>
    <row r="1687" spans="2:10" x14ac:dyDescent="0.25">
      <c r="B1687" s="1">
        <v>1686</v>
      </c>
      <c r="C1687" s="1" t="s">
        <v>6055</v>
      </c>
      <c r="D1687" s="50" t="str">
        <f t="shared" si="55"/>
        <v>1686|Stewart</v>
      </c>
      <c r="E1687" s="29"/>
      <c r="F1687" s="61"/>
      <c r="H1687" t="str">
        <f t="shared" si="54"/>
        <v>Stewart</v>
      </c>
      <c r="J1687" t="s">
        <v>6055</v>
      </c>
    </row>
    <row r="1688" spans="2:10" x14ac:dyDescent="0.25">
      <c r="B1688" s="1">
        <v>1687</v>
      </c>
      <c r="C1688" s="1" t="s">
        <v>6056</v>
      </c>
      <c r="D1688" s="50" t="str">
        <f t="shared" si="55"/>
        <v>1687|Stillwater</v>
      </c>
      <c r="E1688" s="29"/>
      <c r="F1688" s="61"/>
      <c r="H1688" t="str">
        <f t="shared" si="54"/>
        <v>Stillwater</v>
      </c>
      <c r="J1688" t="s">
        <v>6056</v>
      </c>
    </row>
    <row r="1689" spans="2:10" x14ac:dyDescent="0.25">
      <c r="B1689" s="1">
        <v>1688</v>
      </c>
      <c r="C1689" s="1" t="s">
        <v>6057</v>
      </c>
      <c r="D1689" s="50" t="str">
        <f t="shared" si="55"/>
        <v>1688|Stoddard</v>
      </c>
      <c r="E1689" s="29"/>
      <c r="F1689" s="61"/>
      <c r="H1689" t="str">
        <f t="shared" si="54"/>
        <v>Stoddard</v>
      </c>
      <c r="J1689" t="s">
        <v>6057</v>
      </c>
    </row>
    <row r="1690" spans="2:10" x14ac:dyDescent="0.25">
      <c r="B1690" s="1">
        <v>1689</v>
      </c>
      <c r="C1690" s="1" t="s">
        <v>6058</v>
      </c>
      <c r="D1690" s="50" t="str">
        <f t="shared" si="55"/>
        <v>1689|Stokes</v>
      </c>
      <c r="E1690" s="29"/>
      <c r="F1690" s="61"/>
      <c r="H1690" t="str">
        <f t="shared" si="54"/>
        <v>Stokes</v>
      </c>
      <c r="J1690" t="s">
        <v>6058</v>
      </c>
    </row>
    <row r="1691" spans="2:10" x14ac:dyDescent="0.25">
      <c r="B1691" s="1">
        <v>1690</v>
      </c>
      <c r="C1691" s="1" t="s">
        <v>6059</v>
      </c>
      <c r="D1691" s="50" t="str">
        <f t="shared" si="55"/>
        <v>1690|Stone</v>
      </c>
      <c r="E1691" s="29"/>
      <c r="F1691" s="61"/>
      <c r="H1691" t="str">
        <f t="shared" si="54"/>
        <v>Stone</v>
      </c>
      <c r="J1691" t="s">
        <v>6059</v>
      </c>
    </row>
    <row r="1692" spans="2:10" x14ac:dyDescent="0.25">
      <c r="B1692" s="1">
        <v>1691</v>
      </c>
      <c r="C1692" s="1" t="s">
        <v>6060</v>
      </c>
      <c r="D1692" s="50" t="str">
        <f t="shared" si="55"/>
        <v>1691|Stonewall</v>
      </c>
      <c r="E1692" s="29"/>
      <c r="F1692" s="61"/>
      <c r="H1692" t="str">
        <f t="shared" si="54"/>
        <v>Stonewall</v>
      </c>
      <c r="J1692" t="s">
        <v>6060</v>
      </c>
    </row>
    <row r="1693" spans="2:10" x14ac:dyDescent="0.25">
      <c r="B1693" s="1">
        <v>1692</v>
      </c>
      <c r="C1693" s="1" t="s">
        <v>6061</v>
      </c>
      <c r="D1693" s="50" t="str">
        <f t="shared" si="55"/>
        <v>1692|Storey</v>
      </c>
      <c r="E1693" s="29"/>
      <c r="F1693" s="61"/>
      <c r="H1693" t="str">
        <f t="shared" si="54"/>
        <v>Storey</v>
      </c>
      <c r="J1693" t="s">
        <v>6061</v>
      </c>
    </row>
    <row r="1694" spans="2:10" x14ac:dyDescent="0.25">
      <c r="B1694" s="1">
        <v>1693</v>
      </c>
      <c r="C1694" s="1" t="s">
        <v>6062</v>
      </c>
      <c r="D1694" s="50" t="str">
        <f t="shared" si="55"/>
        <v>1693|Story</v>
      </c>
      <c r="E1694" s="29"/>
      <c r="F1694" s="61"/>
      <c r="H1694" t="str">
        <f t="shared" si="54"/>
        <v>Story</v>
      </c>
      <c r="J1694" t="s">
        <v>6062</v>
      </c>
    </row>
    <row r="1695" spans="2:10" x14ac:dyDescent="0.25">
      <c r="B1695" s="1">
        <v>1694</v>
      </c>
      <c r="C1695" s="1" t="s">
        <v>6063</v>
      </c>
      <c r="D1695" s="50" t="str">
        <f t="shared" si="55"/>
        <v>1694|Strafford</v>
      </c>
      <c r="E1695" s="29"/>
      <c r="F1695" s="61"/>
      <c r="H1695" t="str">
        <f t="shared" si="54"/>
        <v>Strafford</v>
      </c>
      <c r="J1695" t="s">
        <v>6063</v>
      </c>
    </row>
    <row r="1696" spans="2:10" x14ac:dyDescent="0.25">
      <c r="B1696" s="1">
        <v>1695</v>
      </c>
      <c r="C1696" s="1" t="s">
        <v>6064</v>
      </c>
      <c r="D1696" s="50" t="str">
        <f t="shared" si="55"/>
        <v>1695|Stutsman</v>
      </c>
      <c r="E1696" s="29"/>
      <c r="F1696" s="61"/>
      <c r="H1696" t="str">
        <f t="shared" si="54"/>
        <v>Stutsman</v>
      </c>
      <c r="J1696" t="s">
        <v>6064</v>
      </c>
    </row>
    <row r="1697" spans="2:10" x14ac:dyDescent="0.25">
      <c r="B1697" s="1">
        <v>1696</v>
      </c>
      <c r="C1697" s="1" t="s">
        <v>6065</v>
      </c>
      <c r="D1697" s="50" t="str">
        <f t="shared" si="55"/>
        <v>1696|Sublette</v>
      </c>
      <c r="E1697" s="29"/>
      <c r="F1697" s="61"/>
      <c r="H1697" t="str">
        <f t="shared" si="54"/>
        <v>Sublette</v>
      </c>
      <c r="J1697" t="s">
        <v>6065</v>
      </c>
    </row>
    <row r="1698" spans="2:10" x14ac:dyDescent="0.25">
      <c r="B1698" s="1">
        <v>1697</v>
      </c>
      <c r="C1698" s="1" t="s">
        <v>4487</v>
      </c>
      <c r="D1698" s="50" t="str">
        <f t="shared" si="55"/>
        <v>1697|Suffolk city</v>
      </c>
      <c r="E1698" s="29"/>
      <c r="F1698" s="61"/>
      <c r="H1698" t="str">
        <f t="shared" si="54"/>
        <v>Suffolk city</v>
      </c>
      <c r="J1698" t="s">
        <v>4487</v>
      </c>
    </row>
    <row r="1699" spans="2:10" x14ac:dyDescent="0.25">
      <c r="B1699" s="1">
        <v>1698</v>
      </c>
      <c r="C1699" s="1" t="s">
        <v>6066</v>
      </c>
      <c r="D1699" s="50" t="str">
        <f t="shared" si="55"/>
        <v>1698|Suffolk</v>
      </c>
      <c r="E1699" s="29"/>
      <c r="F1699" s="61"/>
      <c r="H1699" t="str">
        <f t="shared" si="54"/>
        <v>Suffolk</v>
      </c>
      <c r="J1699" t="s">
        <v>6066</v>
      </c>
    </row>
    <row r="1700" spans="2:10" x14ac:dyDescent="0.25">
      <c r="B1700" s="1">
        <v>1699</v>
      </c>
      <c r="C1700" s="1" t="s">
        <v>6067</v>
      </c>
      <c r="D1700" s="50" t="str">
        <f t="shared" si="55"/>
        <v>1699|Sullivan</v>
      </c>
      <c r="E1700" s="29"/>
      <c r="F1700" s="61"/>
      <c r="H1700" t="str">
        <f t="shared" si="54"/>
        <v>Sullivan</v>
      </c>
      <c r="J1700" t="s">
        <v>6067</v>
      </c>
    </row>
    <row r="1701" spans="2:10" x14ac:dyDescent="0.25">
      <c r="B1701" s="1">
        <v>1700</v>
      </c>
      <c r="C1701" s="1" t="s">
        <v>6068</v>
      </c>
      <c r="D1701" s="50" t="str">
        <f t="shared" si="55"/>
        <v>1700|Sully</v>
      </c>
      <c r="E1701" s="29"/>
      <c r="F1701" s="61"/>
      <c r="H1701" t="str">
        <f t="shared" si="54"/>
        <v>Sully</v>
      </c>
      <c r="J1701" t="s">
        <v>6068</v>
      </c>
    </row>
    <row r="1702" spans="2:10" x14ac:dyDescent="0.25">
      <c r="B1702" s="1">
        <v>1701</v>
      </c>
      <c r="C1702" s="1" t="s">
        <v>6069</v>
      </c>
      <c r="D1702" s="50" t="str">
        <f t="shared" si="55"/>
        <v>1701|Summers</v>
      </c>
      <c r="E1702" s="29"/>
      <c r="F1702" s="61"/>
      <c r="H1702" t="str">
        <f t="shared" si="54"/>
        <v>Summers</v>
      </c>
      <c r="J1702" t="s">
        <v>6069</v>
      </c>
    </row>
    <row r="1703" spans="2:10" x14ac:dyDescent="0.25">
      <c r="B1703" s="1">
        <v>1702</v>
      </c>
      <c r="C1703" s="1" t="s">
        <v>6070</v>
      </c>
      <c r="D1703" s="50" t="str">
        <f t="shared" si="55"/>
        <v>1702|Summit</v>
      </c>
      <c r="E1703" s="29"/>
      <c r="F1703" s="61"/>
      <c r="H1703" t="str">
        <f t="shared" si="54"/>
        <v>Summit</v>
      </c>
      <c r="J1703" t="s">
        <v>6070</v>
      </c>
    </row>
    <row r="1704" spans="2:10" x14ac:dyDescent="0.25">
      <c r="B1704" s="1">
        <v>1703</v>
      </c>
      <c r="C1704" s="1" t="s">
        <v>6071</v>
      </c>
      <c r="D1704" s="50" t="str">
        <f t="shared" si="55"/>
        <v>1703|Sumner</v>
      </c>
      <c r="E1704" s="29"/>
      <c r="F1704" s="61"/>
      <c r="H1704" t="str">
        <f t="shared" si="54"/>
        <v>Sumner</v>
      </c>
      <c r="J1704" t="s">
        <v>6071</v>
      </c>
    </row>
    <row r="1705" spans="2:10" x14ac:dyDescent="0.25">
      <c r="B1705" s="1">
        <v>1704</v>
      </c>
      <c r="C1705" s="1" t="s">
        <v>6072</v>
      </c>
      <c r="D1705" s="50" t="str">
        <f t="shared" si="55"/>
        <v>1704|Sumter</v>
      </c>
      <c r="E1705" s="29"/>
      <c r="F1705" s="61"/>
      <c r="H1705" t="str">
        <f t="shared" si="54"/>
        <v>Sumter</v>
      </c>
      <c r="J1705" t="s">
        <v>6072</v>
      </c>
    </row>
    <row r="1706" spans="2:10" x14ac:dyDescent="0.25">
      <c r="B1706" s="1">
        <v>1705</v>
      </c>
      <c r="C1706" s="1" t="s">
        <v>6073</v>
      </c>
      <c r="D1706" s="50" t="str">
        <f t="shared" si="55"/>
        <v>1705|Sunflower</v>
      </c>
      <c r="E1706" s="29"/>
      <c r="F1706" s="61"/>
      <c r="H1706" t="str">
        <f t="shared" si="54"/>
        <v>Sunflower</v>
      </c>
      <c r="J1706" t="s">
        <v>6073</v>
      </c>
    </row>
    <row r="1707" spans="2:10" x14ac:dyDescent="0.25">
      <c r="B1707" s="1">
        <v>1706</v>
      </c>
      <c r="C1707" s="1" t="s">
        <v>6074</v>
      </c>
      <c r="D1707" s="50" t="str">
        <f t="shared" si="55"/>
        <v>1706|Surry</v>
      </c>
      <c r="E1707" s="29"/>
      <c r="F1707" s="61"/>
      <c r="H1707" t="str">
        <f t="shared" si="54"/>
        <v>Surry</v>
      </c>
      <c r="J1707" t="s">
        <v>6074</v>
      </c>
    </row>
    <row r="1708" spans="2:10" x14ac:dyDescent="0.25">
      <c r="B1708" s="1">
        <v>1707</v>
      </c>
      <c r="C1708" s="1" t="s">
        <v>6075</v>
      </c>
      <c r="D1708" s="50" t="str">
        <f t="shared" si="55"/>
        <v>1707|Susquehanna</v>
      </c>
      <c r="E1708" s="29"/>
      <c r="F1708" s="61"/>
      <c r="H1708" t="str">
        <f t="shared" si="54"/>
        <v>Susquehanna</v>
      </c>
      <c r="J1708" t="s">
        <v>6075</v>
      </c>
    </row>
    <row r="1709" spans="2:10" x14ac:dyDescent="0.25">
      <c r="B1709" s="1">
        <v>1708</v>
      </c>
      <c r="C1709" s="1" t="s">
        <v>6076</v>
      </c>
      <c r="D1709" s="50" t="str">
        <f t="shared" si="55"/>
        <v>1708|Sussex</v>
      </c>
      <c r="E1709" s="29"/>
      <c r="F1709" s="61"/>
      <c r="H1709" t="str">
        <f t="shared" si="54"/>
        <v>Sussex</v>
      </c>
      <c r="J1709" t="s">
        <v>6076</v>
      </c>
    </row>
    <row r="1710" spans="2:10" x14ac:dyDescent="0.25">
      <c r="B1710" s="1">
        <v>1709</v>
      </c>
      <c r="C1710" s="1" t="s">
        <v>6077</v>
      </c>
      <c r="D1710" s="50" t="str">
        <f t="shared" si="55"/>
        <v>1709|Sutter</v>
      </c>
      <c r="E1710" s="29"/>
      <c r="F1710" s="61"/>
      <c r="H1710" t="str">
        <f t="shared" si="54"/>
        <v>Sutter</v>
      </c>
      <c r="J1710" t="s">
        <v>6077</v>
      </c>
    </row>
    <row r="1711" spans="2:10" x14ac:dyDescent="0.25">
      <c r="B1711" s="1">
        <v>1710</v>
      </c>
      <c r="C1711" s="1" t="s">
        <v>6078</v>
      </c>
      <c r="D1711" s="50" t="str">
        <f t="shared" si="55"/>
        <v>1710|Sutton</v>
      </c>
      <c r="E1711" s="29"/>
      <c r="F1711" s="61"/>
      <c r="H1711" t="str">
        <f t="shared" si="54"/>
        <v>Sutton</v>
      </c>
      <c r="J1711" t="s">
        <v>6078</v>
      </c>
    </row>
    <row r="1712" spans="2:10" x14ac:dyDescent="0.25">
      <c r="B1712" s="1">
        <v>1711</v>
      </c>
      <c r="C1712" s="1" t="s">
        <v>6079</v>
      </c>
      <c r="D1712" s="50" t="str">
        <f t="shared" si="55"/>
        <v>1711|Suwannee</v>
      </c>
      <c r="E1712" s="29"/>
      <c r="F1712" s="61"/>
      <c r="H1712" t="str">
        <f t="shared" si="54"/>
        <v>Suwannee</v>
      </c>
      <c r="J1712" t="s">
        <v>6079</v>
      </c>
    </row>
    <row r="1713" spans="2:10" x14ac:dyDescent="0.25">
      <c r="B1713" s="1">
        <v>1712</v>
      </c>
      <c r="C1713" s="1" t="s">
        <v>6080</v>
      </c>
      <c r="D1713" s="50" t="str">
        <f t="shared" si="55"/>
        <v>1712|Swain</v>
      </c>
      <c r="E1713" s="29"/>
      <c r="F1713" s="61"/>
      <c r="H1713" t="str">
        <f t="shared" si="54"/>
        <v>Swain</v>
      </c>
      <c r="J1713" t="s">
        <v>6080</v>
      </c>
    </row>
    <row r="1714" spans="2:10" x14ac:dyDescent="0.25">
      <c r="B1714" s="1">
        <v>1713</v>
      </c>
      <c r="C1714" s="1" t="s">
        <v>4495</v>
      </c>
      <c r="D1714" s="50" t="str">
        <f t="shared" si="55"/>
        <v>1713|Swains Island</v>
      </c>
      <c r="E1714" s="29"/>
      <c r="F1714" s="61"/>
      <c r="H1714" t="str">
        <f t="shared" si="54"/>
        <v>Swains Island</v>
      </c>
      <c r="J1714" t="s">
        <v>4495</v>
      </c>
    </row>
    <row r="1715" spans="2:10" x14ac:dyDescent="0.25">
      <c r="B1715" s="1">
        <v>1714</v>
      </c>
      <c r="C1715" s="1" t="s">
        <v>6081</v>
      </c>
      <c r="D1715" s="50" t="str">
        <f t="shared" si="55"/>
        <v>1714|Sweet Grass</v>
      </c>
      <c r="E1715" s="29"/>
      <c r="F1715" s="61"/>
      <c r="H1715" t="str">
        <f t="shared" si="54"/>
        <v>Sweet Grass</v>
      </c>
      <c r="J1715" t="s">
        <v>6081</v>
      </c>
    </row>
    <row r="1716" spans="2:10" x14ac:dyDescent="0.25">
      <c r="B1716" s="1">
        <v>1715</v>
      </c>
      <c r="C1716" s="1" t="s">
        <v>6082</v>
      </c>
      <c r="D1716" s="50" t="str">
        <f t="shared" si="55"/>
        <v>1715|Sweetwater</v>
      </c>
      <c r="E1716" s="29"/>
      <c r="F1716" s="61"/>
      <c r="H1716" t="str">
        <f t="shared" si="54"/>
        <v>Sweetwater</v>
      </c>
      <c r="J1716" t="s">
        <v>6082</v>
      </c>
    </row>
    <row r="1717" spans="2:10" x14ac:dyDescent="0.25">
      <c r="B1717" s="1">
        <v>1716</v>
      </c>
      <c r="C1717" s="1" t="s">
        <v>6083</v>
      </c>
      <c r="D1717" s="50" t="str">
        <f t="shared" si="55"/>
        <v>1716|Swift</v>
      </c>
      <c r="E1717" s="29"/>
      <c r="F1717" s="61"/>
      <c r="H1717" t="str">
        <f t="shared" si="54"/>
        <v>Swift</v>
      </c>
      <c r="J1717" t="s">
        <v>6083</v>
      </c>
    </row>
    <row r="1718" spans="2:10" x14ac:dyDescent="0.25">
      <c r="B1718" s="1">
        <v>1717</v>
      </c>
      <c r="C1718" s="1" t="s">
        <v>6084</v>
      </c>
      <c r="D1718" s="50" t="str">
        <f t="shared" si="55"/>
        <v>1717|Swisher</v>
      </c>
      <c r="E1718" s="29"/>
      <c r="F1718" s="61"/>
      <c r="H1718" t="str">
        <f t="shared" si="54"/>
        <v>Swisher</v>
      </c>
      <c r="J1718" t="s">
        <v>6084</v>
      </c>
    </row>
    <row r="1719" spans="2:10" x14ac:dyDescent="0.25">
      <c r="B1719" s="1">
        <v>1718</v>
      </c>
      <c r="C1719" s="1" t="s">
        <v>6085</v>
      </c>
      <c r="D1719" s="50" t="str">
        <f t="shared" si="55"/>
        <v>1718|Switzerland</v>
      </c>
      <c r="E1719" s="29"/>
      <c r="F1719" s="61"/>
      <c r="H1719" t="str">
        <f t="shared" si="54"/>
        <v>Switzerland</v>
      </c>
      <c r="J1719" t="s">
        <v>6085</v>
      </c>
    </row>
    <row r="1720" spans="2:10" x14ac:dyDescent="0.25">
      <c r="B1720" s="1">
        <v>1719</v>
      </c>
      <c r="C1720" s="1" t="s">
        <v>6086</v>
      </c>
      <c r="D1720" s="50" t="str">
        <f t="shared" si="55"/>
        <v>1719|Talbot</v>
      </c>
      <c r="E1720" s="29"/>
      <c r="F1720" s="61"/>
      <c r="H1720" t="str">
        <f t="shared" si="54"/>
        <v>Talbot</v>
      </c>
      <c r="J1720" t="s">
        <v>6086</v>
      </c>
    </row>
    <row r="1721" spans="2:10" x14ac:dyDescent="0.25">
      <c r="B1721" s="1">
        <v>1720</v>
      </c>
      <c r="C1721" s="1" t="s">
        <v>6087</v>
      </c>
      <c r="D1721" s="50" t="str">
        <f t="shared" si="55"/>
        <v>1720|Taliaferro</v>
      </c>
      <c r="E1721" s="29"/>
      <c r="F1721" s="61"/>
      <c r="H1721" t="str">
        <f t="shared" si="54"/>
        <v>Taliaferro</v>
      </c>
      <c r="J1721" t="s">
        <v>6087</v>
      </c>
    </row>
    <row r="1722" spans="2:10" x14ac:dyDescent="0.25">
      <c r="B1722" s="1">
        <v>1721</v>
      </c>
      <c r="C1722" s="1" t="s">
        <v>6088</v>
      </c>
      <c r="D1722" s="50" t="str">
        <f t="shared" si="55"/>
        <v>1721|Talladega</v>
      </c>
      <c r="E1722" s="29"/>
      <c r="F1722" s="61"/>
      <c r="H1722" t="str">
        <f t="shared" si="54"/>
        <v>Talladega</v>
      </c>
      <c r="J1722" t="s">
        <v>6088</v>
      </c>
    </row>
    <row r="1723" spans="2:10" x14ac:dyDescent="0.25">
      <c r="B1723" s="1">
        <v>1722</v>
      </c>
      <c r="C1723" s="1" t="s">
        <v>6089</v>
      </c>
      <c r="D1723" s="50" t="str">
        <f t="shared" si="55"/>
        <v>1722|Tallahatchie</v>
      </c>
      <c r="E1723" s="29"/>
      <c r="F1723" s="61"/>
      <c r="H1723" t="str">
        <f t="shared" ref="H1723:H1786" si="56">SUBSTITUTE(C1723," County","")</f>
        <v>Tallahatchie</v>
      </c>
      <c r="J1723" t="s">
        <v>6089</v>
      </c>
    </row>
    <row r="1724" spans="2:10" x14ac:dyDescent="0.25">
      <c r="B1724" s="1">
        <v>1723</v>
      </c>
      <c r="C1724" s="1" t="s">
        <v>6090</v>
      </c>
      <c r="D1724" s="50" t="str">
        <f t="shared" si="55"/>
        <v>1723|Tallapoosa</v>
      </c>
      <c r="E1724" s="29"/>
      <c r="F1724" s="61"/>
      <c r="H1724" t="str">
        <f t="shared" si="56"/>
        <v>Tallapoosa</v>
      </c>
      <c r="J1724" t="s">
        <v>6090</v>
      </c>
    </row>
    <row r="1725" spans="2:10" x14ac:dyDescent="0.25">
      <c r="B1725" s="1">
        <v>1724</v>
      </c>
      <c r="C1725" s="1" t="s">
        <v>6091</v>
      </c>
      <c r="D1725" s="50" t="str">
        <f t="shared" si="55"/>
        <v>1724|Tama</v>
      </c>
      <c r="E1725" s="29"/>
      <c r="F1725" s="61"/>
      <c r="H1725" t="str">
        <f t="shared" si="56"/>
        <v>Tama</v>
      </c>
      <c r="J1725" t="s">
        <v>6091</v>
      </c>
    </row>
    <row r="1726" spans="2:10" x14ac:dyDescent="0.25">
      <c r="B1726" s="1">
        <v>1725</v>
      </c>
      <c r="C1726" s="1" t="s">
        <v>6092</v>
      </c>
      <c r="D1726" s="50" t="str">
        <f t="shared" si="55"/>
        <v>1725|Taney</v>
      </c>
      <c r="E1726" s="29"/>
      <c r="F1726" s="61"/>
      <c r="H1726" t="str">
        <f t="shared" si="56"/>
        <v>Taney</v>
      </c>
      <c r="J1726" t="s">
        <v>6092</v>
      </c>
    </row>
    <row r="1727" spans="2:10" x14ac:dyDescent="0.25">
      <c r="B1727" s="1">
        <v>1726</v>
      </c>
      <c r="C1727" s="1" t="s">
        <v>4438</v>
      </c>
      <c r="D1727" s="50" t="str">
        <f t="shared" si="55"/>
        <v>1726|Tangipahoa Parish</v>
      </c>
      <c r="E1727" s="29"/>
      <c r="F1727" s="61"/>
      <c r="H1727" t="str">
        <f t="shared" si="56"/>
        <v>Tangipahoa Parish</v>
      </c>
      <c r="J1727" t="s">
        <v>4438</v>
      </c>
    </row>
    <row r="1728" spans="2:10" x14ac:dyDescent="0.25">
      <c r="B1728" s="1">
        <v>1727</v>
      </c>
      <c r="C1728" s="1" t="s">
        <v>6093</v>
      </c>
      <c r="D1728" s="50" t="str">
        <f t="shared" si="55"/>
        <v>1727|Taos</v>
      </c>
      <c r="E1728" s="29"/>
      <c r="F1728" s="61"/>
      <c r="H1728" t="str">
        <f t="shared" si="56"/>
        <v>Taos</v>
      </c>
      <c r="J1728" t="s">
        <v>6093</v>
      </c>
    </row>
    <row r="1729" spans="2:10" x14ac:dyDescent="0.25">
      <c r="B1729" s="1">
        <v>1728</v>
      </c>
      <c r="C1729" s="1" t="s">
        <v>6094</v>
      </c>
      <c r="D1729" s="50" t="str">
        <f t="shared" si="55"/>
        <v>1728|Tarrant</v>
      </c>
      <c r="E1729" s="29"/>
      <c r="F1729" s="61"/>
      <c r="H1729" t="str">
        <f t="shared" si="56"/>
        <v>Tarrant</v>
      </c>
      <c r="J1729" t="s">
        <v>6094</v>
      </c>
    </row>
    <row r="1730" spans="2:10" x14ac:dyDescent="0.25">
      <c r="B1730" s="1">
        <v>1729</v>
      </c>
      <c r="C1730" s="1" t="s">
        <v>6095</v>
      </c>
      <c r="D1730" s="50" t="str">
        <f t="shared" ref="D1730:D1793" si="57">B1730&amp;"|"&amp;C1730</f>
        <v>1729|Tate</v>
      </c>
      <c r="E1730" s="29"/>
      <c r="F1730" s="61"/>
      <c r="H1730" t="str">
        <f t="shared" si="56"/>
        <v>Tate</v>
      </c>
      <c r="J1730" t="s">
        <v>6095</v>
      </c>
    </row>
    <row r="1731" spans="2:10" x14ac:dyDescent="0.25">
      <c r="B1731" s="1">
        <v>1730</v>
      </c>
      <c r="C1731" s="1" t="s">
        <v>6096</v>
      </c>
      <c r="D1731" s="50" t="str">
        <f t="shared" si="57"/>
        <v>1730|Tattnall</v>
      </c>
      <c r="E1731" s="29"/>
      <c r="F1731" s="61"/>
      <c r="H1731" t="str">
        <f t="shared" si="56"/>
        <v>Tattnall</v>
      </c>
      <c r="J1731" t="s">
        <v>6096</v>
      </c>
    </row>
    <row r="1732" spans="2:10" x14ac:dyDescent="0.25">
      <c r="B1732" s="1">
        <v>1731</v>
      </c>
      <c r="C1732" s="1" t="s">
        <v>6097</v>
      </c>
      <c r="D1732" s="50" t="str">
        <f t="shared" si="57"/>
        <v>1731|Taylor</v>
      </c>
      <c r="E1732" s="29"/>
      <c r="F1732" s="61"/>
      <c r="H1732" t="str">
        <f t="shared" si="56"/>
        <v>Taylor</v>
      </c>
      <c r="J1732" t="s">
        <v>6097</v>
      </c>
    </row>
    <row r="1733" spans="2:10" x14ac:dyDescent="0.25">
      <c r="B1733" s="1">
        <v>1732</v>
      </c>
      <c r="C1733" s="1" t="s">
        <v>6098</v>
      </c>
      <c r="D1733" s="50" t="str">
        <f t="shared" si="57"/>
        <v>1732|Tazewell</v>
      </c>
      <c r="E1733" s="29"/>
      <c r="F1733" s="61"/>
      <c r="H1733" t="str">
        <f t="shared" si="56"/>
        <v>Tazewell</v>
      </c>
      <c r="J1733" t="s">
        <v>6098</v>
      </c>
    </row>
    <row r="1734" spans="2:10" x14ac:dyDescent="0.25">
      <c r="B1734" s="1">
        <v>1733</v>
      </c>
      <c r="C1734" s="1" t="s">
        <v>6099</v>
      </c>
      <c r="D1734" s="50" t="str">
        <f t="shared" si="57"/>
        <v>1733|Tehama</v>
      </c>
      <c r="E1734" s="29"/>
      <c r="F1734" s="61"/>
      <c r="H1734" t="str">
        <f t="shared" si="56"/>
        <v>Tehama</v>
      </c>
      <c r="J1734" t="s">
        <v>6099</v>
      </c>
    </row>
    <row r="1735" spans="2:10" x14ac:dyDescent="0.25">
      <c r="B1735" s="1">
        <v>1734</v>
      </c>
      <c r="C1735" s="1" t="s">
        <v>6100</v>
      </c>
      <c r="D1735" s="50" t="str">
        <f t="shared" si="57"/>
        <v>1734|Telfair</v>
      </c>
      <c r="E1735" s="29"/>
      <c r="F1735" s="61"/>
      <c r="H1735" t="str">
        <f t="shared" si="56"/>
        <v>Telfair</v>
      </c>
      <c r="J1735" t="s">
        <v>6100</v>
      </c>
    </row>
    <row r="1736" spans="2:10" x14ac:dyDescent="0.25">
      <c r="B1736" s="1">
        <v>1735</v>
      </c>
      <c r="C1736" s="1" t="s">
        <v>6101</v>
      </c>
      <c r="D1736" s="50" t="str">
        <f t="shared" si="57"/>
        <v>1735|Teller</v>
      </c>
      <c r="E1736" s="29"/>
      <c r="F1736" s="61"/>
      <c r="H1736" t="str">
        <f t="shared" si="56"/>
        <v>Teller</v>
      </c>
      <c r="J1736" t="s">
        <v>6101</v>
      </c>
    </row>
    <row r="1737" spans="2:10" x14ac:dyDescent="0.25">
      <c r="B1737" s="1">
        <v>1736</v>
      </c>
      <c r="C1737" s="1" t="s">
        <v>4439</v>
      </c>
      <c r="D1737" s="50" t="str">
        <f t="shared" si="57"/>
        <v>1736|Tensas Parish</v>
      </c>
      <c r="E1737" s="29"/>
      <c r="F1737" s="61"/>
      <c r="H1737" t="str">
        <f t="shared" si="56"/>
        <v>Tensas Parish</v>
      </c>
      <c r="J1737" t="s">
        <v>4439</v>
      </c>
    </row>
    <row r="1738" spans="2:10" x14ac:dyDescent="0.25">
      <c r="B1738" s="1">
        <v>1737</v>
      </c>
      <c r="C1738" s="1" t="s">
        <v>4440</v>
      </c>
      <c r="D1738" s="50" t="str">
        <f t="shared" si="57"/>
        <v>1737|Terrebonne Parish</v>
      </c>
      <c r="E1738" s="29"/>
      <c r="F1738" s="61"/>
      <c r="H1738" t="str">
        <f t="shared" si="56"/>
        <v>Terrebonne Parish</v>
      </c>
      <c r="J1738" t="s">
        <v>4440</v>
      </c>
    </row>
    <row r="1739" spans="2:10" x14ac:dyDescent="0.25">
      <c r="B1739" s="1">
        <v>1738</v>
      </c>
      <c r="C1739" s="1" t="s">
        <v>6102</v>
      </c>
      <c r="D1739" s="50" t="str">
        <f t="shared" si="57"/>
        <v>1738|Terrell</v>
      </c>
      <c r="E1739" s="29"/>
      <c r="F1739" s="61"/>
      <c r="H1739" t="str">
        <f t="shared" si="56"/>
        <v>Terrell</v>
      </c>
      <c r="J1739" t="s">
        <v>6102</v>
      </c>
    </row>
    <row r="1740" spans="2:10" x14ac:dyDescent="0.25">
      <c r="B1740" s="1">
        <v>1739</v>
      </c>
      <c r="C1740" s="1" t="s">
        <v>6103</v>
      </c>
      <c r="D1740" s="50" t="str">
        <f t="shared" si="57"/>
        <v>1739|Terry</v>
      </c>
      <c r="E1740" s="29"/>
      <c r="F1740" s="61"/>
      <c r="H1740" t="str">
        <f t="shared" si="56"/>
        <v>Terry</v>
      </c>
      <c r="J1740" t="s">
        <v>6103</v>
      </c>
    </row>
    <row r="1741" spans="2:10" x14ac:dyDescent="0.25">
      <c r="B1741" s="1">
        <v>1740</v>
      </c>
      <c r="C1741" s="1" t="s">
        <v>6104</v>
      </c>
      <c r="D1741" s="50" t="str">
        <f t="shared" si="57"/>
        <v>1740|Teton</v>
      </c>
      <c r="E1741" s="29"/>
      <c r="F1741" s="61"/>
      <c r="H1741" t="str">
        <f t="shared" si="56"/>
        <v>Teton</v>
      </c>
      <c r="J1741" t="s">
        <v>6104</v>
      </c>
    </row>
    <row r="1742" spans="2:10" x14ac:dyDescent="0.25">
      <c r="B1742" s="1">
        <v>1741</v>
      </c>
      <c r="C1742" s="1" t="s">
        <v>1208</v>
      </c>
      <c r="D1742" s="50" t="str">
        <f t="shared" si="57"/>
        <v>1741|Texas</v>
      </c>
      <c r="E1742" s="29"/>
      <c r="F1742" s="61"/>
      <c r="H1742" t="str">
        <f t="shared" si="56"/>
        <v>Texas</v>
      </c>
      <c r="J1742" t="s">
        <v>1208</v>
      </c>
    </row>
    <row r="1743" spans="2:10" x14ac:dyDescent="0.25">
      <c r="B1743" s="1">
        <v>1742</v>
      </c>
      <c r="C1743" s="1" t="s">
        <v>6105</v>
      </c>
      <c r="D1743" s="50" t="str">
        <f t="shared" si="57"/>
        <v>1742|Thayer</v>
      </c>
      <c r="E1743" s="29"/>
      <c r="F1743" s="61"/>
      <c r="H1743" t="str">
        <f t="shared" si="56"/>
        <v>Thayer</v>
      </c>
      <c r="J1743" t="s">
        <v>6105</v>
      </c>
    </row>
    <row r="1744" spans="2:10" x14ac:dyDescent="0.25">
      <c r="B1744" s="1">
        <v>1743</v>
      </c>
      <c r="C1744" s="1" t="s">
        <v>6106</v>
      </c>
      <c r="D1744" s="50" t="str">
        <f t="shared" si="57"/>
        <v>1743|Thomas</v>
      </c>
      <c r="E1744" s="29"/>
      <c r="F1744" s="61"/>
      <c r="H1744" t="str">
        <f t="shared" si="56"/>
        <v>Thomas</v>
      </c>
      <c r="J1744" t="s">
        <v>6106</v>
      </c>
    </row>
    <row r="1745" spans="2:10" x14ac:dyDescent="0.25">
      <c r="B1745" s="1">
        <v>1744</v>
      </c>
      <c r="C1745" s="1" t="s">
        <v>6107</v>
      </c>
      <c r="D1745" s="50" t="str">
        <f t="shared" si="57"/>
        <v>1744|Throckmorton</v>
      </c>
      <c r="E1745" s="29"/>
      <c r="F1745" s="61"/>
      <c r="H1745" t="str">
        <f t="shared" si="56"/>
        <v>Throckmorton</v>
      </c>
      <c r="J1745" t="s">
        <v>6107</v>
      </c>
    </row>
    <row r="1746" spans="2:10" x14ac:dyDescent="0.25">
      <c r="B1746" s="1">
        <v>1745</v>
      </c>
      <c r="C1746" s="1" t="s">
        <v>6108</v>
      </c>
      <c r="D1746" s="50" t="str">
        <f t="shared" si="57"/>
        <v>1745|Thurston</v>
      </c>
      <c r="E1746" s="29"/>
      <c r="F1746" s="61"/>
      <c r="H1746" t="str">
        <f t="shared" si="56"/>
        <v>Thurston</v>
      </c>
      <c r="J1746" t="s">
        <v>6108</v>
      </c>
    </row>
    <row r="1747" spans="2:10" x14ac:dyDescent="0.25">
      <c r="B1747" s="1">
        <v>1746</v>
      </c>
      <c r="C1747" s="1" t="s">
        <v>6109</v>
      </c>
      <c r="D1747" s="50" t="str">
        <f t="shared" si="57"/>
        <v>1746|Tift</v>
      </c>
      <c r="E1747" s="29"/>
      <c r="F1747" s="61"/>
      <c r="H1747" t="str">
        <f t="shared" si="56"/>
        <v>Tift</v>
      </c>
      <c r="J1747" t="s">
        <v>6109</v>
      </c>
    </row>
    <row r="1748" spans="2:10" x14ac:dyDescent="0.25">
      <c r="B1748" s="1">
        <v>1747</v>
      </c>
      <c r="C1748" s="1" t="s">
        <v>6110</v>
      </c>
      <c r="D1748" s="50" t="str">
        <f t="shared" si="57"/>
        <v>1747|Tillamook</v>
      </c>
      <c r="E1748" s="29"/>
      <c r="F1748" s="61"/>
      <c r="H1748" t="str">
        <f t="shared" si="56"/>
        <v>Tillamook</v>
      </c>
      <c r="J1748" t="s">
        <v>6110</v>
      </c>
    </row>
    <row r="1749" spans="2:10" x14ac:dyDescent="0.25">
      <c r="B1749" s="1">
        <v>1748</v>
      </c>
      <c r="C1749" s="1" t="s">
        <v>6111</v>
      </c>
      <c r="D1749" s="50" t="str">
        <f t="shared" si="57"/>
        <v>1748|Tillman</v>
      </c>
      <c r="E1749" s="29"/>
      <c r="F1749" s="61"/>
      <c r="H1749" t="str">
        <f t="shared" si="56"/>
        <v>Tillman</v>
      </c>
      <c r="J1749" t="s">
        <v>6111</v>
      </c>
    </row>
    <row r="1750" spans="2:10" x14ac:dyDescent="0.25">
      <c r="B1750" s="1">
        <v>1749</v>
      </c>
      <c r="C1750" s="1" t="s">
        <v>4501</v>
      </c>
      <c r="D1750" s="50" t="str">
        <f t="shared" si="57"/>
        <v>1749|Tinian Municipality</v>
      </c>
      <c r="E1750" s="29"/>
      <c r="F1750" s="61"/>
      <c r="H1750" t="str">
        <f t="shared" si="56"/>
        <v>Tinian Municipality</v>
      </c>
      <c r="J1750" t="s">
        <v>4501</v>
      </c>
    </row>
    <row r="1751" spans="2:10" x14ac:dyDescent="0.25">
      <c r="B1751" s="1">
        <v>1750</v>
      </c>
      <c r="C1751" s="1" t="s">
        <v>6112</v>
      </c>
      <c r="D1751" s="50" t="str">
        <f t="shared" si="57"/>
        <v>1750|Tioga</v>
      </c>
      <c r="E1751" s="29"/>
      <c r="F1751" s="61"/>
      <c r="H1751" t="str">
        <f t="shared" si="56"/>
        <v>Tioga</v>
      </c>
      <c r="J1751" t="s">
        <v>6112</v>
      </c>
    </row>
    <row r="1752" spans="2:10" x14ac:dyDescent="0.25">
      <c r="B1752" s="1">
        <v>1751</v>
      </c>
      <c r="C1752" s="1" t="s">
        <v>6113</v>
      </c>
      <c r="D1752" s="50" t="str">
        <f t="shared" si="57"/>
        <v>1751|Tippah</v>
      </c>
      <c r="E1752" s="29"/>
      <c r="F1752" s="61"/>
      <c r="H1752" t="str">
        <f t="shared" si="56"/>
        <v>Tippah</v>
      </c>
      <c r="J1752" t="s">
        <v>6113</v>
      </c>
    </row>
    <row r="1753" spans="2:10" x14ac:dyDescent="0.25">
      <c r="B1753" s="1">
        <v>1752</v>
      </c>
      <c r="C1753" s="1" t="s">
        <v>6114</v>
      </c>
      <c r="D1753" s="50" t="str">
        <f t="shared" si="57"/>
        <v>1752|Tippecanoe</v>
      </c>
      <c r="E1753" s="29"/>
      <c r="F1753" s="61"/>
      <c r="H1753" t="str">
        <f t="shared" si="56"/>
        <v>Tippecanoe</v>
      </c>
      <c r="J1753" t="s">
        <v>6114</v>
      </c>
    </row>
    <row r="1754" spans="2:10" x14ac:dyDescent="0.25">
      <c r="B1754" s="1">
        <v>1753</v>
      </c>
      <c r="C1754" s="1" t="s">
        <v>6115</v>
      </c>
      <c r="D1754" s="50" t="str">
        <f t="shared" si="57"/>
        <v>1753|Tipton</v>
      </c>
      <c r="E1754" s="29"/>
      <c r="F1754" s="61"/>
      <c r="H1754" t="str">
        <f t="shared" si="56"/>
        <v>Tipton</v>
      </c>
      <c r="J1754" t="s">
        <v>6115</v>
      </c>
    </row>
    <row r="1755" spans="2:10" x14ac:dyDescent="0.25">
      <c r="B1755" s="1">
        <v>1754</v>
      </c>
      <c r="C1755" s="1" t="s">
        <v>6116</v>
      </c>
      <c r="D1755" s="50" t="str">
        <f t="shared" si="57"/>
        <v>1754|Tishomingo</v>
      </c>
      <c r="E1755" s="29"/>
      <c r="F1755" s="61"/>
      <c r="H1755" t="str">
        <f t="shared" si="56"/>
        <v>Tishomingo</v>
      </c>
      <c r="J1755" t="s">
        <v>6116</v>
      </c>
    </row>
    <row r="1756" spans="2:10" x14ac:dyDescent="0.25">
      <c r="B1756" s="1">
        <v>1755</v>
      </c>
      <c r="C1756" s="1" t="s">
        <v>6117</v>
      </c>
      <c r="D1756" s="50" t="str">
        <f t="shared" si="57"/>
        <v>1755|Titus</v>
      </c>
      <c r="E1756" s="29"/>
      <c r="F1756" s="61"/>
      <c r="H1756" t="str">
        <f t="shared" si="56"/>
        <v>Titus</v>
      </c>
      <c r="J1756" t="s">
        <v>6117</v>
      </c>
    </row>
    <row r="1757" spans="2:10" x14ac:dyDescent="0.25">
      <c r="B1757" s="1">
        <v>1756</v>
      </c>
      <c r="C1757" s="1" t="s">
        <v>4570</v>
      </c>
      <c r="D1757" s="50" t="str">
        <f t="shared" si="57"/>
        <v>1756|Toa Alta Municipio</v>
      </c>
      <c r="E1757" s="29"/>
      <c r="F1757" s="61"/>
      <c r="H1757" t="str">
        <f t="shared" si="56"/>
        <v>Toa Alta Municipio</v>
      </c>
      <c r="J1757" t="s">
        <v>4570</v>
      </c>
    </row>
    <row r="1758" spans="2:10" x14ac:dyDescent="0.25">
      <c r="B1758" s="1">
        <v>1757</v>
      </c>
      <c r="C1758" s="1" t="s">
        <v>4571</v>
      </c>
      <c r="D1758" s="50" t="str">
        <f t="shared" si="57"/>
        <v>1757|Toa Baja Municipio</v>
      </c>
      <c r="E1758" s="29"/>
      <c r="F1758" s="61"/>
      <c r="H1758" t="str">
        <f t="shared" si="56"/>
        <v>Toa Baja Municipio</v>
      </c>
      <c r="J1758" t="s">
        <v>4571</v>
      </c>
    </row>
    <row r="1759" spans="2:10" x14ac:dyDescent="0.25">
      <c r="B1759" s="1">
        <v>1758</v>
      </c>
      <c r="C1759" s="1" t="s">
        <v>6118</v>
      </c>
      <c r="D1759" s="50" t="str">
        <f t="shared" si="57"/>
        <v>1758|Todd</v>
      </c>
      <c r="E1759" s="29"/>
      <c r="F1759" s="61"/>
      <c r="H1759" t="str">
        <f t="shared" si="56"/>
        <v>Todd</v>
      </c>
      <c r="J1759" t="s">
        <v>6118</v>
      </c>
    </row>
    <row r="1760" spans="2:10" x14ac:dyDescent="0.25">
      <c r="B1760" s="1">
        <v>1759</v>
      </c>
      <c r="C1760" s="1" t="s">
        <v>6119</v>
      </c>
      <c r="D1760" s="50" t="str">
        <f t="shared" si="57"/>
        <v>1759|Tolland</v>
      </c>
      <c r="E1760" s="29"/>
      <c r="F1760" s="61"/>
      <c r="H1760" t="str">
        <f t="shared" si="56"/>
        <v>Tolland</v>
      </c>
      <c r="J1760" t="s">
        <v>6119</v>
      </c>
    </row>
    <row r="1761" spans="2:10" x14ac:dyDescent="0.25">
      <c r="B1761" s="1">
        <v>1760</v>
      </c>
      <c r="C1761" s="1" t="s">
        <v>6120</v>
      </c>
      <c r="D1761" s="50" t="str">
        <f t="shared" si="57"/>
        <v>1760|Tom Green</v>
      </c>
      <c r="E1761" s="29"/>
      <c r="F1761" s="61"/>
      <c r="H1761" t="str">
        <f t="shared" si="56"/>
        <v>Tom Green</v>
      </c>
      <c r="J1761" t="s">
        <v>6120</v>
      </c>
    </row>
    <row r="1762" spans="2:10" x14ac:dyDescent="0.25">
      <c r="B1762" s="1">
        <v>1761</v>
      </c>
      <c r="C1762" s="1" t="s">
        <v>6121</v>
      </c>
      <c r="D1762" s="50" t="str">
        <f t="shared" si="57"/>
        <v>1761|Tompkins</v>
      </c>
      <c r="E1762" s="29"/>
      <c r="F1762" s="61"/>
      <c r="H1762" t="str">
        <f t="shared" si="56"/>
        <v>Tompkins</v>
      </c>
      <c r="J1762" t="s">
        <v>6121</v>
      </c>
    </row>
    <row r="1763" spans="2:10" x14ac:dyDescent="0.25">
      <c r="B1763" s="1">
        <v>1762</v>
      </c>
      <c r="C1763" s="1" t="s">
        <v>6122</v>
      </c>
      <c r="D1763" s="50" t="str">
        <f t="shared" si="57"/>
        <v>1762|Tooele</v>
      </c>
      <c r="E1763" s="29"/>
      <c r="F1763" s="61"/>
      <c r="H1763" t="str">
        <f t="shared" si="56"/>
        <v>Tooele</v>
      </c>
      <c r="J1763" t="s">
        <v>6122</v>
      </c>
    </row>
    <row r="1764" spans="2:10" x14ac:dyDescent="0.25">
      <c r="B1764" s="1">
        <v>1763</v>
      </c>
      <c r="C1764" s="1" t="s">
        <v>6123</v>
      </c>
      <c r="D1764" s="50" t="str">
        <f t="shared" si="57"/>
        <v>1763|Toole</v>
      </c>
      <c r="E1764" s="29"/>
      <c r="F1764" s="61"/>
      <c r="H1764" t="str">
        <f t="shared" si="56"/>
        <v>Toole</v>
      </c>
      <c r="J1764" t="s">
        <v>6123</v>
      </c>
    </row>
    <row r="1765" spans="2:10" x14ac:dyDescent="0.25">
      <c r="B1765" s="1">
        <v>1764</v>
      </c>
      <c r="C1765" s="1" t="s">
        <v>6124</v>
      </c>
      <c r="D1765" s="50" t="str">
        <f t="shared" si="57"/>
        <v>1764|Toombs</v>
      </c>
      <c r="E1765" s="29"/>
      <c r="F1765" s="61"/>
      <c r="H1765" t="str">
        <f t="shared" si="56"/>
        <v>Toombs</v>
      </c>
      <c r="J1765" t="s">
        <v>6124</v>
      </c>
    </row>
    <row r="1766" spans="2:10" x14ac:dyDescent="0.25">
      <c r="B1766" s="1">
        <v>1765</v>
      </c>
      <c r="C1766" s="1" t="s">
        <v>6125</v>
      </c>
      <c r="D1766" s="50" t="str">
        <f t="shared" si="57"/>
        <v>1765|Torrance</v>
      </c>
      <c r="E1766" s="29"/>
      <c r="F1766" s="61"/>
      <c r="H1766" t="str">
        <f t="shared" si="56"/>
        <v>Torrance</v>
      </c>
      <c r="J1766" t="s">
        <v>6125</v>
      </c>
    </row>
    <row r="1767" spans="2:10" x14ac:dyDescent="0.25">
      <c r="B1767" s="1">
        <v>1766</v>
      </c>
      <c r="C1767" s="1" t="s">
        <v>6126</v>
      </c>
      <c r="D1767" s="50" t="str">
        <f t="shared" si="57"/>
        <v>1766|Towner</v>
      </c>
      <c r="E1767" s="29"/>
      <c r="F1767" s="61"/>
      <c r="H1767" t="str">
        <f t="shared" si="56"/>
        <v>Towner</v>
      </c>
      <c r="J1767" t="s">
        <v>6126</v>
      </c>
    </row>
    <row r="1768" spans="2:10" x14ac:dyDescent="0.25">
      <c r="B1768" s="1">
        <v>1767</v>
      </c>
      <c r="C1768" s="1" t="s">
        <v>6127</v>
      </c>
      <c r="D1768" s="50" t="str">
        <f t="shared" si="57"/>
        <v>1767|Towns</v>
      </c>
      <c r="E1768" s="29"/>
      <c r="F1768" s="61"/>
      <c r="H1768" t="str">
        <f t="shared" si="56"/>
        <v>Towns</v>
      </c>
      <c r="J1768" t="s">
        <v>6127</v>
      </c>
    </row>
    <row r="1769" spans="2:10" x14ac:dyDescent="0.25">
      <c r="B1769" s="1">
        <v>1768</v>
      </c>
      <c r="C1769" s="1" t="s">
        <v>6128</v>
      </c>
      <c r="D1769" s="50" t="str">
        <f t="shared" si="57"/>
        <v>1768|Traill</v>
      </c>
      <c r="E1769" s="29"/>
      <c r="F1769" s="61"/>
      <c r="H1769" t="str">
        <f t="shared" si="56"/>
        <v>Traill</v>
      </c>
      <c r="J1769" t="s">
        <v>6128</v>
      </c>
    </row>
    <row r="1770" spans="2:10" x14ac:dyDescent="0.25">
      <c r="B1770" s="1">
        <v>1769</v>
      </c>
      <c r="C1770" s="1" t="s">
        <v>6129</v>
      </c>
      <c r="D1770" s="50" t="str">
        <f t="shared" si="57"/>
        <v>1769|Transylvania</v>
      </c>
      <c r="E1770" s="29"/>
      <c r="F1770" s="61"/>
      <c r="H1770" t="str">
        <f t="shared" si="56"/>
        <v>Transylvania</v>
      </c>
      <c r="J1770" t="s">
        <v>6129</v>
      </c>
    </row>
    <row r="1771" spans="2:10" x14ac:dyDescent="0.25">
      <c r="B1771" s="1">
        <v>1770</v>
      </c>
      <c r="C1771" s="1" t="s">
        <v>6130</v>
      </c>
      <c r="D1771" s="50" t="str">
        <f t="shared" si="57"/>
        <v>1770|Traverse</v>
      </c>
      <c r="E1771" s="29"/>
      <c r="F1771" s="61"/>
      <c r="H1771" t="str">
        <f t="shared" si="56"/>
        <v>Traverse</v>
      </c>
      <c r="J1771" t="s">
        <v>6130</v>
      </c>
    </row>
    <row r="1772" spans="2:10" x14ac:dyDescent="0.25">
      <c r="B1772" s="1">
        <v>1771</v>
      </c>
      <c r="C1772" s="1" t="s">
        <v>6131</v>
      </c>
      <c r="D1772" s="50" t="str">
        <f t="shared" si="57"/>
        <v>1771|Travis</v>
      </c>
      <c r="E1772" s="29"/>
      <c r="F1772" s="61"/>
      <c r="H1772" t="str">
        <f t="shared" si="56"/>
        <v>Travis</v>
      </c>
      <c r="J1772" t="s">
        <v>6131</v>
      </c>
    </row>
    <row r="1773" spans="2:10" x14ac:dyDescent="0.25">
      <c r="B1773" s="1">
        <v>1772</v>
      </c>
      <c r="C1773" s="1" t="s">
        <v>6132</v>
      </c>
      <c r="D1773" s="50" t="str">
        <f t="shared" si="57"/>
        <v>1772|Treasure</v>
      </c>
      <c r="E1773" s="29"/>
      <c r="F1773" s="61"/>
      <c r="H1773" t="str">
        <f t="shared" si="56"/>
        <v>Treasure</v>
      </c>
      <c r="J1773" t="s">
        <v>6132</v>
      </c>
    </row>
    <row r="1774" spans="2:10" x14ac:dyDescent="0.25">
      <c r="B1774" s="1">
        <v>1773</v>
      </c>
      <c r="C1774" s="1" t="s">
        <v>6133</v>
      </c>
      <c r="D1774" s="50" t="str">
        <f t="shared" si="57"/>
        <v>1773|Trego</v>
      </c>
      <c r="E1774" s="29"/>
      <c r="F1774" s="61"/>
      <c r="H1774" t="str">
        <f t="shared" si="56"/>
        <v>Trego</v>
      </c>
      <c r="J1774" t="s">
        <v>6133</v>
      </c>
    </row>
    <row r="1775" spans="2:10" x14ac:dyDescent="0.25">
      <c r="B1775" s="1">
        <v>1774</v>
      </c>
      <c r="C1775" s="1" t="s">
        <v>6134</v>
      </c>
      <c r="D1775" s="50" t="str">
        <f t="shared" si="57"/>
        <v>1774|Trempealeau</v>
      </c>
      <c r="E1775" s="29"/>
      <c r="F1775" s="61"/>
      <c r="H1775" t="str">
        <f t="shared" si="56"/>
        <v>Trempealeau</v>
      </c>
      <c r="J1775" t="s">
        <v>6134</v>
      </c>
    </row>
    <row r="1776" spans="2:10" x14ac:dyDescent="0.25">
      <c r="B1776" s="1">
        <v>1775</v>
      </c>
      <c r="C1776" s="1" t="s">
        <v>6135</v>
      </c>
      <c r="D1776" s="50" t="str">
        <f t="shared" si="57"/>
        <v>1775|Treutlen</v>
      </c>
      <c r="E1776" s="29"/>
      <c r="F1776" s="61"/>
      <c r="H1776" t="str">
        <f t="shared" si="56"/>
        <v>Treutlen</v>
      </c>
      <c r="J1776" t="s">
        <v>6135</v>
      </c>
    </row>
    <row r="1777" spans="2:10" x14ac:dyDescent="0.25">
      <c r="B1777" s="1">
        <v>1776</v>
      </c>
      <c r="C1777" s="1" t="s">
        <v>6136</v>
      </c>
      <c r="D1777" s="50" t="str">
        <f t="shared" si="57"/>
        <v>1776|Trigg</v>
      </c>
      <c r="E1777" s="29"/>
      <c r="F1777" s="61"/>
      <c r="H1777" t="str">
        <f t="shared" si="56"/>
        <v>Trigg</v>
      </c>
      <c r="J1777" t="s">
        <v>6136</v>
      </c>
    </row>
    <row r="1778" spans="2:10" x14ac:dyDescent="0.25">
      <c r="B1778" s="1">
        <v>1777</v>
      </c>
      <c r="C1778" s="1" t="s">
        <v>6137</v>
      </c>
      <c r="D1778" s="50" t="str">
        <f t="shared" si="57"/>
        <v>1777|Trimble</v>
      </c>
      <c r="E1778" s="29"/>
      <c r="F1778" s="61"/>
      <c r="H1778" t="str">
        <f t="shared" si="56"/>
        <v>Trimble</v>
      </c>
      <c r="J1778" t="s">
        <v>6137</v>
      </c>
    </row>
    <row r="1779" spans="2:10" x14ac:dyDescent="0.25">
      <c r="B1779" s="1">
        <v>1778</v>
      </c>
      <c r="C1779" s="1" t="s">
        <v>6138</v>
      </c>
      <c r="D1779" s="50" t="str">
        <f t="shared" si="57"/>
        <v>1778|Trinity</v>
      </c>
      <c r="E1779" s="29"/>
      <c r="F1779" s="61"/>
      <c r="H1779" t="str">
        <f t="shared" si="56"/>
        <v>Trinity</v>
      </c>
      <c r="J1779" t="s">
        <v>6138</v>
      </c>
    </row>
    <row r="1780" spans="2:10" x14ac:dyDescent="0.25">
      <c r="B1780" s="1">
        <v>1779</v>
      </c>
      <c r="C1780" s="1" t="s">
        <v>6139</v>
      </c>
      <c r="D1780" s="50" t="str">
        <f t="shared" si="57"/>
        <v>1779|Tripp</v>
      </c>
      <c r="E1780" s="29"/>
      <c r="F1780" s="61"/>
      <c r="H1780" t="str">
        <f t="shared" si="56"/>
        <v>Tripp</v>
      </c>
      <c r="J1780" t="s">
        <v>6139</v>
      </c>
    </row>
    <row r="1781" spans="2:10" x14ac:dyDescent="0.25">
      <c r="B1781" s="1">
        <v>1780</v>
      </c>
      <c r="C1781" s="1" t="s">
        <v>6140</v>
      </c>
      <c r="D1781" s="50" t="str">
        <f t="shared" si="57"/>
        <v>1780|Troup</v>
      </c>
      <c r="E1781" s="29"/>
      <c r="F1781" s="61"/>
      <c r="H1781" t="str">
        <f t="shared" si="56"/>
        <v>Troup</v>
      </c>
      <c r="J1781" t="s">
        <v>6140</v>
      </c>
    </row>
    <row r="1782" spans="2:10" x14ac:dyDescent="0.25">
      <c r="B1782" s="1">
        <v>1781</v>
      </c>
      <c r="C1782" s="1" t="s">
        <v>6141</v>
      </c>
      <c r="D1782" s="50" t="str">
        <f t="shared" si="57"/>
        <v>1781|Trousdale</v>
      </c>
      <c r="E1782" s="29"/>
      <c r="F1782" s="61"/>
      <c r="H1782" t="str">
        <f t="shared" si="56"/>
        <v>Trousdale</v>
      </c>
      <c r="J1782" t="s">
        <v>6141</v>
      </c>
    </row>
    <row r="1783" spans="2:10" x14ac:dyDescent="0.25">
      <c r="B1783" s="1">
        <v>1782</v>
      </c>
      <c r="C1783" s="1" t="s">
        <v>4572</v>
      </c>
      <c r="D1783" s="50" t="str">
        <f t="shared" si="57"/>
        <v>1782|Trujillo Alto Municipio</v>
      </c>
      <c r="E1783" s="29"/>
      <c r="F1783" s="61"/>
      <c r="H1783" t="str">
        <f t="shared" si="56"/>
        <v>Trujillo Alto Municipio</v>
      </c>
      <c r="J1783" t="s">
        <v>4572</v>
      </c>
    </row>
    <row r="1784" spans="2:10" x14ac:dyDescent="0.25">
      <c r="B1784" s="1">
        <v>1783</v>
      </c>
      <c r="C1784" s="1" t="s">
        <v>6142</v>
      </c>
      <c r="D1784" s="50" t="str">
        <f t="shared" si="57"/>
        <v>1783|Trumbull</v>
      </c>
      <c r="E1784" s="29"/>
      <c r="F1784" s="61"/>
      <c r="H1784" t="str">
        <f t="shared" si="56"/>
        <v>Trumbull</v>
      </c>
      <c r="J1784" t="s">
        <v>6142</v>
      </c>
    </row>
    <row r="1785" spans="2:10" x14ac:dyDescent="0.25">
      <c r="B1785" s="1">
        <v>1784</v>
      </c>
      <c r="C1785" s="1" t="s">
        <v>6143</v>
      </c>
      <c r="D1785" s="50" t="str">
        <f t="shared" si="57"/>
        <v>1784|Tucker</v>
      </c>
      <c r="E1785" s="29"/>
      <c r="F1785" s="61"/>
      <c r="H1785" t="str">
        <f t="shared" si="56"/>
        <v>Tucker</v>
      </c>
      <c r="J1785" t="s">
        <v>6143</v>
      </c>
    </row>
    <row r="1786" spans="2:10" x14ac:dyDescent="0.25">
      <c r="B1786" s="1">
        <v>1785</v>
      </c>
      <c r="C1786" s="1" t="s">
        <v>6144</v>
      </c>
      <c r="D1786" s="50" t="str">
        <f t="shared" si="57"/>
        <v>1785|Tulare</v>
      </c>
      <c r="E1786" s="29"/>
      <c r="F1786" s="61"/>
      <c r="H1786" t="str">
        <f t="shared" si="56"/>
        <v>Tulare</v>
      </c>
      <c r="J1786" t="s">
        <v>6144</v>
      </c>
    </row>
    <row r="1787" spans="2:10" x14ac:dyDescent="0.25">
      <c r="B1787" s="1">
        <v>1786</v>
      </c>
      <c r="C1787" s="1" t="s">
        <v>6145</v>
      </c>
      <c r="D1787" s="50" t="str">
        <f t="shared" si="57"/>
        <v>1786|Tulsa</v>
      </c>
      <c r="E1787" s="29"/>
      <c r="F1787" s="61"/>
      <c r="H1787" t="str">
        <f t="shared" ref="H1787:H1850" si="58">SUBSTITUTE(C1787," County","")</f>
        <v>Tulsa</v>
      </c>
      <c r="J1787" t="s">
        <v>6145</v>
      </c>
    </row>
    <row r="1788" spans="2:10" x14ac:dyDescent="0.25">
      <c r="B1788" s="1">
        <v>1787</v>
      </c>
      <c r="C1788" s="1" t="s">
        <v>6146</v>
      </c>
      <c r="D1788" s="50" t="str">
        <f t="shared" si="57"/>
        <v>1787|Tunica</v>
      </c>
      <c r="E1788" s="29"/>
      <c r="F1788" s="61"/>
      <c r="H1788" t="str">
        <f t="shared" si="58"/>
        <v>Tunica</v>
      </c>
      <c r="J1788" t="s">
        <v>6146</v>
      </c>
    </row>
    <row r="1789" spans="2:10" x14ac:dyDescent="0.25">
      <c r="B1789" s="1">
        <v>1788</v>
      </c>
      <c r="C1789" s="1" t="s">
        <v>6147</v>
      </c>
      <c r="D1789" s="50" t="str">
        <f t="shared" si="57"/>
        <v>1788|Tuolumne</v>
      </c>
      <c r="E1789" s="29"/>
      <c r="F1789" s="61"/>
      <c r="H1789" t="str">
        <f t="shared" si="58"/>
        <v>Tuolumne</v>
      </c>
      <c r="J1789" t="s">
        <v>6147</v>
      </c>
    </row>
    <row r="1790" spans="2:10" x14ac:dyDescent="0.25">
      <c r="B1790" s="1">
        <v>1789</v>
      </c>
      <c r="C1790" s="1" t="s">
        <v>6148</v>
      </c>
      <c r="D1790" s="50" t="str">
        <f t="shared" si="57"/>
        <v>1789|Turner</v>
      </c>
      <c r="E1790" s="29"/>
      <c r="F1790" s="61"/>
      <c r="H1790" t="str">
        <f t="shared" si="58"/>
        <v>Turner</v>
      </c>
      <c r="J1790" t="s">
        <v>6148</v>
      </c>
    </row>
    <row r="1791" spans="2:10" x14ac:dyDescent="0.25">
      <c r="B1791" s="1">
        <v>1790</v>
      </c>
      <c r="C1791" s="1" t="s">
        <v>6149</v>
      </c>
      <c r="D1791" s="50" t="str">
        <f t="shared" si="57"/>
        <v>1790|Tuscaloosa</v>
      </c>
      <c r="E1791" s="29"/>
      <c r="F1791" s="61"/>
      <c r="H1791" t="str">
        <f t="shared" si="58"/>
        <v>Tuscaloosa</v>
      </c>
      <c r="J1791" t="s">
        <v>6149</v>
      </c>
    </row>
    <row r="1792" spans="2:10" x14ac:dyDescent="0.25">
      <c r="B1792" s="1">
        <v>1791</v>
      </c>
      <c r="C1792" s="1" t="s">
        <v>6150</v>
      </c>
      <c r="D1792" s="50" t="str">
        <f t="shared" si="57"/>
        <v>1791|Tuscarawas</v>
      </c>
      <c r="E1792" s="29"/>
      <c r="F1792" s="61"/>
      <c r="H1792" t="str">
        <f t="shared" si="58"/>
        <v>Tuscarawas</v>
      </c>
      <c r="J1792" t="s">
        <v>6150</v>
      </c>
    </row>
    <row r="1793" spans="2:10" x14ac:dyDescent="0.25">
      <c r="B1793" s="1">
        <v>1792</v>
      </c>
      <c r="C1793" s="1" t="s">
        <v>6151</v>
      </c>
      <c r="D1793" s="50" t="str">
        <f t="shared" si="57"/>
        <v>1792|Tuscola</v>
      </c>
      <c r="E1793" s="29"/>
      <c r="F1793" s="61"/>
      <c r="H1793" t="str">
        <f t="shared" si="58"/>
        <v>Tuscola</v>
      </c>
      <c r="J1793" t="s">
        <v>6151</v>
      </c>
    </row>
    <row r="1794" spans="2:10" x14ac:dyDescent="0.25">
      <c r="B1794" s="1">
        <v>1793</v>
      </c>
      <c r="C1794" s="1" t="s">
        <v>6152</v>
      </c>
      <c r="D1794" s="50" t="str">
        <f t="shared" ref="D1794:D1857" si="59">B1794&amp;"|"&amp;C1794</f>
        <v>1793|Twiggs</v>
      </c>
      <c r="E1794" s="29"/>
      <c r="F1794" s="61"/>
      <c r="H1794" t="str">
        <f t="shared" si="58"/>
        <v>Twiggs</v>
      </c>
      <c r="J1794" t="s">
        <v>6152</v>
      </c>
    </row>
    <row r="1795" spans="2:10" x14ac:dyDescent="0.25">
      <c r="B1795" s="1">
        <v>1794</v>
      </c>
      <c r="C1795" s="1" t="s">
        <v>6153</v>
      </c>
      <c r="D1795" s="50" t="str">
        <f t="shared" si="59"/>
        <v>1794|Twin Falls</v>
      </c>
      <c r="E1795" s="29"/>
      <c r="F1795" s="61"/>
      <c r="H1795" t="str">
        <f t="shared" si="58"/>
        <v>Twin Falls</v>
      </c>
      <c r="J1795" t="s">
        <v>6153</v>
      </c>
    </row>
    <row r="1796" spans="2:10" x14ac:dyDescent="0.25">
      <c r="B1796" s="1">
        <v>1795</v>
      </c>
      <c r="C1796" s="1" t="s">
        <v>6154</v>
      </c>
      <c r="D1796" s="50" t="str">
        <f t="shared" si="59"/>
        <v>1795|Tyler</v>
      </c>
      <c r="E1796" s="29"/>
      <c r="F1796" s="61"/>
      <c r="H1796" t="str">
        <f t="shared" si="58"/>
        <v>Tyler</v>
      </c>
      <c r="J1796" t="s">
        <v>6154</v>
      </c>
    </row>
    <row r="1797" spans="2:10" x14ac:dyDescent="0.25">
      <c r="B1797" s="1">
        <v>1796</v>
      </c>
      <c r="C1797" s="1" t="s">
        <v>6155</v>
      </c>
      <c r="D1797" s="50" t="str">
        <f t="shared" si="59"/>
        <v>1796|Tyrrell</v>
      </c>
      <c r="E1797" s="29"/>
      <c r="F1797" s="61"/>
      <c r="H1797" t="str">
        <f t="shared" si="58"/>
        <v>Tyrrell</v>
      </c>
      <c r="J1797" t="s">
        <v>6155</v>
      </c>
    </row>
    <row r="1798" spans="2:10" x14ac:dyDescent="0.25">
      <c r="B1798" s="1">
        <v>1797</v>
      </c>
      <c r="C1798" s="1" t="s">
        <v>6156</v>
      </c>
      <c r="D1798" s="50" t="str">
        <f t="shared" si="59"/>
        <v>1797|Uinta</v>
      </c>
      <c r="E1798" s="29"/>
      <c r="F1798" s="61"/>
      <c r="H1798" t="str">
        <f t="shared" si="58"/>
        <v>Uinta</v>
      </c>
      <c r="J1798" t="s">
        <v>6156</v>
      </c>
    </row>
    <row r="1799" spans="2:10" x14ac:dyDescent="0.25">
      <c r="B1799" s="1">
        <v>1798</v>
      </c>
      <c r="C1799" s="1" t="s">
        <v>6157</v>
      </c>
      <c r="D1799" s="50" t="str">
        <f t="shared" si="59"/>
        <v>1798|Uintah</v>
      </c>
      <c r="E1799" s="29"/>
      <c r="F1799" s="61"/>
      <c r="H1799" t="str">
        <f t="shared" si="58"/>
        <v>Uintah</v>
      </c>
      <c r="J1799" t="s">
        <v>6157</v>
      </c>
    </row>
    <row r="1800" spans="2:10" x14ac:dyDescent="0.25">
      <c r="B1800" s="1">
        <v>1799</v>
      </c>
      <c r="C1800" s="1" t="s">
        <v>6158</v>
      </c>
      <c r="D1800" s="50" t="str">
        <f t="shared" si="59"/>
        <v>1799|Ulster</v>
      </c>
      <c r="E1800" s="29"/>
      <c r="F1800" s="61"/>
      <c r="H1800" t="str">
        <f t="shared" si="58"/>
        <v>Ulster</v>
      </c>
      <c r="J1800" t="s">
        <v>6158</v>
      </c>
    </row>
    <row r="1801" spans="2:10" x14ac:dyDescent="0.25">
      <c r="B1801" s="1">
        <v>1800</v>
      </c>
      <c r="C1801" s="1" t="s">
        <v>6159</v>
      </c>
      <c r="D1801" s="50" t="str">
        <f t="shared" si="59"/>
        <v>1800|Umatilla</v>
      </c>
      <c r="E1801" s="29"/>
      <c r="F1801" s="61"/>
      <c r="H1801" t="str">
        <f t="shared" si="58"/>
        <v>Umatilla</v>
      </c>
      <c r="J1801" t="s">
        <v>6159</v>
      </c>
    </row>
    <row r="1802" spans="2:10" x14ac:dyDescent="0.25">
      <c r="B1802" s="1">
        <v>1801</v>
      </c>
      <c r="C1802" s="1" t="s">
        <v>6160</v>
      </c>
      <c r="D1802" s="50" t="str">
        <f t="shared" si="59"/>
        <v>1801|Unicoi</v>
      </c>
      <c r="E1802" s="29"/>
      <c r="F1802" s="61"/>
      <c r="H1802" t="str">
        <f t="shared" si="58"/>
        <v>Unicoi</v>
      </c>
      <c r="J1802" t="s">
        <v>6160</v>
      </c>
    </row>
    <row r="1803" spans="2:10" x14ac:dyDescent="0.25">
      <c r="B1803" s="1">
        <v>1802</v>
      </c>
      <c r="C1803" s="1" t="s">
        <v>6161</v>
      </c>
      <c r="D1803" s="50" t="str">
        <f t="shared" si="59"/>
        <v>1802|Union</v>
      </c>
      <c r="E1803" s="29"/>
      <c r="F1803" s="61"/>
      <c r="H1803" t="str">
        <f t="shared" si="58"/>
        <v>Union</v>
      </c>
      <c r="J1803" t="s">
        <v>6161</v>
      </c>
    </row>
    <row r="1804" spans="2:10" x14ac:dyDescent="0.25">
      <c r="B1804" s="1">
        <v>1803</v>
      </c>
      <c r="C1804" s="1" t="s">
        <v>4441</v>
      </c>
      <c r="D1804" s="50" t="str">
        <f t="shared" si="59"/>
        <v>1803|Union Parish</v>
      </c>
      <c r="E1804" s="29"/>
      <c r="F1804" s="61"/>
      <c r="H1804" t="str">
        <f t="shared" si="58"/>
        <v>Union Parish</v>
      </c>
      <c r="J1804" t="s">
        <v>4441</v>
      </c>
    </row>
    <row r="1805" spans="2:10" x14ac:dyDescent="0.25">
      <c r="B1805" s="1">
        <v>1804</v>
      </c>
      <c r="C1805" s="1" t="s">
        <v>6162</v>
      </c>
      <c r="D1805" s="50" t="str">
        <f t="shared" si="59"/>
        <v>1804|Upshur</v>
      </c>
      <c r="E1805" s="29"/>
      <c r="F1805" s="61"/>
      <c r="H1805" t="str">
        <f t="shared" si="58"/>
        <v>Upshur</v>
      </c>
      <c r="J1805" t="s">
        <v>6162</v>
      </c>
    </row>
    <row r="1806" spans="2:10" x14ac:dyDescent="0.25">
      <c r="B1806" s="1">
        <v>1805</v>
      </c>
      <c r="C1806" s="1" t="s">
        <v>6163</v>
      </c>
      <c r="D1806" s="50" t="str">
        <f t="shared" si="59"/>
        <v>1805|Upson</v>
      </c>
      <c r="E1806" s="29"/>
      <c r="F1806" s="61"/>
      <c r="H1806" t="str">
        <f t="shared" si="58"/>
        <v>Upson</v>
      </c>
      <c r="J1806" t="s">
        <v>6163</v>
      </c>
    </row>
    <row r="1807" spans="2:10" x14ac:dyDescent="0.25">
      <c r="B1807" s="1">
        <v>1806</v>
      </c>
      <c r="C1807" s="1" t="s">
        <v>6164</v>
      </c>
      <c r="D1807" s="50" t="str">
        <f t="shared" si="59"/>
        <v>1806|Upton</v>
      </c>
      <c r="E1807" s="29"/>
      <c r="F1807" s="61"/>
      <c r="H1807" t="str">
        <f t="shared" si="58"/>
        <v>Upton</v>
      </c>
      <c r="J1807" t="s">
        <v>6164</v>
      </c>
    </row>
    <row r="1808" spans="2:10" x14ac:dyDescent="0.25">
      <c r="B1808" s="1">
        <v>1807</v>
      </c>
      <c r="C1808" s="1" t="s">
        <v>595</v>
      </c>
      <c r="D1808" s="50" t="str">
        <f t="shared" si="59"/>
        <v>1807|Utah</v>
      </c>
      <c r="E1808" s="29"/>
      <c r="F1808" s="61"/>
      <c r="H1808" t="str">
        <f t="shared" si="58"/>
        <v>Utah</v>
      </c>
      <c r="J1808" t="s">
        <v>595</v>
      </c>
    </row>
    <row r="1809" spans="2:10" x14ac:dyDescent="0.25">
      <c r="B1809" s="1">
        <v>1808</v>
      </c>
      <c r="C1809" s="1" t="s">
        <v>4573</v>
      </c>
      <c r="D1809" s="50" t="str">
        <f t="shared" si="59"/>
        <v>1808|Utuado Municipio</v>
      </c>
      <c r="E1809" s="29"/>
      <c r="F1809" s="61"/>
      <c r="H1809" t="str">
        <f t="shared" si="58"/>
        <v>Utuado Municipio</v>
      </c>
      <c r="J1809" t="s">
        <v>4573</v>
      </c>
    </row>
    <row r="1810" spans="2:10" x14ac:dyDescent="0.25">
      <c r="B1810" s="1">
        <v>1809</v>
      </c>
      <c r="C1810" s="1" t="s">
        <v>6165</v>
      </c>
      <c r="D1810" s="50" t="str">
        <f t="shared" si="59"/>
        <v>1809|Uvalde</v>
      </c>
      <c r="E1810" s="29"/>
      <c r="F1810" s="61"/>
      <c r="H1810" t="str">
        <f t="shared" si="58"/>
        <v>Uvalde</v>
      </c>
      <c r="J1810" t="s">
        <v>6165</v>
      </c>
    </row>
    <row r="1811" spans="2:10" x14ac:dyDescent="0.25">
      <c r="B1811" s="1">
        <v>1810</v>
      </c>
      <c r="C1811" s="1" t="s">
        <v>6166</v>
      </c>
      <c r="D1811" s="50" t="str">
        <f t="shared" si="59"/>
        <v>1810|Val Verde</v>
      </c>
      <c r="E1811" s="29"/>
      <c r="F1811" s="61"/>
      <c r="H1811" t="str">
        <f t="shared" si="58"/>
        <v>Val Verde</v>
      </c>
      <c r="J1811" t="s">
        <v>6166</v>
      </c>
    </row>
    <row r="1812" spans="2:10" x14ac:dyDescent="0.25">
      <c r="B1812" s="1">
        <v>1811</v>
      </c>
      <c r="C1812" s="1" t="s">
        <v>4380</v>
      </c>
      <c r="D1812" s="50" t="str">
        <f t="shared" si="59"/>
        <v>1811|Valdez-Cordova Census Area</v>
      </c>
      <c r="E1812" s="29"/>
      <c r="F1812" s="61"/>
      <c r="H1812" t="str">
        <f t="shared" si="58"/>
        <v>Valdez-Cordova Census Area</v>
      </c>
      <c r="J1812" t="s">
        <v>4380</v>
      </c>
    </row>
    <row r="1813" spans="2:10" x14ac:dyDescent="0.25">
      <c r="B1813" s="1">
        <v>1812</v>
      </c>
      <c r="C1813" s="1" t="s">
        <v>6167</v>
      </c>
      <c r="D1813" s="50" t="str">
        <f t="shared" si="59"/>
        <v>1812|Valencia</v>
      </c>
      <c r="E1813" s="29"/>
      <c r="F1813" s="61"/>
      <c r="H1813" t="str">
        <f t="shared" si="58"/>
        <v>Valencia</v>
      </c>
      <c r="J1813" t="s">
        <v>6167</v>
      </c>
    </row>
    <row r="1814" spans="2:10" x14ac:dyDescent="0.25">
      <c r="B1814" s="1">
        <v>1813</v>
      </c>
      <c r="C1814" s="1" t="s">
        <v>6168</v>
      </c>
      <c r="D1814" s="50" t="str">
        <f t="shared" si="59"/>
        <v>1813|Valley</v>
      </c>
      <c r="E1814" s="29"/>
      <c r="F1814" s="61"/>
      <c r="H1814" t="str">
        <f t="shared" si="58"/>
        <v>Valley</v>
      </c>
      <c r="J1814" t="s">
        <v>6168</v>
      </c>
    </row>
    <row r="1815" spans="2:10" x14ac:dyDescent="0.25">
      <c r="B1815" s="1">
        <v>1814</v>
      </c>
      <c r="C1815" s="1" t="s">
        <v>6169</v>
      </c>
      <c r="D1815" s="50" t="str">
        <f t="shared" si="59"/>
        <v>1814|Van Buren</v>
      </c>
      <c r="E1815" s="29"/>
      <c r="F1815" s="61"/>
      <c r="H1815" t="str">
        <f t="shared" si="58"/>
        <v>Van Buren</v>
      </c>
      <c r="J1815" t="s">
        <v>6169</v>
      </c>
    </row>
    <row r="1816" spans="2:10" x14ac:dyDescent="0.25">
      <c r="B1816" s="1">
        <v>1815</v>
      </c>
      <c r="C1816" s="1" t="s">
        <v>6170</v>
      </c>
      <c r="D1816" s="50" t="str">
        <f t="shared" si="59"/>
        <v>1815|Van Wert</v>
      </c>
      <c r="E1816" s="29"/>
      <c r="F1816" s="61"/>
      <c r="H1816" t="str">
        <f t="shared" si="58"/>
        <v>Van Wert</v>
      </c>
      <c r="J1816" t="s">
        <v>6170</v>
      </c>
    </row>
    <row r="1817" spans="2:10" x14ac:dyDescent="0.25">
      <c r="B1817" s="1">
        <v>1816</v>
      </c>
      <c r="C1817" s="1" t="s">
        <v>6171</v>
      </c>
      <c r="D1817" s="50" t="str">
        <f t="shared" si="59"/>
        <v>1816|Van Zandt</v>
      </c>
      <c r="E1817" s="29"/>
      <c r="F1817" s="61"/>
      <c r="H1817" t="str">
        <f t="shared" si="58"/>
        <v>Van Zandt</v>
      </c>
      <c r="J1817" t="s">
        <v>6171</v>
      </c>
    </row>
    <row r="1818" spans="2:10" x14ac:dyDescent="0.25">
      <c r="B1818" s="1">
        <v>1817</v>
      </c>
      <c r="C1818" s="1" t="s">
        <v>6172</v>
      </c>
      <c r="D1818" s="50" t="str">
        <f t="shared" si="59"/>
        <v>1817|Vance</v>
      </c>
      <c r="E1818" s="29"/>
      <c r="F1818" s="61"/>
      <c r="H1818" t="str">
        <f t="shared" si="58"/>
        <v>Vance</v>
      </c>
      <c r="J1818" t="s">
        <v>6172</v>
      </c>
    </row>
    <row r="1819" spans="2:10" x14ac:dyDescent="0.25">
      <c r="B1819" s="1">
        <v>1818</v>
      </c>
      <c r="C1819" s="1" t="s">
        <v>6173</v>
      </c>
      <c r="D1819" s="50" t="str">
        <f t="shared" si="59"/>
        <v>1818|Vanderburgh</v>
      </c>
      <c r="E1819" s="29"/>
      <c r="F1819" s="61"/>
      <c r="H1819" t="str">
        <f t="shared" si="58"/>
        <v>Vanderburgh</v>
      </c>
      <c r="J1819" t="s">
        <v>6173</v>
      </c>
    </row>
    <row r="1820" spans="2:10" x14ac:dyDescent="0.25">
      <c r="B1820" s="1">
        <v>1819</v>
      </c>
      <c r="C1820" s="1" t="s">
        <v>4574</v>
      </c>
      <c r="D1820" s="50" t="str">
        <f t="shared" si="59"/>
        <v>1819|Vega Alta Municipio</v>
      </c>
      <c r="E1820" s="29"/>
      <c r="F1820" s="61"/>
      <c r="H1820" t="str">
        <f t="shared" si="58"/>
        <v>Vega Alta Municipio</v>
      </c>
      <c r="J1820" t="s">
        <v>4574</v>
      </c>
    </row>
    <row r="1821" spans="2:10" x14ac:dyDescent="0.25">
      <c r="B1821" s="1">
        <v>1820</v>
      </c>
      <c r="C1821" s="1" t="s">
        <v>4575</v>
      </c>
      <c r="D1821" s="50" t="str">
        <f t="shared" si="59"/>
        <v>1820|Vega Baja Municipio</v>
      </c>
      <c r="E1821" s="29"/>
      <c r="F1821" s="61"/>
      <c r="H1821" t="str">
        <f t="shared" si="58"/>
        <v>Vega Baja Municipio</v>
      </c>
      <c r="J1821" t="s">
        <v>4575</v>
      </c>
    </row>
    <row r="1822" spans="2:10" x14ac:dyDescent="0.25">
      <c r="B1822" s="1">
        <v>1821</v>
      </c>
      <c r="C1822" s="1" t="s">
        <v>6174</v>
      </c>
      <c r="D1822" s="50" t="str">
        <f t="shared" si="59"/>
        <v>1821|Venango</v>
      </c>
      <c r="E1822" s="29"/>
      <c r="F1822" s="61"/>
      <c r="H1822" t="str">
        <f t="shared" si="58"/>
        <v>Venango</v>
      </c>
      <c r="J1822" t="s">
        <v>6174</v>
      </c>
    </row>
    <row r="1823" spans="2:10" x14ac:dyDescent="0.25">
      <c r="B1823" s="1">
        <v>1822</v>
      </c>
      <c r="C1823" s="1" t="s">
        <v>6175</v>
      </c>
      <c r="D1823" s="50" t="str">
        <f t="shared" si="59"/>
        <v>1822|Ventura</v>
      </c>
      <c r="E1823" s="29"/>
      <c r="F1823" s="61"/>
      <c r="H1823" t="str">
        <f t="shared" si="58"/>
        <v>Ventura</v>
      </c>
      <c r="J1823" t="s">
        <v>6175</v>
      </c>
    </row>
    <row r="1824" spans="2:10" x14ac:dyDescent="0.25">
      <c r="B1824" s="1">
        <v>1823</v>
      </c>
      <c r="C1824" s="1" t="s">
        <v>6176</v>
      </c>
      <c r="D1824" s="50" t="str">
        <f t="shared" si="59"/>
        <v>1823|Vermilion</v>
      </c>
      <c r="E1824" s="29"/>
      <c r="F1824" s="61"/>
      <c r="H1824" t="str">
        <f t="shared" si="58"/>
        <v>Vermilion</v>
      </c>
      <c r="J1824" t="s">
        <v>6176</v>
      </c>
    </row>
    <row r="1825" spans="2:10" x14ac:dyDescent="0.25">
      <c r="B1825" s="1">
        <v>1824</v>
      </c>
      <c r="C1825" s="1" t="s">
        <v>4442</v>
      </c>
      <c r="D1825" s="50" t="str">
        <f t="shared" si="59"/>
        <v>1824|Vermilion Parish</v>
      </c>
      <c r="E1825" s="29"/>
      <c r="F1825" s="61"/>
      <c r="H1825" t="str">
        <f t="shared" si="58"/>
        <v>Vermilion Parish</v>
      </c>
      <c r="J1825" t="s">
        <v>4442</v>
      </c>
    </row>
    <row r="1826" spans="2:10" x14ac:dyDescent="0.25">
      <c r="B1826" s="1">
        <v>1825</v>
      </c>
      <c r="C1826" s="1" t="s">
        <v>6177</v>
      </c>
      <c r="D1826" s="50" t="str">
        <f t="shared" si="59"/>
        <v>1825|Vermillion</v>
      </c>
      <c r="E1826" s="29"/>
      <c r="F1826" s="61"/>
      <c r="H1826" t="str">
        <f t="shared" si="58"/>
        <v>Vermillion</v>
      </c>
      <c r="J1826" t="s">
        <v>6177</v>
      </c>
    </row>
    <row r="1827" spans="2:10" x14ac:dyDescent="0.25">
      <c r="B1827" s="1">
        <v>1826</v>
      </c>
      <c r="C1827" s="1" t="s">
        <v>6178</v>
      </c>
      <c r="D1827" s="50" t="str">
        <f t="shared" si="59"/>
        <v>1826|Vernon</v>
      </c>
      <c r="E1827" s="29"/>
      <c r="F1827" s="61"/>
      <c r="H1827" t="str">
        <f t="shared" si="58"/>
        <v>Vernon</v>
      </c>
      <c r="J1827" t="s">
        <v>6178</v>
      </c>
    </row>
    <row r="1828" spans="2:10" x14ac:dyDescent="0.25">
      <c r="B1828" s="1">
        <v>1827</v>
      </c>
      <c r="C1828" s="1" t="s">
        <v>4443</v>
      </c>
      <c r="D1828" s="50" t="str">
        <f t="shared" si="59"/>
        <v>1827|Vernon Parish</v>
      </c>
      <c r="E1828" s="29"/>
      <c r="F1828" s="61"/>
      <c r="H1828" t="str">
        <f t="shared" si="58"/>
        <v>Vernon Parish</v>
      </c>
      <c r="J1828" t="s">
        <v>4443</v>
      </c>
    </row>
    <row r="1829" spans="2:10" x14ac:dyDescent="0.25">
      <c r="B1829" s="1">
        <v>1828</v>
      </c>
      <c r="C1829" s="1" t="s">
        <v>6179</v>
      </c>
      <c r="D1829" s="50" t="str">
        <f t="shared" si="59"/>
        <v>1828|Victoria</v>
      </c>
      <c r="E1829" s="29"/>
      <c r="F1829" s="61"/>
      <c r="H1829" t="str">
        <f t="shared" si="58"/>
        <v>Victoria</v>
      </c>
      <c r="J1829" t="s">
        <v>6179</v>
      </c>
    </row>
    <row r="1830" spans="2:10" x14ac:dyDescent="0.25">
      <c r="B1830" s="1">
        <v>1829</v>
      </c>
      <c r="C1830" s="1" t="s">
        <v>4576</v>
      </c>
      <c r="D1830" s="50" t="str">
        <f t="shared" si="59"/>
        <v>1829|Vieques Municipio</v>
      </c>
      <c r="E1830" s="29"/>
      <c r="F1830" s="61"/>
      <c r="H1830" t="str">
        <f t="shared" si="58"/>
        <v>Vieques Municipio</v>
      </c>
      <c r="J1830" t="s">
        <v>4576</v>
      </c>
    </row>
    <row r="1831" spans="2:10" x14ac:dyDescent="0.25">
      <c r="B1831" s="1">
        <v>1830</v>
      </c>
      <c r="C1831" s="1" t="s">
        <v>6180</v>
      </c>
      <c r="D1831" s="50" t="str">
        <f t="shared" si="59"/>
        <v>1830|Vigo</v>
      </c>
      <c r="E1831" s="29"/>
      <c r="F1831" s="61"/>
      <c r="H1831" t="str">
        <f t="shared" si="58"/>
        <v>Vigo</v>
      </c>
      <c r="J1831" t="s">
        <v>6180</v>
      </c>
    </row>
    <row r="1832" spans="2:10" x14ac:dyDescent="0.25">
      <c r="B1832" s="1">
        <v>1831</v>
      </c>
      <c r="C1832" s="1" t="s">
        <v>6181</v>
      </c>
      <c r="D1832" s="50" t="str">
        <f t="shared" si="59"/>
        <v>1831|Vilas</v>
      </c>
      <c r="E1832" s="29"/>
      <c r="F1832" s="61"/>
      <c r="H1832" t="str">
        <f t="shared" si="58"/>
        <v>Vilas</v>
      </c>
      <c r="J1832" t="s">
        <v>6181</v>
      </c>
    </row>
    <row r="1833" spans="2:10" x14ac:dyDescent="0.25">
      <c r="B1833" s="1">
        <v>1832</v>
      </c>
      <c r="C1833" s="1" t="s">
        <v>4577</v>
      </c>
      <c r="D1833" s="50" t="str">
        <f t="shared" si="59"/>
        <v>1832|Villalba Municipio</v>
      </c>
      <c r="E1833" s="29"/>
      <c r="F1833" s="61"/>
      <c r="H1833" t="str">
        <f t="shared" si="58"/>
        <v>Villalba Municipio</v>
      </c>
      <c r="J1833" t="s">
        <v>4577</v>
      </c>
    </row>
    <row r="1834" spans="2:10" x14ac:dyDescent="0.25">
      <c r="B1834" s="1">
        <v>1833</v>
      </c>
      <c r="C1834" s="1" t="s">
        <v>6182</v>
      </c>
      <c r="D1834" s="50" t="str">
        <f t="shared" si="59"/>
        <v>1833|Vinton</v>
      </c>
      <c r="E1834" s="29"/>
      <c r="F1834" s="61"/>
      <c r="H1834" t="str">
        <f t="shared" si="58"/>
        <v>Vinton</v>
      </c>
      <c r="J1834" t="s">
        <v>6182</v>
      </c>
    </row>
    <row r="1835" spans="2:10" x14ac:dyDescent="0.25">
      <c r="B1835" s="1">
        <v>1834</v>
      </c>
      <c r="C1835" s="1" t="s">
        <v>4488</v>
      </c>
      <c r="D1835" s="50" t="str">
        <f t="shared" si="59"/>
        <v>1834|Virginia Beach city</v>
      </c>
      <c r="E1835" s="29"/>
      <c r="F1835" s="61"/>
      <c r="H1835" t="str">
        <f t="shared" si="58"/>
        <v>Virginia Beach city</v>
      </c>
      <c r="J1835" t="s">
        <v>4488</v>
      </c>
    </row>
    <row r="1836" spans="2:10" x14ac:dyDescent="0.25">
      <c r="B1836" s="1">
        <v>1835</v>
      </c>
      <c r="C1836" s="1" t="s">
        <v>6183</v>
      </c>
      <c r="D1836" s="50" t="str">
        <f t="shared" si="59"/>
        <v>1835|Volusia</v>
      </c>
      <c r="E1836" s="29"/>
      <c r="F1836" s="61"/>
      <c r="H1836" t="str">
        <f t="shared" si="58"/>
        <v>Volusia</v>
      </c>
      <c r="J1836" t="s">
        <v>6183</v>
      </c>
    </row>
    <row r="1837" spans="2:10" x14ac:dyDescent="0.25">
      <c r="B1837" s="1">
        <v>1836</v>
      </c>
      <c r="C1837" s="1" t="s">
        <v>6184</v>
      </c>
      <c r="D1837" s="50" t="str">
        <f t="shared" si="59"/>
        <v>1836|Wabash</v>
      </c>
      <c r="E1837" s="29"/>
      <c r="F1837" s="61"/>
      <c r="H1837" t="str">
        <f t="shared" si="58"/>
        <v>Wabash</v>
      </c>
      <c r="J1837" t="s">
        <v>6184</v>
      </c>
    </row>
    <row r="1838" spans="2:10" x14ac:dyDescent="0.25">
      <c r="B1838" s="1">
        <v>1837</v>
      </c>
      <c r="C1838" s="1" t="s">
        <v>6185</v>
      </c>
      <c r="D1838" s="50" t="str">
        <f t="shared" si="59"/>
        <v>1837|Wabasha</v>
      </c>
      <c r="E1838" s="29"/>
      <c r="F1838" s="61"/>
      <c r="H1838" t="str">
        <f t="shared" si="58"/>
        <v>Wabasha</v>
      </c>
      <c r="J1838" t="s">
        <v>6185</v>
      </c>
    </row>
    <row r="1839" spans="2:10" x14ac:dyDescent="0.25">
      <c r="B1839" s="1">
        <v>1838</v>
      </c>
      <c r="C1839" s="1" t="s">
        <v>6186</v>
      </c>
      <c r="D1839" s="50" t="str">
        <f t="shared" si="59"/>
        <v>1838|Wabaunsee</v>
      </c>
      <c r="E1839" s="29"/>
      <c r="F1839" s="61"/>
      <c r="H1839" t="str">
        <f t="shared" si="58"/>
        <v>Wabaunsee</v>
      </c>
      <c r="J1839" t="s">
        <v>6186</v>
      </c>
    </row>
    <row r="1840" spans="2:10" x14ac:dyDescent="0.25">
      <c r="B1840" s="1">
        <v>1839</v>
      </c>
      <c r="C1840" s="1" t="s">
        <v>4381</v>
      </c>
      <c r="D1840" s="50" t="str">
        <f t="shared" si="59"/>
        <v>1839|Wade Hampton Census Area</v>
      </c>
      <c r="E1840" s="29"/>
      <c r="F1840" s="61"/>
      <c r="H1840" t="str">
        <f t="shared" si="58"/>
        <v>Wade Hampton Census Area</v>
      </c>
      <c r="J1840" t="s">
        <v>4381</v>
      </c>
    </row>
    <row r="1841" spans="2:10" x14ac:dyDescent="0.25">
      <c r="B1841" s="1">
        <v>1840</v>
      </c>
      <c r="C1841" s="1" t="s">
        <v>6187</v>
      </c>
      <c r="D1841" s="50" t="str">
        <f t="shared" si="59"/>
        <v>1840|Wadena</v>
      </c>
      <c r="E1841" s="29"/>
      <c r="F1841" s="61"/>
      <c r="H1841" t="str">
        <f t="shared" si="58"/>
        <v>Wadena</v>
      </c>
      <c r="J1841" t="s">
        <v>6187</v>
      </c>
    </row>
    <row r="1842" spans="2:10" x14ac:dyDescent="0.25">
      <c r="B1842" s="1">
        <v>1841</v>
      </c>
      <c r="C1842" s="1" t="s">
        <v>6188</v>
      </c>
      <c r="D1842" s="50" t="str">
        <f t="shared" si="59"/>
        <v>1841|Wagoner</v>
      </c>
      <c r="E1842" s="29"/>
      <c r="F1842" s="61"/>
      <c r="H1842" t="str">
        <f t="shared" si="58"/>
        <v>Wagoner</v>
      </c>
      <c r="J1842" t="s">
        <v>6188</v>
      </c>
    </row>
    <row r="1843" spans="2:10" x14ac:dyDescent="0.25">
      <c r="B1843" s="1">
        <v>1842</v>
      </c>
      <c r="C1843" s="1" t="s">
        <v>6189</v>
      </c>
      <c r="D1843" s="50" t="str">
        <f t="shared" si="59"/>
        <v>1842|Wahkiakum</v>
      </c>
      <c r="E1843" s="29"/>
      <c r="F1843" s="61"/>
      <c r="H1843" t="str">
        <f t="shared" si="58"/>
        <v>Wahkiakum</v>
      </c>
      <c r="J1843" t="s">
        <v>6189</v>
      </c>
    </row>
    <row r="1844" spans="2:10" x14ac:dyDescent="0.25">
      <c r="B1844" s="1">
        <v>1843</v>
      </c>
      <c r="C1844" s="1" t="s">
        <v>6190</v>
      </c>
      <c r="D1844" s="50" t="str">
        <f t="shared" si="59"/>
        <v>1843|Wake</v>
      </c>
      <c r="E1844" s="29"/>
      <c r="F1844" s="61"/>
      <c r="H1844" t="str">
        <f t="shared" si="58"/>
        <v>Wake</v>
      </c>
      <c r="J1844" t="s">
        <v>6190</v>
      </c>
    </row>
    <row r="1845" spans="2:10" x14ac:dyDescent="0.25">
      <c r="B1845" s="1">
        <v>1844</v>
      </c>
      <c r="C1845" s="1" t="s">
        <v>6191</v>
      </c>
      <c r="D1845" s="50" t="str">
        <f t="shared" si="59"/>
        <v>1844|Wakulla</v>
      </c>
      <c r="E1845" s="29"/>
      <c r="F1845" s="61"/>
      <c r="H1845" t="str">
        <f t="shared" si="58"/>
        <v>Wakulla</v>
      </c>
      <c r="J1845" t="s">
        <v>6191</v>
      </c>
    </row>
    <row r="1846" spans="2:10" x14ac:dyDescent="0.25">
      <c r="B1846" s="1">
        <v>1845</v>
      </c>
      <c r="C1846" s="1" t="s">
        <v>6192</v>
      </c>
      <c r="D1846" s="50" t="str">
        <f t="shared" si="59"/>
        <v>1845|Waldo</v>
      </c>
      <c r="E1846" s="29"/>
      <c r="F1846" s="61"/>
      <c r="H1846" t="str">
        <f t="shared" si="58"/>
        <v>Waldo</v>
      </c>
      <c r="J1846" t="s">
        <v>6192</v>
      </c>
    </row>
    <row r="1847" spans="2:10" x14ac:dyDescent="0.25">
      <c r="B1847" s="1">
        <v>1846</v>
      </c>
      <c r="C1847" s="1" t="s">
        <v>6193</v>
      </c>
      <c r="D1847" s="50" t="str">
        <f t="shared" si="59"/>
        <v>1846|Walker</v>
      </c>
      <c r="E1847" s="29"/>
      <c r="F1847" s="61"/>
      <c r="H1847" t="str">
        <f t="shared" si="58"/>
        <v>Walker</v>
      </c>
      <c r="J1847" t="s">
        <v>6193</v>
      </c>
    </row>
    <row r="1848" spans="2:10" x14ac:dyDescent="0.25">
      <c r="B1848" s="1">
        <v>1847</v>
      </c>
      <c r="C1848" s="1" t="s">
        <v>6194</v>
      </c>
      <c r="D1848" s="50" t="str">
        <f t="shared" si="59"/>
        <v>1847|Walla Walla</v>
      </c>
      <c r="E1848" s="29"/>
      <c r="F1848" s="61"/>
      <c r="H1848" t="str">
        <f t="shared" si="58"/>
        <v>Walla Walla</v>
      </c>
      <c r="J1848" t="s">
        <v>6194</v>
      </c>
    </row>
    <row r="1849" spans="2:10" x14ac:dyDescent="0.25">
      <c r="B1849" s="1">
        <v>1848</v>
      </c>
      <c r="C1849" s="1" t="s">
        <v>6195</v>
      </c>
      <c r="D1849" s="50" t="str">
        <f t="shared" si="59"/>
        <v>1848|Wallace</v>
      </c>
      <c r="E1849" s="29"/>
      <c r="F1849" s="61"/>
      <c r="H1849" t="str">
        <f t="shared" si="58"/>
        <v>Wallace</v>
      </c>
      <c r="J1849" t="s">
        <v>6195</v>
      </c>
    </row>
    <row r="1850" spans="2:10" x14ac:dyDescent="0.25">
      <c r="B1850" s="1">
        <v>1849</v>
      </c>
      <c r="C1850" s="1" t="s">
        <v>6196</v>
      </c>
      <c r="D1850" s="50" t="str">
        <f t="shared" si="59"/>
        <v>1849|Waller</v>
      </c>
      <c r="E1850" s="29"/>
      <c r="F1850" s="61"/>
      <c r="H1850" t="str">
        <f t="shared" si="58"/>
        <v>Waller</v>
      </c>
      <c r="J1850" t="s">
        <v>6196</v>
      </c>
    </row>
    <row r="1851" spans="2:10" x14ac:dyDescent="0.25">
      <c r="B1851" s="1">
        <v>1850</v>
      </c>
      <c r="C1851" s="1" t="s">
        <v>6197</v>
      </c>
      <c r="D1851" s="50" t="str">
        <f t="shared" si="59"/>
        <v>1850|Wallowa</v>
      </c>
      <c r="E1851" s="29"/>
      <c r="F1851" s="61"/>
      <c r="H1851" t="str">
        <f t="shared" ref="H1851:H1914" si="60">SUBSTITUTE(C1851," County","")</f>
        <v>Wallowa</v>
      </c>
      <c r="J1851" t="s">
        <v>6197</v>
      </c>
    </row>
    <row r="1852" spans="2:10" x14ac:dyDescent="0.25">
      <c r="B1852" s="1">
        <v>1851</v>
      </c>
      <c r="C1852" s="1" t="s">
        <v>6198</v>
      </c>
      <c r="D1852" s="50" t="str">
        <f t="shared" si="59"/>
        <v>1851|Walsh</v>
      </c>
      <c r="E1852" s="29"/>
      <c r="F1852" s="61"/>
      <c r="H1852" t="str">
        <f t="shared" si="60"/>
        <v>Walsh</v>
      </c>
      <c r="J1852" t="s">
        <v>6198</v>
      </c>
    </row>
    <row r="1853" spans="2:10" x14ac:dyDescent="0.25">
      <c r="B1853" s="1">
        <v>1852</v>
      </c>
      <c r="C1853" s="1" t="s">
        <v>6199</v>
      </c>
      <c r="D1853" s="50" t="str">
        <f t="shared" si="59"/>
        <v>1852|Walthall</v>
      </c>
      <c r="E1853" s="29"/>
      <c r="F1853" s="61"/>
      <c r="H1853" t="str">
        <f t="shared" si="60"/>
        <v>Walthall</v>
      </c>
      <c r="J1853" t="s">
        <v>6199</v>
      </c>
    </row>
    <row r="1854" spans="2:10" x14ac:dyDescent="0.25">
      <c r="B1854" s="1">
        <v>1853</v>
      </c>
      <c r="C1854" s="1" t="s">
        <v>6200</v>
      </c>
      <c r="D1854" s="50" t="str">
        <f t="shared" si="59"/>
        <v>1853|Walton</v>
      </c>
      <c r="E1854" s="29"/>
      <c r="F1854" s="61"/>
      <c r="H1854" t="str">
        <f t="shared" si="60"/>
        <v>Walton</v>
      </c>
      <c r="J1854" t="s">
        <v>6200</v>
      </c>
    </row>
    <row r="1855" spans="2:10" x14ac:dyDescent="0.25">
      <c r="B1855" s="1">
        <v>1854</v>
      </c>
      <c r="C1855" s="1" t="s">
        <v>6201</v>
      </c>
      <c r="D1855" s="50" t="str">
        <f t="shared" si="59"/>
        <v>1854|Walworth</v>
      </c>
      <c r="E1855" s="29"/>
      <c r="F1855" s="61"/>
      <c r="H1855" t="str">
        <f t="shared" si="60"/>
        <v>Walworth</v>
      </c>
      <c r="J1855" t="s">
        <v>6201</v>
      </c>
    </row>
    <row r="1856" spans="2:10" x14ac:dyDescent="0.25">
      <c r="B1856" s="1">
        <v>1855</v>
      </c>
      <c r="C1856" s="1" t="s">
        <v>6202</v>
      </c>
      <c r="D1856" s="50" t="str">
        <f t="shared" si="59"/>
        <v>1855|Wapello</v>
      </c>
      <c r="E1856" s="29"/>
      <c r="F1856" s="61"/>
      <c r="H1856" t="str">
        <f t="shared" si="60"/>
        <v>Wapello</v>
      </c>
      <c r="J1856" t="s">
        <v>6202</v>
      </c>
    </row>
    <row r="1857" spans="2:10" x14ac:dyDescent="0.25">
      <c r="B1857" s="1">
        <v>1856</v>
      </c>
      <c r="C1857" s="1" t="s">
        <v>6203</v>
      </c>
      <c r="D1857" s="50" t="str">
        <f t="shared" si="59"/>
        <v>1856|Ward</v>
      </c>
      <c r="E1857" s="29"/>
      <c r="F1857" s="61"/>
      <c r="H1857" t="str">
        <f t="shared" si="60"/>
        <v>Ward</v>
      </c>
      <c r="J1857" t="s">
        <v>6203</v>
      </c>
    </row>
    <row r="1858" spans="2:10" x14ac:dyDescent="0.25">
      <c r="B1858" s="1">
        <v>1857</v>
      </c>
      <c r="C1858" s="1" t="s">
        <v>6204</v>
      </c>
      <c r="D1858" s="50" t="str">
        <f t="shared" ref="D1858:D1921" si="61">B1858&amp;"|"&amp;C1858</f>
        <v>1857|Ware</v>
      </c>
      <c r="E1858" s="29"/>
      <c r="F1858" s="61"/>
      <c r="H1858" t="str">
        <f t="shared" si="60"/>
        <v>Ware</v>
      </c>
      <c r="J1858" t="s">
        <v>6204</v>
      </c>
    </row>
    <row r="1859" spans="2:10" x14ac:dyDescent="0.25">
      <c r="B1859" s="1">
        <v>1858</v>
      </c>
      <c r="C1859" s="1" t="s">
        <v>6205</v>
      </c>
      <c r="D1859" s="50" t="str">
        <f t="shared" si="61"/>
        <v>1858|Warren</v>
      </c>
      <c r="E1859" s="29"/>
      <c r="F1859" s="61"/>
      <c r="H1859" t="str">
        <f t="shared" si="60"/>
        <v>Warren</v>
      </c>
      <c r="J1859" t="s">
        <v>6205</v>
      </c>
    </row>
    <row r="1860" spans="2:10" x14ac:dyDescent="0.25">
      <c r="B1860" s="1">
        <v>1859</v>
      </c>
      <c r="C1860" s="1" t="s">
        <v>6206</v>
      </c>
      <c r="D1860" s="50" t="str">
        <f t="shared" si="61"/>
        <v>1859|Warrick</v>
      </c>
      <c r="E1860" s="29"/>
      <c r="F1860" s="61"/>
      <c r="H1860" t="str">
        <f t="shared" si="60"/>
        <v>Warrick</v>
      </c>
      <c r="J1860" t="s">
        <v>6206</v>
      </c>
    </row>
    <row r="1861" spans="2:10" x14ac:dyDescent="0.25">
      <c r="B1861" s="1">
        <v>1860</v>
      </c>
      <c r="C1861" s="1" t="s">
        <v>6207</v>
      </c>
      <c r="D1861" s="50" t="str">
        <f t="shared" si="61"/>
        <v>1860|Wasatch</v>
      </c>
      <c r="E1861" s="29"/>
      <c r="F1861" s="61"/>
      <c r="H1861" t="str">
        <f t="shared" si="60"/>
        <v>Wasatch</v>
      </c>
      <c r="J1861" t="s">
        <v>6207</v>
      </c>
    </row>
    <row r="1862" spans="2:10" x14ac:dyDescent="0.25">
      <c r="B1862" s="1">
        <v>1861</v>
      </c>
      <c r="C1862" s="1" t="s">
        <v>6208</v>
      </c>
      <c r="D1862" s="50" t="str">
        <f t="shared" si="61"/>
        <v>1861|Wasco</v>
      </c>
      <c r="E1862" s="29"/>
      <c r="F1862" s="61"/>
      <c r="H1862" t="str">
        <f t="shared" si="60"/>
        <v>Wasco</v>
      </c>
      <c r="J1862" t="s">
        <v>6208</v>
      </c>
    </row>
    <row r="1863" spans="2:10" x14ac:dyDescent="0.25">
      <c r="B1863" s="1">
        <v>1862</v>
      </c>
      <c r="C1863" s="1" t="s">
        <v>6209</v>
      </c>
      <c r="D1863" s="50" t="str">
        <f t="shared" si="61"/>
        <v>1862|Waseca</v>
      </c>
      <c r="E1863" s="29"/>
      <c r="F1863" s="61"/>
      <c r="H1863" t="str">
        <f t="shared" si="60"/>
        <v>Waseca</v>
      </c>
      <c r="J1863" t="s">
        <v>6209</v>
      </c>
    </row>
    <row r="1864" spans="2:10" x14ac:dyDescent="0.25">
      <c r="B1864" s="1">
        <v>1863</v>
      </c>
      <c r="C1864" s="1" t="s">
        <v>6210</v>
      </c>
      <c r="D1864" s="50" t="str">
        <f t="shared" si="61"/>
        <v>1863|Washakie</v>
      </c>
      <c r="E1864" s="29"/>
      <c r="F1864" s="61"/>
      <c r="H1864" t="str">
        <f t="shared" si="60"/>
        <v>Washakie</v>
      </c>
      <c r="J1864" t="s">
        <v>6210</v>
      </c>
    </row>
    <row r="1865" spans="2:10" x14ac:dyDescent="0.25">
      <c r="B1865" s="1">
        <v>1864</v>
      </c>
      <c r="C1865" s="1" t="s">
        <v>6211</v>
      </c>
      <c r="D1865" s="50" t="str">
        <f t="shared" si="61"/>
        <v>1864|Washburn</v>
      </c>
      <c r="E1865" s="29"/>
      <c r="F1865" s="61"/>
      <c r="H1865" t="str">
        <f t="shared" si="60"/>
        <v>Washburn</v>
      </c>
      <c r="J1865" t="s">
        <v>6211</v>
      </c>
    </row>
    <row r="1866" spans="2:10" x14ac:dyDescent="0.25">
      <c r="B1866" s="1">
        <v>1865</v>
      </c>
      <c r="C1866" s="1" t="s">
        <v>1210</v>
      </c>
      <c r="D1866" s="50" t="str">
        <f t="shared" si="61"/>
        <v>1865|Washington</v>
      </c>
      <c r="E1866" s="29"/>
      <c r="F1866" s="61"/>
      <c r="H1866" t="str">
        <f t="shared" si="60"/>
        <v>Washington</v>
      </c>
      <c r="J1866" t="s">
        <v>1210</v>
      </c>
    </row>
    <row r="1867" spans="2:10" x14ac:dyDescent="0.25">
      <c r="B1867" s="1">
        <v>1866</v>
      </c>
      <c r="C1867" s="1" t="s">
        <v>4444</v>
      </c>
      <c r="D1867" s="50" t="str">
        <f t="shared" si="61"/>
        <v>1866|Washington Parish</v>
      </c>
      <c r="E1867" s="29"/>
      <c r="F1867" s="61"/>
      <c r="H1867" t="str">
        <f t="shared" si="60"/>
        <v>Washington Parish</v>
      </c>
      <c r="J1867" t="s">
        <v>4444</v>
      </c>
    </row>
    <row r="1868" spans="2:10" x14ac:dyDescent="0.25">
      <c r="B1868" s="1">
        <v>1867</v>
      </c>
      <c r="C1868" s="1" t="s">
        <v>6212</v>
      </c>
      <c r="D1868" s="50" t="str">
        <f t="shared" si="61"/>
        <v>1867|Washita</v>
      </c>
      <c r="E1868" s="29"/>
      <c r="F1868" s="61"/>
      <c r="H1868" t="str">
        <f t="shared" si="60"/>
        <v>Washita</v>
      </c>
      <c r="J1868" t="s">
        <v>6212</v>
      </c>
    </row>
    <row r="1869" spans="2:10" x14ac:dyDescent="0.25">
      <c r="B1869" s="1">
        <v>1868</v>
      </c>
      <c r="C1869" s="1" t="s">
        <v>6213</v>
      </c>
      <c r="D1869" s="50" t="str">
        <f t="shared" si="61"/>
        <v>1868|Washoe</v>
      </c>
      <c r="E1869" s="29"/>
      <c r="F1869" s="61"/>
      <c r="H1869" t="str">
        <f t="shared" si="60"/>
        <v>Washoe</v>
      </c>
      <c r="J1869" t="s">
        <v>6213</v>
      </c>
    </row>
    <row r="1870" spans="2:10" x14ac:dyDescent="0.25">
      <c r="B1870" s="1">
        <v>1869</v>
      </c>
      <c r="C1870" s="1" t="s">
        <v>6214</v>
      </c>
      <c r="D1870" s="50" t="str">
        <f t="shared" si="61"/>
        <v>1869|Washtenaw</v>
      </c>
      <c r="E1870" s="29"/>
      <c r="F1870" s="61"/>
      <c r="H1870" t="str">
        <f t="shared" si="60"/>
        <v>Washtenaw</v>
      </c>
      <c r="J1870" t="s">
        <v>6214</v>
      </c>
    </row>
    <row r="1871" spans="2:10" x14ac:dyDescent="0.25">
      <c r="B1871" s="1">
        <v>1870</v>
      </c>
      <c r="C1871" s="1" t="s">
        <v>6215</v>
      </c>
      <c r="D1871" s="50" t="str">
        <f t="shared" si="61"/>
        <v>1870|Watauga</v>
      </c>
      <c r="E1871" s="29"/>
      <c r="F1871" s="61"/>
      <c r="H1871" t="str">
        <f t="shared" si="60"/>
        <v>Watauga</v>
      </c>
      <c r="J1871" t="s">
        <v>6215</v>
      </c>
    </row>
    <row r="1872" spans="2:10" x14ac:dyDescent="0.25">
      <c r="B1872" s="1">
        <v>1871</v>
      </c>
      <c r="C1872" s="1" t="s">
        <v>6216</v>
      </c>
      <c r="D1872" s="50" t="str">
        <f t="shared" si="61"/>
        <v>1871|Watonwan</v>
      </c>
      <c r="E1872" s="29"/>
      <c r="F1872" s="61"/>
      <c r="H1872" t="str">
        <f t="shared" si="60"/>
        <v>Watonwan</v>
      </c>
      <c r="J1872" t="s">
        <v>6216</v>
      </c>
    </row>
    <row r="1873" spans="2:10" x14ac:dyDescent="0.25">
      <c r="B1873" s="1">
        <v>1872</v>
      </c>
      <c r="C1873" s="1" t="s">
        <v>6217</v>
      </c>
      <c r="D1873" s="50" t="str">
        <f t="shared" si="61"/>
        <v>1872|Waukesha</v>
      </c>
      <c r="E1873" s="29"/>
      <c r="F1873" s="61"/>
      <c r="H1873" t="str">
        <f t="shared" si="60"/>
        <v>Waukesha</v>
      </c>
      <c r="J1873" t="s">
        <v>6217</v>
      </c>
    </row>
    <row r="1874" spans="2:10" x14ac:dyDescent="0.25">
      <c r="B1874" s="1">
        <v>1873</v>
      </c>
      <c r="C1874" s="1" t="s">
        <v>6218</v>
      </c>
      <c r="D1874" s="50" t="str">
        <f t="shared" si="61"/>
        <v>1873|Waupaca</v>
      </c>
      <c r="E1874" s="29"/>
      <c r="F1874" s="61"/>
      <c r="H1874" t="str">
        <f t="shared" si="60"/>
        <v>Waupaca</v>
      </c>
      <c r="J1874" t="s">
        <v>6218</v>
      </c>
    </row>
    <row r="1875" spans="2:10" x14ac:dyDescent="0.25">
      <c r="B1875" s="1">
        <v>1874</v>
      </c>
      <c r="C1875" s="1" t="s">
        <v>6219</v>
      </c>
      <c r="D1875" s="50" t="str">
        <f t="shared" si="61"/>
        <v>1874|Waushara</v>
      </c>
      <c r="E1875" s="29"/>
      <c r="F1875" s="61"/>
      <c r="H1875" t="str">
        <f t="shared" si="60"/>
        <v>Waushara</v>
      </c>
      <c r="J1875" t="s">
        <v>6219</v>
      </c>
    </row>
    <row r="1876" spans="2:10" x14ac:dyDescent="0.25">
      <c r="B1876" s="1">
        <v>1875</v>
      </c>
      <c r="C1876" s="1" t="s">
        <v>6220</v>
      </c>
      <c r="D1876" s="50" t="str">
        <f t="shared" si="61"/>
        <v>1875|Wayne</v>
      </c>
      <c r="E1876" s="29"/>
      <c r="F1876" s="61"/>
      <c r="H1876" t="str">
        <f t="shared" si="60"/>
        <v>Wayne</v>
      </c>
      <c r="J1876" t="s">
        <v>6220</v>
      </c>
    </row>
    <row r="1877" spans="2:10" x14ac:dyDescent="0.25">
      <c r="B1877" s="1">
        <v>1876</v>
      </c>
      <c r="C1877" s="1" t="s">
        <v>4489</v>
      </c>
      <c r="D1877" s="50" t="str">
        <f t="shared" si="61"/>
        <v>1876|Waynesboro city</v>
      </c>
      <c r="E1877" s="29"/>
      <c r="F1877" s="61"/>
      <c r="H1877" t="str">
        <f t="shared" si="60"/>
        <v>Waynesboro city</v>
      </c>
      <c r="J1877" t="s">
        <v>4489</v>
      </c>
    </row>
    <row r="1878" spans="2:10" x14ac:dyDescent="0.25">
      <c r="B1878" s="1">
        <v>1877</v>
      </c>
      <c r="C1878" s="1" t="s">
        <v>6221</v>
      </c>
      <c r="D1878" s="50" t="str">
        <f t="shared" si="61"/>
        <v>1877|Weakley</v>
      </c>
      <c r="E1878" s="29"/>
      <c r="F1878" s="61"/>
      <c r="H1878" t="str">
        <f t="shared" si="60"/>
        <v>Weakley</v>
      </c>
      <c r="J1878" t="s">
        <v>6221</v>
      </c>
    </row>
    <row r="1879" spans="2:10" x14ac:dyDescent="0.25">
      <c r="B1879" s="1">
        <v>1878</v>
      </c>
      <c r="C1879" s="1" t="s">
        <v>6222</v>
      </c>
      <c r="D1879" s="50" t="str">
        <f t="shared" si="61"/>
        <v>1878|Webb</v>
      </c>
      <c r="E1879" s="29"/>
      <c r="F1879" s="61"/>
      <c r="H1879" t="str">
        <f t="shared" si="60"/>
        <v>Webb</v>
      </c>
      <c r="J1879" t="s">
        <v>6222</v>
      </c>
    </row>
    <row r="1880" spans="2:10" x14ac:dyDescent="0.25">
      <c r="B1880" s="1">
        <v>1879</v>
      </c>
      <c r="C1880" s="1" t="s">
        <v>6223</v>
      </c>
      <c r="D1880" s="50" t="str">
        <f t="shared" si="61"/>
        <v>1879|Weber</v>
      </c>
      <c r="E1880" s="29"/>
      <c r="F1880" s="61"/>
      <c r="H1880" t="str">
        <f t="shared" si="60"/>
        <v>Weber</v>
      </c>
      <c r="J1880" t="s">
        <v>6223</v>
      </c>
    </row>
    <row r="1881" spans="2:10" x14ac:dyDescent="0.25">
      <c r="B1881" s="1">
        <v>1880</v>
      </c>
      <c r="C1881" s="1" t="s">
        <v>6224</v>
      </c>
      <c r="D1881" s="50" t="str">
        <f t="shared" si="61"/>
        <v>1880|Webster</v>
      </c>
      <c r="E1881" s="29"/>
      <c r="F1881" s="61"/>
      <c r="H1881" t="str">
        <f t="shared" si="60"/>
        <v>Webster</v>
      </c>
      <c r="J1881" t="s">
        <v>6224</v>
      </c>
    </row>
    <row r="1882" spans="2:10" x14ac:dyDescent="0.25">
      <c r="B1882" s="1">
        <v>1881</v>
      </c>
      <c r="C1882" s="1" t="s">
        <v>4445</v>
      </c>
      <c r="D1882" s="50" t="str">
        <f t="shared" si="61"/>
        <v>1881|Webster Parish</v>
      </c>
      <c r="E1882" s="29"/>
      <c r="F1882" s="61"/>
      <c r="H1882" t="str">
        <f t="shared" si="60"/>
        <v>Webster Parish</v>
      </c>
      <c r="J1882" t="s">
        <v>4445</v>
      </c>
    </row>
    <row r="1883" spans="2:10" x14ac:dyDescent="0.25">
      <c r="B1883" s="1">
        <v>1882</v>
      </c>
      <c r="C1883" s="1" t="s">
        <v>6225</v>
      </c>
      <c r="D1883" s="50" t="str">
        <f t="shared" si="61"/>
        <v>1882|Weld</v>
      </c>
      <c r="E1883" s="29"/>
      <c r="F1883" s="61"/>
      <c r="H1883" t="str">
        <f t="shared" si="60"/>
        <v>Weld</v>
      </c>
      <c r="J1883" t="s">
        <v>6225</v>
      </c>
    </row>
    <row r="1884" spans="2:10" x14ac:dyDescent="0.25">
      <c r="B1884" s="1">
        <v>1883</v>
      </c>
      <c r="C1884" s="1" t="s">
        <v>6226</v>
      </c>
      <c r="D1884" s="50" t="str">
        <f t="shared" si="61"/>
        <v>1883|Wells</v>
      </c>
      <c r="E1884" s="29"/>
      <c r="F1884" s="61"/>
      <c r="H1884" t="str">
        <f t="shared" si="60"/>
        <v>Wells</v>
      </c>
      <c r="J1884" t="s">
        <v>6226</v>
      </c>
    </row>
    <row r="1885" spans="2:10" x14ac:dyDescent="0.25">
      <c r="B1885" s="1">
        <v>1884</v>
      </c>
      <c r="C1885" s="1" t="s">
        <v>4446</v>
      </c>
      <c r="D1885" s="50" t="str">
        <f t="shared" si="61"/>
        <v>1884|West Baton Rouge Parish</v>
      </c>
      <c r="E1885" s="29"/>
      <c r="F1885" s="61"/>
      <c r="H1885" t="str">
        <f t="shared" si="60"/>
        <v>West Baton Rouge Parish</v>
      </c>
      <c r="J1885" t="s">
        <v>4446</v>
      </c>
    </row>
    <row r="1886" spans="2:10" x14ac:dyDescent="0.25">
      <c r="B1886" s="1">
        <v>1885</v>
      </c>
      <c r="C1886" s="1" t="s">
        <v>4447</v>
      </c>
      <c r="D1886" s="50" t="str">
        <f t="shared" si="61"/>
        <v>1885|West Carroll Parish</v>
      </c>
      <c r="E1886" s="29"/>
      <c r="F1886" s="61"/>
      <c r="H1886" t="str">
        <f t="shared" si="60"/>
        <v>West Carroll Parish</v>
      </c>
      <c r="J1886" t="s">
        <v>4447</v>
      </c>
    </row>
    <row r="1887" spans="2:10" x14ac:dyDescent="0.25">
      <c r="B1887" s="1">
        <v>1886</v>
      </c>
      <c r="C1887" s="1" t="s">
        <v>4448</v>
      </c>
      <c r="D1887" s="50" t="str">
        <f t="shared" si="61"/>
        <v>1886|West Feliciana Parish</v>
      </c>
      <c r="E1887" s="29"/>
      <c r="F1887" s="61"/>
      <c r="H1887" t="str">
        <f t="shared" si="60"/>
        <v>West Feliciana Parish</v>
      </c>
      <c r="J1887" t="s">
        <v>4448</v>
      </c>
    </row>
    <row r="1888" spans="2:10" x14ac:dyDescent="0.25">
      <c r="B1888" s="1">
        <v>1887</v>
      </c>
      <c r="C1888" s="1" t="s">
        <v>6227</v>
      </c>
      <c r="D1888" s="50" t="str">
        <f t="shared" si="61"/>
        <v>1887|Westchester</v>
      </c>
      <c r="E1888" s="29"/>
      <c r="F1888" s="61"/>
      <c r="H1888" t="str">
        <f t="shared" si="60"/>
        <v>Westchester</v>
      </c>
      <c r="J1888" t="s">
        <v>6227</v>
      </c>
    </row>
    <row r="1889" spans="2:10" x14ac:dyDescent="0.25">
      <c r="B1889" s="1">
        <v>1888</v>
      </c>
      <c r="C1889" s="1" t="s">
        <v>4496</v>
      </c>
      <c r="D1889" s="50" t="str">
        <f t="shared" si="61"/>
        <v>1888|Western District</v>
      </c>
      <c r="E1889" s="29"/>
      <c r="F1889" s="61"/>
      <c r="H1889" t="str">
        <f t="shared" si="60"/>
        <v>Western District</v>
      </c>
      <c r="J1889" t="s">
        <v>4496</v>
      </c>
    </row>
    <row r="1890" spans="2:10" x14ac:dyDescent="0.25">
      <c r="B1890" s="1">
        <v>1889</v>
      </c>
      <c r="C1890" s="1" t="s">
        <v>6228</v>
      </c>
      <c r="D1890" s="50" t="str">
        <f t="shared" si="61"/>
        <v>1889|Westmoreland</v>
      </c>
      <c r="E1890" s="29"/>
      <c r="F1890" s="61"/>
      <c r="H1890" t="str">
        <f t="shared" si="60"/>
        <v>Westmoreland</v>
      </c>
      <c r="J1890" t="s">
        <v>6228</v>
      </c>
    </row>
    <row r="1891" spans="2:10" x14ac:dyDescent="0.25">
      <c r="B1891" s="1">
        <v>1890</v>
      </c>
      <c r="C1891" s="1" t="s">
        <v>6229</v>
      </c>
      <c r="D1891" s="50" t="str">
        <f t="shared" si="61"/>
        <v>1890|Weston</v>
      </c>
      <c r="E1891" s="29"/>
      <c r="F1891" s="61"/>
      <c r="H1891" t="str">
        <f t="shared" si="60"/>
        <v>Weston</v>
      </c>
      <c r="J1891" t="s">
        <v>6229</v>
      </c>
    </row>
    <row r="1892" spans="2:10" x14ac:dyDescent="0.25">
      <c r="B1892" s="1">
        <v>1891</v>
      </c>
      <c r="C1892" s="1" t="s">
        <v>6230</v>
      </c>
      <c r="D1892" s="50" t="str">
        <f t="shared" si="61"/>
        <v>1891|Wetzel</v>
      </c>
      <c r="E1892" s="29"/>
      <c r="F1892" s="61"/>
      <c r="H1892" t="str">
        <f t="shared" si="60"/>
        <v>Wetzel</v>
      </c>
      <c r="J1892" t="s">
        <v>6230</v>
      </c>
    </row>
    <row r="1893" spans="2:10" x14ac:dyDescent="0.25">
      <c r="B1893" s="1">
        <v>1892</v>
      </c>
      <c r="C1893" s="1" t="s">
        <v>6231</v>
      </c>
      <c r="D1893" s="50" t="str">
        <f t="shared" si="61"/>
        <v>1892|Wexford</v>
      </c>
      <c r="E1893" s="29"/>
      <c r="F1893" s="61"/>
      <c r="H1893" t="str">
        <f t="shared" si="60"/>
        <v>Wexford</v>
      </c>
      <c r="J1893" t="s">
        <v>6231</v>
      </c>
    </row>
    <row r="1894" spans="2:10" x14ac:dyDescent="0.25">
      <c r="B1894" s="1">
        <v>1893</v>
      </c>
      <c r="C1894" s="1" t="s">
        <v>6232</v>
      </c>
      <c r="D1894" s="50" t="str">
        <f t="shared" si="61"/>
        <v>1893|Wharton</v>
      </c>
      <c r="E1894" s="29"/>
      <c r="F1894" s="61"/>
      <c r="H1894" t="str">
        <f t="shared" si="60"/>
        <v>Wharton</v>
      </c>
      <c r="J1894" t="s">
        <v>6232</v>
      </c>
    </row>
    <row r="1895" spans="2:10" x14ac:dyDescent="0.25">
      <c r="B1895" s="1">
        <v>1894</v>
      </c>
      <c r="C1895" s="1" t="s">
        <v>6233</v>
      </c>
      <c r="D1895" s="50" t="str">
        <f t="shared" si="61"/>
        <v>1894|Whatcom</v>
      </c>
      <c r="E1895" s="29"/>
      <c r="F1895" s="61"/>
      <c r="H1895" t="str">
        <f t="shared" si="60"/>
        <v>Whatcom</v>
      </c>
      <c r="J1895" t="s">
        <v>6233</v>
      </c>
    </row>
    <row r="1896" spans="2:10" x14ac:dyDescent="0.25">
      <c r="B1896" s="1">
        <v>1895</v>
      </c>
      <c r="C1896" s="1" t="s">
        <v>6234</v>
      </c>
      <c r="D1896" s="50" t="str">
        <f t="shared" si="61"/>
        <v>1895|Wheatland</v>
      </c>
      <c r="E1896" s="29"/>
      <c r="F1896" s="61"/>
      <c r="H1896" t="str">
        <f t="shared" si="60"/>
        <v>Wheatland</v>
      </c>
      <c r="J1896" t="s">
        <v>6234</v>
      </c>
    </row>
    <row r="1897" spans="2:10" x14ac:dyDescent="0.25">
      <c r="B1897" s="1">
        <v>1896</v>
      </c>
      <c r="C1897" s="1" t="s">
        <v>6235</v>
      </c>
      <c r="D1897" s="50" t="str">
        <f t="shared" si="61"/>
        <v>1896|Wheeler</v>
      </c>
      <c r="E1897" s="29"/>
      <c r="F1897" s="61"/>
      <c r="H1897" t="str">
        <f t="shared" si="60"/>
        <v>Wheeler</v>
      </c>
      <c r="J1897" t="s">
        <v>6235</v>
      </c>
    </row>
    <row r="1898" spans="2:10" x14ac:dyDescent="0.25">
      <c r="B1898" s="1">
        <v>1897</v>
      </c>
      <c r="C1898" s="1" t="s">
        <v>6236</v>
      </c>
      <c r="D1898" s="50" t="str">
        <f t="shared" si="61"/>
        <v>1897|White</v>
      </c>
      <c r="E1898" s="29"/>
      <c r="F1898" s="61"/>
      <c r="H1898" t="str">
        <f t="shared" si="60"/>
        <v>White</v>
      </c>
      <c r="J1898" t="s">
        <v>6236</v>
      </c>
    </row>
    <row r="1899" spans="2:10" x14ac:dyDescent="0.25">
      <c r="B1899" s="1">
        <v>1898</v>
      </c>
      <c r="C1899" s="1" t="s">
        <v>6237</v>
      </c>
      <c r="D1899" s="50" t="str">
        <f t="shared" si="61"/>
        <v>1898|White Pine</v>
      </c>
      <c r="E1899" s="29"/>
      <c r="F1899" s="61"/>
      <c r="H1899" t="str">
        <f t="shared" si="60"/>
        <v>White Pine</v>
      </c>
      <c r="J1899" t="s">
        <v>6237</v>
      </c>
    </row>
    <row r="1900" spans="2:10" x14ac:dyDescent="0.25">
      <c r="B1900" s="1">
        <v>1899</v>
      </c>
      <c r="C1900" s="1" t="s">
        <v>6238</v>
      </c>
      <c r="D1900" s="50" t="str">
        <f t="shared" si="61"/>
        <v>1899|Whiteside</v>
      </c>
      <c r="E1900" s="29"/>
      <c r="F1900" s="61"/>
      <c r="H1900" t="str">
        <f t="shared" si="60"/>
        <v>Whiteside</v>
      </c>
      <c r="J1900" t="s">
        <v>6238</v>
      </c>
    </row>
    <row r="1901" spans="2:10" x14ac:dyDescent="0.25">
      <c r="B1901" s="1">
        <v>1900</v>
      </c>
      <c r="C1901" s="1" t="s">
        <v>6239</v>
      </c>
      <c r="D1901" s="50" t="str">
        <f t="shared" si="61"/>
        <v>1900|Whitfield</v>
      </c>
      <c r="E1901" s="29"/>
      <c r="F1901" s="61"/>
      <c r="H1901" t="str">
        <f t="shared" si="60"/>
        <v>Whitfield</v>
      </c>
      <c r="J1901" t="s">
        <v>6239</v>
      </c>
    </row>
    <row r="1902" spans="2:10" x14ac:dyDescent="0.25">
      <c r="B1902" s="1">
        <v>1901</v>
      </c>
      <c r="C1902" s="1" t="s">
        <v>6240</v>
      </c>
      <c r="D1902" s="50" t="str">
        <f t="shared" si="61"/>
        <v>1901|Whitley</v>
      </c>
      <c r="E1902" s="29"/>
      <c r="F1902" s="61"/>
      <c r="H1902" t="str">
        <f t="shared" si="60"/>
        <v>Whitley</v>
      </c>
      <c r="J1902" t="s">
        <v>6240</v>
      </c>
    </row>
    <row r="1903" spans="2:10" x14ac:dyDescent="0.25">
      <c r="B1903" s="1">
        <v>1902</v>
      </c>
      <c r="C1903" s="1" t="s">
        <v>6241</v>
      </c>
      <c r="D1903" s="50" t="str">
        <f t="shared" si="61"/>
        <v>1902|Whitman</v>
      </c>
      <c r="E1903" s="29"/>
      <c r="F1903" s="61"/>
      <c r="H1903" t="str">
        <f t="shared" si="60"/>
        <v>Whitman</v>
      </c>
      <c r="J1903" t="s">
        <v>6241</v>
      </c>
    </row>
    <row r="1904" spans="2:10" x14ac:dyDescent="0.25">
      <c r="B1904" s="1">
        <v>1903</v>
      </c>
      <c r="C1904" s="1" t="s">
        <v>6242</v>
      </c>
      <c r="D1904" s="50" t="str">
        <f t="shared" si="61"/>
        <v>1903|Wibaux</v>
      </c>
      <c r="E1904" s="29"/>
      <c r="F1904" s="61"/>
      <c r="H1904" t="str">
        <f t="shared" si="60"/>
        <v>Wibaux</v>
      </c>
      <c r="J1904" t="s">
        <v>6242</v>
      </c>
    </row>
    <row r="1905" spans="2:10" x14ac:dyDescent="0.25">
      <c r="B1905" s="1">
        <v>1904</v>
      </c>
      <c r="C1905" s="1" t="s">
        <v>6243</v>
      </c>
      <c r="D1905" s="50" t="str">
        <f t="shared" si="61"/>
        <v>1904|Wichita</v>
      </c>
      <c r="E1905" s="29"/>
      <c r="F1905" s="61"/>
      <c r="H1905" t="str">
        <f t="shared" si="60"/>
        <v>Wichita</v>
      </c>
      <c r="J1905" t="s">
        <v>6243</v>
      </c>
    </row>
    <row r="1906" spans="2:10" x14ac:dyDescent="0.25">
      <c r="B1906" s="1">
        <v>1905</v>
      </c>
      <c r="C1906" s="1" t="s">
        <v>6244</v>
      </c>
      <c r="D1906" s="50" t="str">
        <f t="shared" si="61"/>
        <v>1905|Wicomico</v>
      </c>
      <c r="E1906" s="29"/>
      <c r="F1906" s="61"/>
      <c r="H1906" t="str">
        <f t="shared" si="60"/>
        <v>Wicomico</v>
      </c>
      <c r="J1906" t="s">
        <v>6244</v>
      </c>
    </row>
    <row r="1907" spans="2:10" x14ac:dyDescent="0.25">
      <c r="B1907" s="1">
        <v>1906</v>
      </c>
      <c r="C1907" s="1" t="s">
        <v>6245</v>
      </c>
      <c r="D1907" s="50" t="str">
        <f t="shared" si="61"/>
        <v>1906|Wilbarger</v>
      </c>
      <c r="E1907" s="29"/>
      <c r="F1907" s="61"/>
      <c r="H1907" t="str">
        <f t="shared" si="60"/>
        <v>Wilbarger</v>
      </c>
      <c r="J1907" t="s">
        <v>6245</v>
      </c>
    </row>
    <row r="1908" spans="2:10" x14ac:dyDescent="0.25">
      <c r="B1908" s="1">
        <v>1907</v>
      </c>
      <c r="C1908" s="1" t="s">
        <v>6246</v>
      </c>
      <c r="D1908" s="50" t="str">
        <f t="shared" si="61"/>
        <v>1907|Wilcox</v>
      </c>
      <c r="E1908" s="29"/>
      <c r="F1908" s="61"/>
      <c r="H1908" t="str">
        <f t="shared" si="60"/>
        <v>Wilcox</v>
      </c>
      <c r="J1908" t="s">
        <v>6246</v>
      </c>
    </row>
    <row r="1909" spans="2:10" x14ac:dyDescent="0.25">
      <c r="B1909" s="1">
        <v>1908</v>
      </c>
      <c r="C1909" s="1" t="s">
        <v>6247</v>
      </c>
      <c r="D1909" s="50" t="str">
        <f t="shared" si="61"/>
        <v>1908|Wilkes</v>
      </c>
      <c r="E1909" s="29"/>
      <c r="F1909" s="61"/>
      <c r="H1909" t="str">
        <f t="shared" si="60"/>
        <v>Wilkes</v>
      </c>
      <c r="J1909" t="s">
        <v>6247</v>
      </c>
    </row>
    <row r="1910" spans="2:10" x14ac:dyDescent="0.25">
      <c r="B1910" s="1">
        <v>1909</v>
      </c>
      <c r="C1910" s="1" t="s">
        <v>6248</v>
      </c>
      <c r="D1910" s="50" t="str">
        <f t="shared" si="61"/>
        <v>1909|Wilkin</v>
      </c>
      <c r="E1910" s="29"/>
      <c r="F1910" s="61"/>
      <c r="H1910" t="str">
        <f t="shared" si="60"/>
        <v>Wilkin</v>
      </c>
      <c r="J1910" t="s">
        <v>6248</v>
      </c>
    </row>
    <row r="1911" spans="2:10" x14ac:dyDescent="0.25">
      <c r="B1911" s="1">
        <v>1910</v>
      </c>
      <c r="C1911" s="1" t="s">
        <v>6249</v>
      </c>
      <c r="D1911" s="50" t="str">
        <f t="shared" si="61"/>
        <v>1910|Wilkinson</v>
      </c>
      <c r="E1911" s="29"/>
      <c r="F1911" s="61"/>
      <c r="H1911" t="str">
        <f t="shared" si="60"/>
        <v>Wilkinson</v>
      </c>
      <c r="J1911" t="s">
        <v>6249</v>
      </c>
    </row>
    <row r="1912" spans="2:10" x14ac:dyDescent="0.25">
      <c r="B1912" s="1">
        <v>1911</v>
      </c>
      <c r="C1912" s="1" t="s">
        <v>6250</v>
      </c>
      <c r="D1912" s="50" t="str">
        <f t="shared" si="61"/>
        <v>1911|Will</v>
      </c>
      <c r="E1912" s="29"/>
      <c r="F1912" s="61"/>
      <c r="H1912" t="str">
        <f t="shared" si="60"/>
        <v>Will</v>
      </c>
      <c r="J1912" t="s">
        <v>6250</v>
      </c>
    </row>
    <row r="1913" spans="2:10" x14ac:dyDescent="0.25">
      <c r="B1913" s="1">
        <v>1912</v>
      </c>
      <c r="C1913" s="1" t="s">
        <v>6251</v>
      </c>
      <c r="D1913" s="50" t="str">
        <f t="shared" si="61"/>
        <v>1912|Willacy</v>
      </c>
      <c r="E1913" s="29"/>
      <c r="F1913" s="61"/>
      <c r="H1913" t="str">
        <f t="shared" si="60"/>
        <v>Willacy</v>
      </c>
      <c r="J1913" t="s">
        <v>6251</v>
      </c>
    </row>
    <row r="1914" spans="2:10" x14ac:dyDescent="0.25">
      <c r="B1914" s="1">
        <v>1913</v>
      </c>
      <c r="C1914" s="1" t="s">
        <v>6252</v>
      </c>
      <c r="D1914" s="50" t="str">
        <f t="shared" si="61"/>
        <v>1913|Williams</v>
      </c>
      <c r="E1914" s="29"/>
      <c r="F1914" s="61"/>
      <c r="H1914" t="str">
        <f t="shared" si="60"/>
        <v>Williams</v>
      </c>
      <c r="J1914" t="s">
        <v>6252</v>
      </c>
    </row>
    <row r="1915" spans="2:10" x14ac:dyDescent="0.25">
      <c r="B1915" s="1">
        <v>1914</v>
      </c>
      <c r="C1915" s="1" t="s">
        <v>4490</v>
      </c>
      <c r="D1915" s="50" t="str">
        <f t="shared" si="61"/>
        <v>1914|Williamsburg city</v>
      </c>
      <c r="E1915" s="29"/>
      <c r="F1915" s="61"/>
      <c r="H1915" t="str">
        <f t="shared" ref="H1915:H1970" si="62">SUBSTITUTE(C1915," County","")</f>
        <v>Williamsburg city</v>
      </c>
      <c r="J1915" t="s">
        <v>4490</v>
      </c>
    </row>
    <row r="1916" spans="2:10" x14ac:dyDescent="0.25">
      <c r="B1916" s="1">
        <v>1915</v>
      </c>
      <c r="C1916" s="1" t="s">
        <v>6253</v>
      </c>
      <c r="D1916" s="50" t="str">
        <f t="shared" si="61"/>
        <v>1915|Williamsburg</v>
      </c>
      <c r="E1916" s="29"/>
      <c r="F1916" s="61"/>
      <c r="H1916" t="str">
        <f t="shared" si="62"/>
        <v>Williamsburg</v>
      </c>
      <c r="J1916" t="s">
        <v>6253</v>
      </c>
    </row>
    <row r="1917" spans="2:10" x14ac:dyDescent="0.25">
      <c r="B1917" s="1">
        <v>1916</v>
      </c>
      <c r="C1917" s="1" t="s">
        <v>6254</v>
      </c>
      <c r="D1917" s="50" t="str">
        <f t="shared" si="61"/>
        <v>1916|Williamson</v>
      </c>
      <c r="E1917" s="29"/>
      <c r="F1917" s="61"/>
      <c r="H1917" t="str">
        <f t="shared" si="62"/>
        <v>Williamson</v>
      </c>
      <c r="J1917" t="s">
        <v>6254</v>
      </c>
    </row>
    <row r="1918" spans="2:10" x14ac:dyDescent="0.25">
      <c r="B1918" s="1">
        <v>1917</v>
      </c>
      <c r="C1918" s="1" t="s">
        <v>6255</v>
      </c>
      <c r="D1918" s="50" t="str">
        <f t="shared" si="61"/>
        <v>1917|Wilson</v>
      </c>
      <c r="E1918" s="29"/>
      <c r="F1918" s="61"/>
      <c r="H1918" t="str">
        <f t="shared" si="62"/>
        <v>Wilson</v>
      </c>
      <c r="J1918" t="s">
        <v>6255</v>
      </c>
    </row>
    <row r="1919" spans="2:10" x14ac:dyDescent="0.25">
      <c r="B1919" s="1">
        <v>1918</v>
      </c>
      <c r="C1919" s="1" t="s">
        <v>4491</v>
      </c>
      <c r="D1919" s="50" t="str">
        <f t="shared" si="61"/>
        <v>1918|Winchester city</v>
      </c>
      <c r="E1919" s="29"/>
      <c r="F1919" s="61"/>
      <c r="H1919" t="str">
        <f t="shared" si="62"/>
        <v>Winchester city</v>
      </c>
      <c r="J1919" t="s">
        <v>4491</v>
      </c>
    </row>
    <row r="1920" spans="2:10" x14ac:dyDescent="0.25">
      <c r="B1920" s="1">
        <v>1919</v>
      </c>
      <c r="C1920" s="1" t="s">
        <v>6256</v>
      </c>
      <c r="D1920" s="50" t="str">
        <f t="shared" si="61"/>
        <v>1919|Windham</v>
      </c>
      <c r="E1920" s="29"/>
      <c r="F1920" s="61"/>
      <c r="H1920" t="str">
        <f t="shared" si="62"/>
        <v>Windham</v>
      </c>
      <c r="J1920" t="s">
        <v>6256</v>
      </c>
    </row>
    <row r="1921" spans="2:10" x14ac:dyDescent="0.25">
      <c r="B1921" s="1">
        <v>1920</v>
      </c>
      <c r="C1921" s="1" t="s">
        <v>6257</v>
      </c>
      <c r="D1921" s="50" t="str">
        <f t="shared" si="61"/>
        <v>1920|Windsor</v>
      </c>
      <c r="E1921" s="29"/>
      <c r="F1921" s="61"/>
      <c r="H1921" t="str">
        <f t="shared" si="62"/>
        <v>Windsor</v>
      </c>
      <c r="J1921" t="s">
        <v>6257</v>
      </c>
    </row>
    <row r="1922" spans="2:10" x14ac:dyDescent="0.25">
      <c r="B1922" s="1">
        <v>1921</v>
      </c>
      <c r="C1922" s="1" t="s">
        <v>6258</v>
      </c>
      <c r="D1922" s="50" t="str">
        <f t="shared" ref="D1922:D1970" si="63">B1922&amp;"|"&amp;C1922</f>
        <v>1921|Winkler</v>
      </c>
      <c r="E1922" s="29"/>
      <c r="F1922" s="61"/>
      <c r="H1922" t="str">
        <f t="shared" si="62"/>
        <v>Winkler</v>
      </c>
      <c r="J1922" t="s">
        <v>6258</v>
      </c>
    </row>
    <row r="1923" spans="2:10" x14ac:dyDescent="0.25">
      <c r="B1923" s="1">
        <v>1922</v>
      </c>
      <c r="C1923" s="1" t="s">
        <v>4449</v>
      </c>
      <c r="D1923" s="50" t="str">
        <f t="shared" si="63"/>
        <v>1922|Winn Parish</v>
      </c>
      <c r="E1923" s="29"/>
      <c r="F1923" s="61"/>
      <c r="H1923" t="str">
        <f t="shared" si="62"/>
        <v>Winn Parish</v>
      </c>
      <c r="J1923" t="s">
        <v>4449</v>
      </c>
    </row>
    <row r="1924" spans="2:10" x14ac:dyDescent="0.25">
      <c r="B1924" s="1">
        <v>1923</v>
      </c>
      <c r="C1924" s="1" t="s">
        <v>6259</v>
      </c>
      <c r="D1924" s="50" t="str">
        <f t="shared" si="63"/>
        <v>1923|Winnebago</v>
      </c>
      <c r="E1924" s="29"/>
      <c r="F1924" s="61"/>
      <c r="H1924" t="str">
        <f t="shared" si="62"/>
        <v>Winnebago</v>
      </c>
      <c r="J1924" t="s">
        <v>6259</v>
      </c>
    </row>
    <row r="1925" spans="2:10" x14ac:dyDescent="0.25">
      <c r="B1925" s="1">
        <v>1924</v>
      </c>
      <c r="C1925" s="1" t="s">
        <v>6260</v>
      </c>
      <c r="D1925" s="50" t="str">
        <f t="shared" si="63"/>
        <v>1924|Winneshiek</v>
      </c>
      <c r="E1925" s="29"/>
      <c r="F1925" s="61"/>
      <c r="H1925" t="str">
        <f t="shared" si="62"/>
        <v>Winneshiek</v>
      </c>
      <c r="J1925" t="s">
        <v>6260</v>
      </c>
    </row>
    <row r="1926" spans="2:10" x14ac:dyDescent="0.25">
      <c r="B1926" s="1">
        <v>1925</v>
      </c>
      <c r="C1926" s="1" t="s">
        <v>6261</v>
      </c>
      <c r="D1926" s="50" t="str">
        <f t="shared" si="63"/>
        <v>1925|Winona</v>
      </c>
      <c r="E1926" s="29"/>
      <c r="F1926" s="61"/>
      <c r="H1926" t="str">
        <f t="shared" si="62"/>
        <v>Winona</v>
      </c>
      <c r="J1926" t="s">
        <v>6261</v>
      </c>
    </row>
    <row r="1927" spans="2:10" x14ac:dyDescent="0.25">
      <c r="B1927" s="1">
        <v>1926</v>
      </c>
      <c r="C1927" s="1" t="s">
        <v>6262</v>
      </c>
      <c r="D1927" s="50" t="str">
        <f t="shared" si="63"/>
        <v>1926|Winston</v>
      </c>
      <c r="E1927" s="29"/>
      <c r="F1927" s="61"/>
      <c r="H1927" t="str">
        <f t="shared" si="62"/>
        <v>Winston</v>
      </c>
      <c r="J1927" t="s">
        <v>6262</v>
      </c>
    </row>
    <row r="1928" spans="2:10" x14ac:dyDescent="0.25">
      <c r="B1928" s="1">
        <v>1927</v>
      </c>
      <c r="C1928" s="1" t="s">
        <v>6263</v>
      </c>
      <c r="D1928" s="50" t="str">
        <f t="shared" si="63"/>
        <v>1927|Wirt</v>
      </c>
      <c r="E1928" s="29"/>
      <c r="F1928" s="61"/>
      <c r="H1928" t="str">
        <f t="shared" si="62"/>
        <v>Wirt</v>
      </c>
      <c r="J1928" t="s">
        <v>6263</v>
      </c>
    </row>
    <row r="1929" spans="2:10" x14ac:dyDescent="0.25">
      <c r="B1929" s="1">
        <v>1928</v>
      </c>
      <c r="C1929" s="1" t="s">
        <v>6264</v>
      </c>
      <c r="D1929" s="50" t="str">
        <f t="shared" si="63"/>
        <v>1928|Wise</v>
      </c>
      <c r="E1929" s="29"/>
      <c r="F1929" s="61"/>
      <c r="H1929" t="str">
        <f t="shared" si="62"/>
        <v>Wise</v>
      </c>
      <c r="J1929" t="s">
        <v>6264</v>
      </c>
    </row>
    <row r="1930" spans="2:10" x14ac:dyDescent="0.25">
      <c r="B1930" s="1">
        <v>1929</v>
      </c>
      <c r="C1930" s="1" t="s">
        <v>6265</v>
      </c>
      <c r="D1930" s="50" t="str">
        <f t="shared" si="63"/>
        <v>1929|Wolfe</v>
      </c>
      <c r="E1930" s="29"/>
      <c r="F1930" s="61"/>
      <c r="H1930" t="str">
        <f t="shared" si="62"/>
        <v>Wolfe</v>
      </c>
      <c r="J1930" t="s">
        <v>6265</v>
      </c>
    </row>
    <row r="1931" spans="2:10" x14ac:dyDescent="0.25">
      <c r="B1931" s="1">
        <v>1930</v>
      </c>
      <c r="C1931" s="1" t="s">
        <v>6266</v>
      </c>
      <c r="D1931" s="50" t="str">
        <f t="shared" si="63"/>
        <v>1930|Wood</v>
      </c>
      <c r="E1931" s="29"/>
      <c r="F1931" s="61"/>
      <c r="H1931" t="str">
        <f t="shared" si="62"/>
        <v>Wood</v>
      </c>
      <c r="J1931" t="s">
        <v>6266</v>
      </c>
    </row>
    <row r="1932" spans="2:10" x14ac:dyDescent="0.25">
      <c r="B1932" s="1">
        <v>1931</v>
      </c>
      <c r="C1932" s="1" t="s">
        <v>6267</v>
      </c>
      <c r="D1932" s="50" t="str">
        <f t="shared" si="63"/>
        <v>1931|Woodbury</v>
      </c>
      <c r="E1932" s="29"/>
      <c r="F1932" s="61"/>
      <c r="H1932" t="str">
        <f t="shared" si="62"/>
        <v>Woodbury</v>
      </c>
      <c r="J1932" t="s">
        <v>6267</v>
      </c>
    </row>
    <row r="1933" spans="2:10" x14ac:dyDescent="0.25">
      <c r="B1933" s="1">
        <v>1932</v>
      </c>
      <c r="C1933" s="1" t="s">
        <v>6268</v>
      </c>
      <c r="D1933" s="50" t="str">
        <f t="shared" si="63"/>
        <v>1932|Woodford</v>
      </c>
      <c r="E1933" s="29"/>
      <c r="F1933" s="61"/>
      <c r="H1933" t="str">
        <f t="shared" si="62"/>
        <v>Woodford</v>
      </c>
      <c r="J1933" t="s">
        <v>6268</v>
      </c>
    </row>
    <row r="1934" spans="2:10" x14ac:dyDescent="0.25">
      <c r="B1934" s="1">
        <v>1933</v>
      </c>
      <c r="C1934" s="1" t="s">
        <v>6269</v>
      </c>
      <c r="D1934" s="50" t="str">
        <f t="shared" si="63"/>
        <v>1933|Woodruff</v>
      </c>
      <c r="E1934" s="29"/>
      <c r="F1934" s="61"/>
      <c r="H1934" t="str">
        <f t="shared" si="62"/>
        <v>Woodruff</v>
      </c>
      <c r="J1934" t="s">
        <v>6269</v>
      </c>
    </row>
    <row r="1935" spans="2:10" x14ac:dyDescent="0.25">
      <c r="B1935" s="1">
        <v>1934</v>
      </c>
      <c r="C1935" s="1" t="s">
        <v>6270</v>
      </c>
      <c r="D1935" s="50" t="str">
        <f t="shared" si="63"/>
        <v>1934|Woods</v>
      </c>
      <c r="E1935" s="29"/>
      <c r="F1935" s="61"/>
      <c r="H1935" t="str">
        <f t="shared" si="62"/>
        <v>Woods</v>
      </c>
      <c r="J1935" t="s">
        <v>6270</v>
      </c>
    </row>
    <row r="1936" spans="2:10" x14ac:dyDescent="0.25">
      <c r="B1936" s="1">
        <v>1935</v>
      </c>
      <c r="C1936" s="1" t="s">
        <v>6271</v>
      </c>
      <c r="D1936" s="50" t="str">
        <f t="shared" si="63"/>
        <v>1935|Woodson</v>
      </c>
      <c r="E1936" s="29"/>
      <c r="F1936" s="61"/>
      <c r="H1936" t="str">
        <f t="shared" si="62"/>
        <v>Woodson</v>
      </c>
      <c r="J1936" t="s">
        <v>6271</v>
      </c>
    </row>
    <row r="1937" spans="2:10" x14ac:dyDescent="0.25">
      <c r="B1937" s="1">
        <v>1936</v>
      </c>
      <c r="C1937" s="1" t="s">
        <v>6272</v>
      </c>
      <c r="D1937" s="50" t="str">
        <f t="shared" si="63"/>
        <v>1936|Woodward</v>
      </c>
      <c r="E1937" s="29"/>
      <c r="F1937" s="61"/>
      <c r="H1937" t="str">
        <f t="shared" si="62"/>
        <v>Woodward</v>
      </c>
      <c r="J1937" t="s">
        <v>6272</v>
      </c>
    </row>
    <row r="1938" spans="2:10" x14ac:dyDescent="0.25">
      <c r="B1938" s="1">
        <v>1937</v>
      </c>
      <c r="C1938" s="1" t="s">
        <v>6273</v>
      </c>
      <c r="D1938" s="50" t="str">
        <f t="shared" si="63"/>
        <v>1937|Worcester</v>
      </c>
      <c r="E1938" s="29"/>
      <c r="F1938" s="61"/>
      <c r="H1938" t="str">
        <f t="shared" si="62"/>
        <v>Worcester</v>
      </c>
      <c r="J1938" t="s">
        <v>6273</v>
      </c>
    </row>
    <row r="1939" spans="2:10" x14ac:dyDescent="0.25">
      <c r="B1939" s="1">
        <v>1938</v>
      </c>
      <c r="C1939" s="1" t="s">
        <v>6274</v>
      </c>
      <c r="D1939" s="50" t="str">
        <f t="shared" si="63"/>
        <v>1938|Worth</v>
      </c>
      <c r="E1939" s="29"/>
      <c r="F1939" s="61"/>
      <c r="H1939" t="str">
        <f t="shared" si="62"/>
        <v>Worth</v>
      </c>
      <c r="J1939" t="s">
        <v>6274</v>
      </c>
    </row>
    <row r="1940" spans="2:10" x14ac:dyDescent="0.25">
      <c r="B1940" s="1">
        <v>1939</v>
      </c>
      <c r="C1940" s="1" t="s">
        <v>4382</v>
      </c>
      <c r="D1940" s="50" t="str">
        <f t="shared" si="63"/>
        <v>1939|Wrangell City and Borough</v>
      </c>
      <c r="E1940" s="29"/>
      <c r="F1940" s="61"/>
      <c r="H1940" t="str">
        <f t="shared" si="62"/>
        <v>Wrangell City and Borough</v>
      </c>
      <c r="J1940" t="s">
        <v>4382</v>
      </c>
    </row>
    <row r="1941" spans="2:10" x14ac:dyDescent="0.25">
      <c r="B1941" s="1">
        <v>1940</v>
      </c>
      <c r="C1941" s="1" t="s">
        <v>6275</v>
      </c>
      <c r="D1941" s="50" t="str">
        <f t="shared" si="63"/>
        <v>1940|Wright</v>
      </c>
      <c r="E1941" s="29"/>
      <c r="F1941" s="61"/>
      <c r="H1941" t="str">
        <f t="shared" si="62"/>
        <v>Wright</v>
      </c>
      <c r="J1941" t="s">
        <v>6275</v>
      </c>
    </row>
    <row r="1942" spans="2:10" x14ac:dyDescent="0.25">
      <c r="B1942" s="1">
        <v>1941</v>
      </c>
      <c r="C1942" s="1" t="s">
        <v>6276</v>
      </c>
      <c r="D1942" s="50" t="str">
        <f t="shared" si="63"/>
        <v>1941|Wyandot</v>
      </c>
      <c r="E1942" s="29"/>
      <c r="F1942" s="61"/>
      <c r="H1942" t="str">
        <f t="shared" si="62"/>
        <v>Wyandot</v>
      </c>
      <c r="J1942" t="s">
        <v>6276</v>
      </c>
    </row>
    <row r="1943" spans="2:10" x14ac:dyDescent="0.25">
      <c r="B1943" s="1">
        <v>1942</v>
      </c>
      <c r="C1943" s="1" t="s">
        <v>6277</v>
      </c>
      <c r="D1943" s="50" t="str">
        <f t="shared" si="63"/>
        <v>1942|Wyandotte</v>
      </c>
      <c r="E1943" s="29"/>
      <c r="F1943" s="61"/>
      <c r="H1943" t="str">
        <f t="shared" si="62"/>
        <v>Wyandotte</v>
      </c>
      <c r="J1943" t="s">
        <v>6277</v>
      </c>
    </row>
    <row r="1944" spans="2:10" x14ac:dyDescent="0.25">
      <c r="B1944" s="1">
        <v>1943</v>
      </c>
      <c r="C1944" s="1" t="s">
        <v>606</v>
      </c>
      <c r="D1944" s="50" t="str">
        <f t="shared" si="63"/>
        <v>1943|Wyoming</v>
      </c>
      <c r="E1944" s="29"/>
      <c r="F1944" s="61"/>
      <c r="H1944" t="str">
        <f t="shared" si="62"/>
        <v>Wyoming</v>
      </c>
      <c r="J1944" t="s">
        <v>606</v>
      </c>
    </row>
    <row r="1945" spans="2:10" x14ac:dyDescent="0.25">
      <c r="B1945" s="1">
        <v>1944</v>
      </c>
      <c r="C1945" s="1" t="s">
        <v>6278</v>
      </c>
      <c r="D1945" s="50" t="str">
        <f t="shared" si="63"/>
        <v>1944|Wythe</v>
      </c>
      <c r="E1945" s="29"/>
      <c r="F1945" s="61"/>
      <c r="H1945" t="str">
        <f t="shared" si="62"/>
        <v>Wythe</v>
      </c>
      <c r="J1945" t="s">
        <v>6278</v>
      </c>
    </row>
    <row r="1946" spans="2:10" x14ac:dyDescent="0.25">
      <c r="B1946" s="1">
        <v>1945</v>
      </c>
      <c r="C1946" s="1" t="s">
        <v>4578</v>
      </c>
      <c r="D1946" s="50" t="str">
        <f t="shared" si="63"/>
        <v>1945|Yabucoa Municipio</v>
      </c>
      <c r="E1946" s="29"/>
      <c r="F1946" s="61"/>
      <c r="H1946" t="str">
        <f t="shared" si="62"/>
        <v>Yabucoa Municipio</v>
      </c>
      <c r="J1946" t="s">
        <v>4578</v>
      </c>
    </row>
    <row r="1947" spans="2:10" x14ac:dyDescent="0.25">
      <c r="B1947" s="1">
        <v>1946</v>
      </c>
      <c r="C1947" s="1" t="s">
        <v>6279</v>
      </c>
      <c r="D1947" s="50" t="str">
        <f t="shared" si="63"/>
        <v>1946|Yadkin</v>
      </c>
      <c r="E1947" s="29"/>
      <c r="F1947" s="61"/>
      <c r="H1947" t="str">
        <f t="shared" si="62"/>
        <v>Yadkin</v>
      </c>
      <c r="J1947" t="s">
        <v>6279</v>
      </c>
    </row>
    <row r="1948" spans="2:10" x14ac:dyDescent="0.25">
      <c r="B1948" s="1">
        <v>1947</v>
      </c>
      <c r="C1948" s="1" t="s">
        <v>6280</v>
      </c>
      <c r="D1948" s="50" t="str">
        <f t="shared" si="63"/>
        <v>1947|Yakima</v>
      </c>
      <c r="E1948" s="29"/>
      <c r="F1948" s="61"/>
      <c r="H1948" t="str">
        <f t="shared" si="62"/>
        <v>Yakima</v>
      </c>
      <c r="J1948" t="s">
        <v>6280</v>
      </c>
    </row>
    <row r="1949" spans="2:10" x14ac:dyDescent="0.25">
      <c r="B1949" s="1">
        <v>1948</v>
      </c>
      <c r="C1949" s="1" t="s">
        <v>4383</v>
      </c>
      <c r="D1949" s="50" t="str">
        <f t="shared" si="63"/>
        <v>1948|Yakutat City and Borough</v>
      </c>
      <c r="E1949" s="29"/>
      <c r="F1949" s="61"/>
      <c r="H1949" t="str">
        <f t="shared" si="62"/>
        <v>Yakutat City and Borough</v>
      </c>
      <c r="J1949" t="s">
        <v>4383</v>
      </c>
    </row>
    <row r="1950" spans="2:10" x14ac:dyDescent="0.25">
      <c r="B1950" s="1">
        <v>1949</v>
      </c>
      <c r="C1950" s="1" t="s">
        <v>6281</v>
      </c>
      <c r="D1950" s="50" t="str">
        <f t="shared" si="63"/>
        <v>1949|Yalobusha</v>
      </c>
      <c r="E1950" s="29"/>
      <c r="F1950" s="61"/>
      <c r="H1950" t="str">
        <f t="shared" si="62"/>
        <v>Yalobusha</v>
      </c>
      <c r="J1950" t="s">
        <v>6281</v>
      </c>
    </row>
    <row r="1951" spans="2:10" x14ac:dyDescent="0.25">
      <c r="B1951" s="1">
        <v>1950</v>
      </c>
      <c r="C1951" s="1" t="s">
        <v>6282</v>
      </c>
      <c r="D1951" s="50" t="str">
        <f t="shared" si="63"/>
        <v>1950|Yamhill</v>
      </c>
      <c r="E1951" s="29"/>
      <c r="F1951" s="61"/>
      <c r="H1951" t="str">
        <f t="shared" si="62"/>
        <v>Yamhill</v>
      </c>
      <c r="J1951" t="s">
        <v>6282</v>
      </c>
    </row>
    <row r="1952" spans="2:10" x14ac:dyDescent="0.25">
      <c r="B1952" s="1">
        <v>1951</v>
      </c>
      <c r="C1952" s="1" t="s">
        <v>6283</v>
      </c>
      <c r="D1952" s="50" t="str">
        <f t="shared" si="63"/>
        <v>1951|Yancey</v>
      </c>
      <c r="E1952" s="29"/>
      <c r="F1952" s="61"/>
      <c r="H1952" t="str">
        <f t="shared" si="62"/>
        <v>Yancey</v>
      </c>
      <c r="J1952" t="s">
        <v>6283</v>
      </c>
    </row>
    <row r="1953" spans="2:10" x14ac:dyDescent="0.25">
      <c r="B1953" s="1">
        <v>1952</v>
      </c>
      <c r="C1953" s="1" t="s">
        <v>6284</v>
      </c>
      <c r="D1953" s="50" t="str">
        <f t="shared" si="63"/>
        <v>1952|Yankton</v>
      </c>
      <c r="E1953" s="29"/>
      <c r="F1953" s="61"/>
      <c r="H1953" t="str">
        <f t="shared" si="62"/>
        <v>Yankton</v>
      </c>
      <c r="J1953" t="s">
        <v>6284</v>
      </c>
    </row>
    <row r="1954" spans="2:10" x14ac:dyDescent="0.25">
      <c r="B1954" s="1">
        <v>1953</v>
      </c>
      <c r="C1954" s="1" t="s">
        <v>6285</v>
      </c>
      <c r="D1954" s="50" t="str">
        <f t="shared" si="63"/>
        <v>1953|Yates</v>
      </c>
      <c r="E1954" s="29"/>
      <c r="F1954" s="61"/>
      <c r="H1954" t="str">
        <f t="shared" si="62"/>
        <v>Yates</v>
      </c>
      <c r="J1954" t="s">
        <v>6285</v>
      </c>
    </row>
    <row r="1955" spans="2:10" x14ac:dyDescent="0.25">
      <c r="B1955" s="1">
        <v>1954</v>
      </c>
      <c r="C1955" s="1" t="s">
        <v>4579</v>
      </c>
      <c r="D1955" s="50" t="str">
        <f t="shared" si="63"/>
        <v>1954|Yauco Municipio</v>
      </c>
      <c r="E1955" s="29"/>
      <c r="F1955" s="61"/>
      <c r="H1955" t="str">
        <f t="shared" si="62"/>
        <v>Yauco Municipio</v>
      </c>
      <c r="J1955" t="s">
        <v>4579</v>
      </c>
    </row>
    <row r="1956" spans="2:10" x14ac:dyDescent="0.25">
      <c r="B1956" s="1">
        <v>1955</v>
      </c>
      <c r="C1956" s="1" t="s">
        <v>6286</v>
      </c>
      <c r="D1956" s="50" t="str">
        <f t="shared" si="63"/>
        <v>1955|Yavapai</v>
      </c>
      <c r="E1956" s="29"/>
      <c r="F1956" s="61"/>
      <c r="H1956" t="str">
        <f t="shared" si="62"/>
        <v>Yavapai</v>
      </c>
      <c r="J1956" t="s">
        <v>6286</v>
      </c>
    </row>
    <row r="1957" spans="2:10" x14ac:dyDescent="0.25">
      <c r="B1957" s="1">
        <v>1956</v>
      </c>
      <c r="C1957" s="1" t="s">
        <v>6287</v>
      </c>
      <c r="D1957" s="50" t="str">
        <f t="shared" si="63"/>
        <v>1956|Yazoo</v>
      </c>
      <c r="E1957" s="29"/>
      <c r="F1957" s="61"/>
      <c r="H1957" t="str">
        <f t="shared" si="62"/>
        <v>Yazoo</v>
      </c>
      <c r="J1957" t="s">
        <v>6287</v>
      </c>
    </row>
    <row r="1958" spans="2:10" x14ac:dyDescent="0.25">
      <c r="B1958" s="1">
        <v>1957</v>
      </c>
      <c r="C1958" s="1" t="s">
        <v>6288</v>
      </c>
      <c r="D1958" s="50" t="str">
        <f t="shared" si="63"/>
        <v>1957|Yell</v>
      </c>
      <c r="E1958" s="29"/>
      <c r="F1958" s="61"/>
      <c r="H1958" t="str">
        <f t="shared" si="62"/>
        <v>Yell</v>
      </c>
      <c r="J1958" t="s">
        <v>6288</v>
      </c>
    </row>
    <row r="1959" spans="2:10" x14ac:dyDescent="0.25">
      <c r="B1959" s="1">
        <v>1958</v>
      </c>
      <c r="C1959" s="1" t="s">
        <v>6289</v>
      </c>
      <c r="D1959" s="50" t="str">
        <f t="shared" si="63"/>
        <v>1958|Yellow Medicine</v>
      </c>
      <c r="E1959" s="29"/>
      <c r="F1959" s="61"/>
      <c r="H1959" t="str">
        <f t="shared" si="62"/>
        <v>Yellow Medicine</v>
      </c>
      <c r="J1959" t="s">
        <v>6289</v>
      </c>
    </row>
    <row r="1960" spans="2:10" x14ac:dyDescent="0.25">
      <c r="B1960" s="1">
        <v>1959</v>
      </c>
      <c r="C1960" s="1" t="s">
        <v>6290</v>
      </c>
      <c r="D1960" s="50" t="str">
        <f t="shared" si="63"/>
        <v>1959|Yellowstone</v>
      </c>
      <c r="E1960" s="29"/>
      <c r="F1960" s="61"/>
      <c r="H1960" t="str">
        <f t="shared" si="62"/>
        <v>Yellowstone</v>
      </c>
      <c r="J1960" t="s">
        <v>6290</v>
      </c>
    </row>
    <row r="1961" spans="2:10" x14ac:dyDescent="0.25">
      <c r="B1961" s="1">
        <v>1960</v>
      </c>
      <c r="C1961" s="1" t="s">
        <v>6291</v>
      </c>
      <c r="D1961" s="50" t="str">
        <f t="shared" si="63"/>
        <v>1960|Yoakum</v>
      </c>
      <c r="E1961" s="29"/>
      <c r="F1961" s="61"/>
      <c r="H1961" t="str">
        <f t="shared" si="62"/>
        <v>Yoakum</v>
      </c>
      <c r="J1961" t="s">
        <v>6291</v>
      </c>
    </row>
    <row r="1962" spans="2:10" x14ac:dyDescent="0.25">
      <c r="B1962" s="1">
        <v>1961</v>
      </c>
      <c r="C1962" s="1" t="s">
        <v>6292</v>
      </c>
      <c r="D1962" s="50" t="str">
        <f t="shared" si="63"/>
        <v>1961|Yolo</v>
      </c>
      <c r="E1962" s="29"/>
      <c r="F1962" s="61"/>
      <c r="H1962" t="str">
        <f t="shared" si="62"/>
        <v>Yolo</v>
      </c>
      <c r="J1962" t="s">
        <v>6292</v>
      </c>
    </row>
    <row r="1963" spans="2:10" x14ac:dyDescent="0.25">
      <c r="B1963" s="1">
        <v>1962</v>
      </c>
      <c r="C1963" s="1" t="s">
        <v>6293</v>
      </c>
      <c r="D1963" s="50" t="str">
        <f t="shared" si="63"/>
        <v>1962|York</v>
      </c>
      <c r="E1963" s="29"/>
      <c r="F1963" s="61"/>
      <c r="H1963" t="str">
        <f t="shared" si="62"/>
        <v>York</v>
      </c>
      <c r="J1963" t="s">
        <v>6293</v>
      </c>
    </row>
    <row r="1964" spans="2:10" x14ac:dyDescent="0.25">
      <c r="B1964" s="1">
        <v>1963</v>
      </c>
      <c r="C1964" s="1" t="s">
        <v>6294</v>
      </c>
      <c r="D1964" s="50" t="str">
        <f t="shared" si="63"/>
        <v>1963|Young</v>
      </c>
      <c r="E1964" s="29"/>
      <c r="F1964" s="61"/>
      <c r="H1964" t="str">
        <f t="shared" si="62"/>
        <v>Young</v>
      </c>
      <c r="J1964" t="s">
        <v>6294</v>
      </c>
    </row>
    <row r="1965" spans="2:10" x14ac:dyDescent="0.25">
      <c r="B1965" s="1">
        <v>1964</v>
      </c>
      <c r="C1965" s="1" t="s">
        <v>6295</v>
      </c>
      <c r="D1965" s="50" t="str">
        <f t="shared" si="63"/>
        <v>1964|Yuba</v>
      </c>
      <c r="E1965" s="29"/>
      <c r="F1965" s="61"/>
      <c r="H1965" t="str">
        <f t="shared" si="62"/>
        <v>Yuba</v>
      </c>
      <c r="J1965" t="s">
        <v>6295</v>
      </c>
    </row>
    <row r="1966" spans="2:10" x14ac:dyDescent="0.25">
      <c r="B1966" s="1">
        <v>1965</v>
      </c>
      <c r="C1966" s="1" t="s">
        <v>4384</v>
      </c>
      <c r="D1966" s="50" t="str">
        <f t="shared" si="63"/>
        <v>1965|Yukon-Koyukuk Census Area</v>
      </c>
      <c r="E1966" s="29"/>
      <c r="F1966" s="61"/>
      <c r="H1966" t="str">
        <f t="shared" si="62"/>
        <v>Yukon-Koyukuk Census Area</v>
      </c>
      <c r="J1966" t="s">
        <v>4384</v>
      </c>
    </row>
    <row r="1967" spans="2:10" x14ac:dyDescent="0.25">
      <c r="B1967" s="1">
        <v>1966</v>
      </c>
      <c r="C1967" s="1" t="s">
        <v>6296</v>
      </c>
      <c r="D1967" s="50" t="str">
        <f t="shared" si="63"/>
        <v>1966|Yuma</v>
      </c>
      <c r="E1967" s="29"/>
      <c r="F1967" s="61"/>
      <c r="H1967" t="str">
        <f t="shared" si="62"/>
        <v>Yuma</v>
      </c>
      <c r="J1967" t="s">
        <v>6296</v>
      </c>
    </row>
    <row r="1968" spans="2:10" x14ac:dyDescent="0.25">
      <c r="B1968" s="1">
        <v>1967</v>
      </c>
      <c r="C1968" s="1" t="s">
        <v>6297</v>
      </c>
      <c r="D1968" s="50" t="str">
        <f t="shared" si="63"/>
        <v>1967|Zapata</v>
      </c>
      <c r="E1968" s="29"/>
      <c r="F1968" s="61"/>
      <c r="H1968" t="str">
        <f t="shared" si="62"/>
        <v>Zapata</v>
      </c>
      <c r="J1968" t="s">
        <v>6297</v>
      </c>
    </row>
    <row r="1969" spans="2:10" x14ac:dyDescent="0.25">
      <c r="B1969" s="1">
        <v>1968</v>
      </c>
      <c r="C1969" s="1" t="s">
        <v>6298</v>
      </c>
      <c r="D1969" s="50" t="str">
        <f t="shared" si="63"/>
        <v>1968|Zavala</v>
      </c>
      <c r="E1969" s="29"/>
      <c r="F1969" s="61"/>
      <c r="H1969" t="str">
        <f t="shared" si="62"/>
        <v>Zavala</v>
      </c>
      <c r="J1969" t="s">
        <v>6298</v>
      </c>
    </row>
    <row r="1970" spans="2:10" x14ac:dyDescent="0.25">
      <c r="B1970" s="1">
        <v>1969</v>
      </c>
      <c r="C1970" s="1" t="s">
        <v>6299</v>
      </c>
      <c r="D1970" s="50" t="str">
        <f t="shared" si="63"/>
        <v>1969|Ziebach</v>
      </c>
      <c r="E1970" s="29"/>
      <c r="F1970" s="61"/>
      <c r="H1970" t="str">
        <f t="shared" si="62"/>
        <v>Ziebach</v>
      </c>
      <c r="J1970" t="s">
        <v>6299</v>
      </c>
    </row>
    <row r="1972" spans="2:10" x14ac:dyDescent="0.25">
      <c r="D1972" s="42" t="s">
        <v>6809</v>
      </c>
    </row>
  </sheetData>
  <sortState ref="C2:C1970">
    <sortCondition ref="C2"/>
  </sortState>
  <hyperlinks>
    <hyperlink ref="A1" location="'ADIF-SPEC-SUMMARY'!A1" display="Home" xr:uid="{40B5911C-6769-4CFB-A775-B221C99DF99F}"/>
  </hyperlinks>
  <pageMargins left="0.7" right="0.7" top="0.75" bottom="0.75" header="0.3" footer="0.3"/>
  <pageSetup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sheetPr>
  <dimension ref="A1:P3189"/>
  <sheetViews>
    <sheetView zoomScaleNormal="100" workbookViewId="0"/>
  </sheetViews>
  <sheetFormatPr defaultRowHeight="15" x14ac:dyDescent="0.25"/>
  <cols>
    <col min="2" max="2" width="5" style="33" hidden="1" customWidth="1"/>
    <col min="3" max="3" width="8.140625" style="33" hidden="1" customWidth="1"/>
    <col min="4" max="4" width="15.85546875" style="33" hidden="1" customWidth="1"/>
    <col min="5" max="5" width="27.140625" style="1" bestFit="1" customWidth="1"/>
    <col min="6" max="6" width="9.140625" style="30"/>
    <col min="7" max="7" width="39.7109375" style="30" bestFit="1" customWidth="1"/>
    <col min="8" max="8" width="9.140625" style="30"/>
    <col min="9" max="10" width="32.7109375" style="7" hidden="1" customWidth="1"/>
    <col min="11" max="11" width="9.140625" style="7" hidden="1" customWidth="1"/>
    <col min="12" max="12" width="9.140625" hidden="1" customWidth="1"/>
    <col min="13" max="13" width="45.140625" hidden="1" customWidth="1"/>
    <col min="14" max="14" width="35.7109375" hidden="1" customWidth="1"/>
    <col min="15" max="16" width="32.7109375" hidden="1" customWidth="1"/>
  </cols>
  <sheetData>
    <row r="1" spans="1:16" x14ac:dyDescent="0.25">
      <c r="A1" s="93" t="s">
        <v>7389</v>
      </c>
      <c r="B1" s="67" t="s">
        <v>6510</v>
      </c>
      <c r="C1" s="67" t="s">
        <v>4355</v>
      </c>
      <c r="D1" s="68" t="s">
        <v>6524</v>
      </c>
      <c r="E1" s="10" t="str">
        <f>B1&amp;"|"&amp;C1&amp;"|"&amp;D1</f>
        <v>id|state_id|county_name_id</v>
      </c>
      <c r="G1" s="47" t="s">
        <v>7236</v>
      </c>
    </row>
    <row r="2" spans="1:16" x14ac:dyDescent="0.25">
      <c r="B2" s="33">
        <v>1</v>
      </c>
      <c r="C2" s="33">
        <v>1</v>
      </c>
      <c r="D2" s="33">
        <f t="shared" ref="D2:D33" si="0">VLOOKUP(I2,$J$2:$K$1970,2,FALSE)</f>
        <v>91</v>
      </c>
      <c r="E2" s="54" t="str">
        <f t="shared" ref="E2:E65" si="1">B2&amp;"|"&amp;C2&amp;"|"&amp;D2</f>
        <v>1|1|91</v>
      </c>
      <c r="G2" s="47" t="s">
        <v>6774</v>
      </c>
      <c r="I2" s="7" t="s">
        <v>4657</v>
      </c>
      <c r="J2" s="7" t="s">
        <v>4584</v>
      </c>
      <c r="K2" s="7">
        <v>1</v>
      </c>
      <c r="M2" t="s">
        <v>1212</v>
      </c>
      <c r="N2" t="str">
        <f>RIGHT(M2,LEN(M2)-10)</f>
        <v>Autauga County,H1</v>
      </c>
      <c r="O2" t="str">
        <f>LEFT(N2,LEN(N2)-3)</f>
        <v>Autauga County</v>
      </c>
      <c r="P2" t="str">
        <f>SUBSTITUTE(O2," County","")</f>
        <v>Autauga</v>
      </c>
    </row>
    <row r="3" spans="1:16" x14ac:dyDescent="0.25">
      <c r="B3" s="33">
        <v>2</v>
      </c>
      <c r="C3" s="33">
        <v>1</v>
      </c>
      <c r="D3" s="33">
        <f t="shared" si="0"/>
        <v>98</v>
      </c>
      <c r="E3" s="54" t="str">
        <f t="shared" si="1"/>
        <v>2|1|98</v>
      </c>
      <c r="G3" s="49" t="s">
        <v>6775</v>
      </c>
      <c r="I3" s="7" t="s">
        <v>4663</v>
      </c>
      <c r="J3" s="7" t="s">
        <v>4386</v>
      </c>
      <c r="K3" s="7">
        <v>2</v>
      </c>
      <c r="M3" t="s">
        <v>1213</v>
      </c>
      <c r="N3" t="str">
        <f t="shared" ref="N3:N66" si="2">RIGHT(M3,LEN(M3)-10)</f>
        <v>Baldwin County,H1</v>
      </c>
      <c r="O3" t="str">
        <f t="shared" ref="O3:O66" si="3">LEFT(N3,LEN(N3)-3)</f>
        <v>Baldwin County</v>
      </c>
      <c r="P3" t="str">
        <f t="shared" ref="P3:P66" si="4">SUBSTITUTE(O3," County","")</f>
        <v>Baldwin</v>
      </c>
    </row>
    <row r="4" spans="1:16" x14ac:dyDescent="0.25">
      <c r="B4" s="33">
        <v>3</v>
      </c>
      <c r="C4" s="33">
        <v>1</v>
      </c>
      <c r="D4" s="33">
        <f t="shared" si="0"/>
        <v>109</v>
      </c>
      <c r="E4" s="54" t="str">
        <f t="shared" si="1"/>
        <v>3|1|109</v>
      </c>
      <c r="G4" s="49" t="s">
        <v>7237</v>
      </c>
      <c r="I4" s="7" t="s">
        <v>4673</v>
      </c>
      <c r="J4" s="7" t="s">
        <v>4585</v>
      </c>
      <c r="K4" s="7">
        <v>3</v>
      </c>
      <c r="M4" t="s">
        <v>1214</v>
      </c>
      <c r="N4" t="str">
        <f t="shared" si="2"/>
        <v>Barbour County,H1</v>
      </c>
      <c r="O4" t="str">
        <f t="shared" si="3"/>
        <v>Barbour County</v>
      </c>
      <c r="P4" t="str">
        <f t="shared" si="4"/>
        <v>Barbour</v>
      </c>
    </row>
    <row r="5" spans="1:16" x14ac:dyDescent="0.25">
      <c r="B5" s="33">
        <v>4</v>
      </c>
      <c r="C5" s="33">
        <v>1</v>
      </c>
      <c r="D5" s="33">
        <f t="shared" si="0"/>
        <v>162</v>
      </c>
      <c r="E5" s="54" t="str">
        <f t="shared" si="1"/>
        <v>4|1|162</v>
      </c>
      <c r="G5" s="49" t="s">
        <v>7238</v>
      </c>
      <c r="I5" s="7" t="s">
        <v>4720</v>
      </c>
      <c r="J5" s="7" t="s">
        <v>4586</v>
      </c>
      <c r="K5" s="7">
        <v>4</v>
      </c>
      <c r="M5" t="s">
        <v>1215</v>
      </c>
      <c r="N5" t="str">
        <f t="shared" si="2"/>
        <v>Bibb County,H1</v>
      </c>
      <c r="O5" t="str">
        <f t="shared" si="3"/>
        <v>Bibb County</v>
      </c>
      <c r="P5" t="str">
        <f t="shared" si="4"/>
        <v>Bibb</v>
      </c>
    </row>
    <row r="6" spans="1:16" x14ac:dyDescent="0.25">
      <c r="B6" s="33">
        <v>5</v>
      </c>
      <c r="C6" s="33">
        <v>1</v>
      </c>
      <c r="D6" s="33">
        <f t="shared" si="0"/>
        <v>177</v>
      </c>
      <c r="E6" s="54" t="str">
        <f t="shared" si="1"/>
        <v>5|1|177</v>
      </c>
      <c r="G6" s="47" t="s">
        <v>6779</v>
      </c>
      <c r="I6" s="7" t="s">
        <v>4734</v>
      </c>
      <c r="J6" s="7" t="s">
        <v>4587</v>
      </c>
      <c r="K6" s="7">
        <v>5</v>
      </c>
      <c r="M6" t="s">
        <v>1216</v>
      </c>
      <c r="N6" t="str">
        <f t="shared" si="2"/>
        <v>Blount County,H1</v>
      </c>
      <c r="O6" t="str">
        <f t="shared" si="3"/>
        <v>Blount County</v>
      </c>
      <c r="P6" t="str">
        <f t="shared" si="4"/>
        <v>Blount</v>
      </c>
    </row>
    <row r="7" spans="1:16" x14ac:dyDescent="0.25">
      <c r="B7" s="33">
        <v>6</v>
      </c>
      <c r="C7" s="33">
        <v>1</v>
      </c>
      <c r="D7" s="33">
        <f t="shared" si="0"/>
        <v>238</v>
      </c>
      <c r="E7" s="54" t="str">
        <f t="shared" si="1"/>
        <v>6|1|238</v>
      </c>
      <c r="I7" s="7" t="s">
        <v>4791</v>
      </c>
      <c r="J7" s="7" t="s">
        <v>4588</v>
      </c>
      <c r="K7" s="7">
        <v>6</v>
      </c>
      <c r="M7" t="s">
        <v>1217</v>
      </c>
      <c r="N7" t="str">
        <f t="shared" si="2"/>
        <v>Bullock County,H1</v>
      </c>
      <c r="O7" t="str">
        <f t="shared" si="3"/>
        <v>Bullock County</v>
      </c>
      <c r="P7" t="str">
        <f t="shared" si="4"/>
        <v>Bullock</v>
      </c>
    </row>
    <row r="8" spans="1:16" x14ac:dyDescent="0.25">
      <c r="B8" s="33">
        <v>7</v>
      </c>
      <c r="C8" s="33">
        <v>1</v>
      </c>
      <c r="D8" s="33">
        <f t="shared" si="0"/>
        <v>248</v>
      </c>
      <c r="E8" s="54" t="str">
        <f t="shared" si="1"/>
        <v>7|1|248</v>
      </c>
      <c r="G8" s="72" t="s">
        <v>7239</v>
      </c>
      <c r="I8" s="7" t="s">
        <v>4801</v>
      </c>
      <c r="J8" s="7" t="s">
        <v>4589</v>
      </c>
      <c r="K8" s="7">
        <v>7</v>
      </c>
      <c r="M8" t="s">
        <v>1218</v>
      </c>
      <c r="N8" t="str">
        <f t="shared" si="2"/>
        <v>Butler County,H1</v>
      </c>
      <c r="O8" t="str">
        <f t="shared" si="3"/>
        <v>Butler County</v>
      </c>
      <c r="P8" t="str">
        <f t="shared" si="4"/>
        <v>Butler</v>
      </c>
    </row>
    <row r="9" spans="1:16" x14ac:dyDescent="0.25">
      <c r="B9" s="33">
        <v>8</v>
      </c>
      <c r="C9" s="33">
        <v>1</v>
      </c>
      <c r="D9" s="33">
        <f t="shared" si="0"/>
        <v>263</v>
      </c>
      <c r="E9" s="54" t="str">
        <f t="shared" si="1"/>
        <v>8|1|263</v>
      </c>
      <c r="I9" s="7" t="s">
        <v>4811</v>
      </c>
      <c r="J9" s="7" t="s">
        <v>4502</v>
      </c>
      <c r="K9" s="7">
        <v>8</v>
      </c>
      <c r="M9" t="s">
        <v>1219</v>
      </c>
      <c r="N9" t="str">
        <f t="shared" si="2"/>
        <v>Calhoun County,H1</v>
      </c>
      <c r="O9" t="str">
        <f t="shared" si="3"/>
        <v>Calhoun County</v>
      </c>
      <c r="P9" t="str">
        <f t="shared" si="4"/>
        <v>Calhoun</v>
      </c>
    </row>
    <row r="10" spans="1:16" x14ac:dyDescent="0.25">
      <c r="B10" s="33">
        <v>9</v>
      </c>
      <c r="C10" s="33">
        <v>1</v>
      </c>
      <c r="D10" s="33">
        <f t="shared" si="0"/>
        <v>317</v>
      </c>
      <c r="E10" s="54" t="str">
        <f t="shared" si="1"/>
        <v>9|1|317</v>
      </c>
      <c r="I10" s="7" t="s">
        <v>4856</v>
      </c>
      <c r="J10" s="7" t="s">
        <v>4503</v>
      </c>
      <c r="K10" s="7">
        <v>9</v>
      </c>
      <c r="M10" t="s">
        <v>1220</v>
      </c>
      <c r="N10" t="str">
        <f t="shared" si="2"/>
        <v>Chambers County,H1</v>
      </c>
      <c r="O10" t="str">
        <f t="shared" si="3"/>
        <v>Chambers County</v>
      </c>
      <c r="P10" t="str">
        <f t="shared" si="4"/>
        <v>Chambers</v>
      </c>
    </row>
    <row r="11" spans="1:16" x14ac:dyDescent="0.25">
      <c r="B11" s="33">
        <v>10</v>
      </c>
      <c r="C11" s="33">
        <v>1</v>
      </c>
      <c r="D11" s="33">
        <f t="shared" si="0"/>
        <v>339</v>
      </c>
      <c r="E11" s="54" t="str">
        <f t="shared" si="1"/>
        <v>10|1|339</v>
      </c>
      <c r="I11" s="7" t="s">
        <v>4877</v>
      </c>
      <c r="J11" s="7" t="s">
        <v>4504</v>
      </c>
      <c r="K11" s="7">
        <v>10</v>
      </c>
      <c r="M11" t="s">
        <v>1221</v>
      </c>
      <c r="N11" t="str">
        <f t="shared" si="2"/>
        <v>Cherokee County,H1</v>
      </c>
      <c r="O11" t="str">
        <f t="shared" si="3"/>
        <v>Cherokee County</v>
      </c>
      <c r="P11" t="str">
        <f t="shared" si="4"/>
        <v>Cherokee</v>
      </c>
    </row>
    <row r="12" spans="1:16" x14ac:dyDescent="0.25">
      <c r="B12" s="33">
        <v>11</v>
      </c>
      <c r="C12" s="33">
        <v>1</v>
      </c>
      <c r="D12" s="33">
        <f t="shared" si="0"/>
        <v>349</v>
      </c>
      <c r="E12" s="54" t="str">
        <f t="shared" si="1"/>
        <v>11|1|349</v>
      </c>
      <c r="I12" s="7" t="s">
        <v>4886</v>
      </c>
      <c r="J12" s="7" t="s">
        <v>4505</v>
      </c>
      <c r="K12" s="7">
        <v>11</v>
      </c>
      <c r="M12" t="s">
        <v>1222</v>
      </c>
      <c r="N12" t="str">
        <f t="shared" si="2"/>
        <v>Chilton County,H1</v>
      </c>
      <c r="O12" t="str">
        <f t="shared" si="3"/>
        <v>Chilton County</v>
      </c>
      <c r="P12" t="str">
        <f t="shared" si="4"/>
        <v>Chilton</v>
      </c>
    </row>
    <row r="13" spans="1:16" x14ac:dyDescent="0.25">
      <c r="B13" s="33">
        <v>12</v>
      </c>
      <c r="C13" s="33">
        <v>1</v>
      </c>
      <c r="D13" s="33">
        <f t="shared" si="0"/>
        <v>353</v>
      </c>
      <c r="E13" s="54" t="str">
        <f t="shared" si="1"/>
        <v>12|1|353</v>
      </c>
      <c r="I13" s="7" t="s">
        <v>4890</v>
      </c>
      <c r="J13" s="7" t="s">
        <v>4506</v>
      </c>
      <c r="K13" s="7">
        <v>12</v>
      </c>
      <c r="M13" t="s">
        <v>1223</v>
      </c>
      <c r="N13" t="str">
        <f t="shared" si="2"/>
        <v>Choctaw County,H1</v>
      </c>
      <c r="O13" t="str">
        <f t="shared" si="3"/>
        <v>Choctaw County</v>
      </c>
      <c r="P13" t="str">
        <f t="shared" si="4"/>
        <v>Choctaw</v>
      </c>
    </row>
    <row r="14" spans="1:16" x14ac:dyDescent="0.25">
      <c r="B14" s="33">
        <v>13</v>
      </c>
      <c r="C14" s="33">
        <v>1</v>
      </c>
      <c r="D14" s="33">
        <f t="shared" si="0"/>
        <v>371</v>
      </c>
      <c r="E14" s="54" t="str">
        <f t="shared" si="1"/>
        <v>13|1|371</v>
      </c>
      <c r="I14" s="7" t="s">
        <v>4905</v>
      </c>
      <c r="J14" s="7" t="s">
        <v>4590</v>
      </c>
      <c r="K14" s="7">
        <v>13</v>
      </c>
      <c r="M14" t="s">
        <v>1224</v>
      </c>
      <c r="N14" t="str">
        <f t="shared" si="2"/>
        <v>Clarke County,H1</v>
      </c>
      <c r="O14" t="str">
        <f t="shared" si="3"/>
        <v>Clarke County</v>
      </c>
      <c r="P14" t="str">
        <f t="shared" si="4"/>
        <v>Clarke</v>
      </c>
    </row>
    <row r="15" spans="1:16" x14ac:dyDescent="0.25">
      <c r="B15" s="33">
        <v>14</v>
      </c>
      <c r="C15" s="33">
        <v>1</v>
      </c>
      <c r="D15" s="33">
        <f t="shared" si="0"/>
        <v>373</v>
      </c>
      <c r="E15" s="54" t="str">
        <f t="shared" si="1"/>
        <v>14|1|373</v>
      </c>
      <c r="I15" s="7" t="s">
        <v>4907</v>
      </c>
      <c r="J15" s="7" t="s">
        <v>4591</v>
      </c>
      <c r="K15" s="7">
        <v>14</v>
      </c>
      <c r="M15" t="s">
        <v>1225</v>
      </c>
      <c r="N15" t="str">
        <f t="shared" si="2"/>
        <v>Clay County,H1</v>
      </c>
      <c r="O15" t="str">
        <f t="shared" si="3"/>
        <v>Clay County</v>
      </c>
      <c r="P15" t="str">
        <f t="shared" si="4"/>
        <v>Clay</v>
      </c>
    </row>
    <row r="16" spans="1:16" x14ac:dyDescent="0.25">
      <c r="B16" s="33">
        <v>15</v>
      </c>
      <c r="C16" s="33">
        <v>1</v>
      </c>
      <c r="D16" s="33">
        <f t="shared" si="0"/>
        <v>378</v>
      </c>
      <c r="E16" s="54" t="str">
        <f t="shared" si="1"/>
        <v>15|1|378</v>
      </c>
      <c r="I16" s="7" t="s">
        <v>4912</v>
      </c>
      <c r="J16" s="7" t="s">
        <v>4592</v>
      </c>
      <c r="K16" s="7">
        <v>15</v>
      </c>
      <c r="M16" t="s">
        <v>1226</v>
      </c>
      <c r="N16" t="str">
        <f t="shared" si="2"/>
        <v>Cleburne County,H1</v>
      </c>
      <c r="O16" t="str">
        <f t="shared" si="3"/>
        <v>Cleburne County</v>
      </c>
      <c r="P16" t="str">
        <f t="shared" si="4"/>
        <v>Cleburne</v>
      </c>
    </row>
    <row r="17" spans="2:16" x14ac:dyDescent="0.25">
      <c r="B17" s="33">
        <v>16</v>
      </c>
      <c r="C17" s="33">
        <v>1</v>
      </c>
      <c r="D17" s="33">
        <f t="shared" si="0"/>
        <v>393</v>
      </c>
      <c r="E17" s="54" t="str">
        <f t="shared" si="1"/>
        <v>16|1|393</v>
      </c>
      <c r="I17" s="7" t="s">
        <v>4926</v>
      </c>
      <c r="J17" s="7" t="s">
        <v>4593</v>
      </c>
      <c r="K17" s="7">
        <v>16</v>
      </c>
      <c r="M17" t="s">
        <v>1227</v>
      </c>
      <c r="N17" t="str">
        <f t="shared" si="2"/>
        <v>Coffee County,H1</v>
      </c>
      <c r="O17" t="str">
        <f t="shared" si="3"/>
        <v>Coffee County</v>
      </c>
      <c r="P17" t="str">
        <f t="shared" si="4"/>
        <v>Coffee</v>
      </c>
    </row>
    <row r="18" spans="2:16" x14ac:dyDescent="0.25">
      <c r="B18" s="33">
        <v>17</v>
      </c>
      <c r="C18" s="33">
        <v>1</v>
      </c>
      <c r="D18" s="33">
        <f t="shared" si="0"/>
        <v>396</v>
      </c>
      <c r="E18" s="54" t="str">
        <f t="shared" si="1"/>
        <v>17|1|396</v>
      </c>
      <c r="I18" s="7" t="s">
        <v>4929</v>
      </c>
      <c r="J18" s="7" t="s">
        <v>4594</v>
      </c>
      <c r="K18" s="7">
        <v>17</v>
      </c>
      <c r="M18" t="s">
        <v>1228</v>
      </c>
      <c r="N18" t="str">
        <f t="shared" si="2"/>
        <v>Colbert County,H1</v>
      </c>
      <c r="O18" t="str">
        <f t="shared" si="3"/>
        <v>Colbert County</v>
      </c>
      <c r="P18" t="str">
        <f t="shared" si="4"/>
        <v>Colbert</v>
      </c>
    </row>
    <row r="19" spans="2:16" x14ac:dyDescent="0.25">
      <c r="B19" s="33">
        <v>18</v>
      </c>
      <c r="C19" s="33">
        <v>1</v>
      </c>
      <c r="D19" s="33">
        <f t="shared" si="0"/>
        <v>417</v>
      </c>
      <c r="E19" s="54" t="str">
        <f t="shared" si="1"/>
        <v>18|1|417</v>
      </c>
      <c r="I19" s="7" t="s">
        <v>4946</v>
      </c>
      <c r="J19" s="7" t="s">
        <v>4595</v>
      </c>
      <c r="K19" s="7">
        <v>18</v>
      </c>
      <c r="M19" t="s">
        <v>1229</v>
      </c>
      <c r="N19" t="str">
        <f t="shared" si="2"/>
        <v>Conecuh County,H1</v>
      </c>
      <c r="O19" t="str">
        <f t="shared" si="3"/>
        <v>Conecuh County</v>
      </c>
      <c r="P19" t="str">
        <f t="shared" si="4"/>
        <v>Conecuh</v>
      </c>
    </row>
    <row r="20" spans="2:16" x14ac:dyDescent="0.25">
      <c r="B20" s="33">
        <v>19</v>
      </c>
      <c r="C20" s="33">
        <v>1</v>
      </c>
      <c r="D20" s="33">
        <f t="shared" si="0"/>
        <v>426</v>
      </c>
      <c r="E20" s="54" t="str">
        <f t="shared" si="1"/>
        <v>19|1|426</v>
      </c>
      <c r="I20" s="7" t="s">
        <v>4955</v>
      </c>
      <c r="J20" s="7" t="s">
        <v>4596</v>
      </c>
      <c r="K20" s="7">
        <v>19</v>
      </c>
      <c r="M20" t="s">
        <v>1230</v>
      </c>
      <c r="N20" t="str">
        <f t="shared" si="2"/>
        <v>Coosa County,H1</v>
      </c>
      <c r="O20" t="str">
        <f t="shared" si="3"/>
        <v>Coosa County</v>
      </c>
      <c r="P20" t="str">
        <f t="shared" si="4"/>
        <v>Coosa</v>
      </c>
    </row>
    <row r="21" spans="2:16" x14ac:dyDescent="0.25">
      <c r="B21" s="33">
        <v>20</v>
      </c>
      <c r="C21" s="33">
        <v>1</v>
      </c>
      <c r="D21" s="33">
        <f t="shared" si="0"/>
        <v>438</v>
      </c>
      <c r="E21" s="54" t="str">
        <f t="shared" si="1"/>
        <v>20|1|438</v>
      </c>
      <c r="I21" s="7" t="s">
        <v>4965</v>
      </c>
      <c r="J21" s="7" t="s">
        <v>4597</v>
      </c>
      <c r="K21" s="7">
        <v>20</v>
      </c>
      <c r="M21" t="s">
        <v>1231</v>
      </c>
      <c r="N21" t="str">
        <f t="shared" si="2"/>
        <v>Covington County,H1</v>
      </c>
      <c r="O21" t="str">
        <f t="shared" si="3"/>
        <v>Covington County</v>
      </c>
      <c r="P21" t="str">
        <f t="shared" si="4"/>
        <v>Covington</v>
      </c>
    </row>
    <row r="22" spans="2:16" x14ac:dyDescent="0.25">
      <c r="B22" s="33">
        <v>21</v>
      </c>
      <c r="C22" s="33">
        <v>1</v>
      </c>
      <c r="D22" s="33">
        <f t="shared" si="0"/>
        <v>448</v>
      </c>
      <c r="E22" s="54" t="str">
        <f t="shared" si="1"/>
        <v>21|1|448</v>
      </c>
      <c r="I22" s="7" t="s">
        <v>4975</v>
      </c>
      <c r="J22" s="7" t="s">
        <v>4598</v>
      </c>
      <c r="K22" s="7">
        <v>21</v>
      </c>
      <c r="M22" t="s">
        <v>1232</v>
      </c>
      <c r="N22" t="str">
        <f t="shared" si="2"/>
        <v>Crenshaw County,H1</v>
      </c>
      <c r="O22" t="str">
        <f t="shared" si="3"/>
        <v>Crenshaw County</v>
      </c>
      <c r="P22" t="str">
        <f t="shared" si="4"/>
        <v>Crenshaw</v>
      </c>
    </row>
    <row r="23" spans="2:16" x14ac:dyDescent="0.25">
      <c r="B23" s="33">
        <v>22</v>
      </c>
      <c r="C23" s="33">
        <v>1</v>
      </c>
      <c r="D23" s="33">
        <f t="shared" si="0"/>
        <v>459</v>
      </c>
      <c r="E23" s="54" t="str">
        <f t="shared" si="1"/>
        <v>22|1|459</v>
      </c>
      <c r="I23" s="7" t="s">
        <v>4985</v>
      </c>
      <c r="J23" s="7" t="s">
        <v>4599</v>
      </c>
      <c r="K23" s="7">
        <v>22</v>
      </c>
      <c r="M23" t="s">
        <v>1233</v>
      </c>
      <c r="N23" t="str">
        <f t="shared" si="2"/>
        <v>Cullman County,H1</v>
      </c>
      <c r="O23" t="str">
        <f t="shared" si="3"/>
        <v>Cullman County</v>
      </c>
      <c r="P23" t="str">
        <f t="shared" si="4"/>
        <v>Cullman</v>
      </c>
    </row>
    <row r="24" spans="2:16" x14ac:dyDescent="0.25">
      <c r="B24" s="33">
        <v>23</v>
      </c>
      <c r="C24" s="33">
        <v>1</v>
      </c>
      <c r="D24" s="33">
        <f t="shared" si="0"/>
        <v>470</v>
      </c>
      <c r="E24" s="54" t="str">
        <f t="shared" si="1"/>
        <v>23|1|470</v>
      </c>
      <c r="I24" s="7" t="s">
        <v>4996</v>
      </c>
      <c r="J24" s="7" t="s">
        <v>4356</v>
      </c>
      <c r="K24" s="7">
        <v>23</v>
      </c>
      <c r="M24" t="s">
        <v>1234</v>
      </c>
      <c r="N24" t="str">
        <f t="shared" si="2"/>
        <v>Dale County,H1</v>
      </c>
      <c r="O24" t="str">
        <f t="shared" si="3"/>
        <v>Dale County</v>
      </c>
      <c r="P24" t="str">
        <f t="shared" si="4"/>
        <v>Dale</v>
      </c>
    </row>
    <row r="25" spans="2:16" x14ac:dyDescent="0.25">
      <c r="B25" s="33">
        <v>24</v>
      </c>
      <c r="C25" s="33">
        <v>1</v>
      </c>
      <c r="D25" s="33">
        <f t="shared" si="0"/>
        <v>472</v>
      </c>
      <c r="E25" s="54" t="str">
        <f t="shared" si="1"/>
        <v>24|1|472</v>
      </c>
      <c r="I25" s="7" t="s">
        <v>4998</v>
      </c>
      <c r="J25" s="7" t="s">
        <v>4357</v>
      </c>
      <c r="K25" s="7">
        <v>24</v>
      </c>
      <c r="M25" t="s">
        <v>1235</v>
      </c>
      <c r="N25" t="str">
        <f t="shared" si="2"/>
        <v>Dallas County,H1</v>
      </c>
      <c r="O25" t="str">
        <f t="shared" si="3"/>
        <v>Dallas County</v>
      </c>
      <c r="P25" t="str">
        <f t="shared" si="4"/>
        <v>Dallas</v>
      </c>
    </row>
    <row r="26" spans="2:16" x14ac:dyDescent="0.25">
      <c r="B26" s="33">
        <v>25</v>
      </c>
      <c r="C26" s="33">
        <v>1</v>
      </c>
      <c r="D26" s="33">
        <f t="shared" si="0"/>
        <v>496</v>
      </c>
      <c r="E26" s="54" t="str">
        <f t="shared" si="1"/>
        <v>25|1|496</v>
      </c>
      <c r="I26" s="7" t="s">
        <v>5020</v>
      </c>
      <c r="J26" s="7" t="s">
        <v>4600</v>
      </c>
      <c r="K26" s="7">
        <v>25</v>
      </c>
      <c r="M26" t="s">
        <v>1236</v>
      </c>
      <c r="N26" t="str">
        <f t="shared" si="2"/>
        <v>DeKalb County,H1</v>
      </c>
      <c r="O26" t="str">
        <f t="shared" si="3"/>
        <v>DeKalb County</v>
      </c>
      <c r="P26" t="str">
        <f t="shared" si="4"/>
        <v>DeKalb</v>
      </c>
    </row>
    <row r="27" spans="2:16" x14ac:dyDescent="0.25">
      <c r="B27" s="33">
        <v>26</v>
      </c>
      <c r="C27" s="33">
        <v>1</v>
      </c>
      <c r="D27" s="33">
        <f t="shared" si="0"/>
        <v>578</v>
      </c>
      <c r="E27" s="54" t="str">
        <f t="shared" si="1"/>
        <v>26|1|578</v>
      </c>
      <c r="I27" s="7" t="s">
        <v>5093</v>
      </c>
      <c r="J27" s="7" t="s">
        <v>4453</v>
      </c>
      <c r="K27" s="7">
        <v>26</v>
      </c>
      <c r="M27" t="s">
        <v>1237</v>
      </c>
      <c r="N27" t="str">
        <f t="shared" si="2"/>
        <v>Elmore County,H1</v>
      </c>
      <c r="O27" t="str">
        <f t="shared" si="3"/>
        <v>Elmore County</v>
      </c>
      <c r="P27" t="str">
        <f t="shared" si="4"/>
        <v>Elmore</v>
      </c>
    </row>
    <row r="28" spans="2:16" x14ac:dyDescent="0.25">
      <c r="B28" s="33">
        <v>27</v>
      </c>
      <c r="C28" s="33">
        <v>1</v>
      </c>
      <c r="D28" s="33">
        <f t="shared" si="0"/>
        <v>586</v>
      </c>
      <c r="E28" s="54" t="str">
        <f t="shared" si="1"/>
        <v>27|1|586</v>
      </c>
      <c r="I28" s="7" t="s">
        <v>5100</v>
      </c>
      <c r="J28" s="7" t="s">
        <v>4601</v>
      </c>
      <c r="K28" s="7">
        <v>27</v>
      </c>
      <c r="M28" t="s">
        <v>1238</v>
      </c>
      <c r="N28" t="str">
        <f t="shared" si="2"/>
        <v>Escambia County,H1</v>
      </c>
      <c r="O28" t="str">
        <f t="shared" si="3"/>
        <v>Escambia County</v>
      </c>
      <c r="P28" t="str">
        <f t="shared" si="4"/>
        <v>Escambia</v>
      </c>
    </row>
    <row r="29" spans="2:16" x14ac:dyDescent="0.25">
      <c r="B29" s="33">
        <v>28</v>
      </c>
      <c r="C29" s="33">
        <v>1</v>
      </c>
      <c r="D29" s="33">
        <f t="shared" si="0"/>
        <v>590</v>
      </c>
      <c r="E29" s="54" t="str">
        <f t="shared" si="1"/>
        <v>28|1|590</v>
      </c>
      <c r="I29" s="7" t="s">
        <v>5104</v>
      </c>
      <c r="J29" s="7" t="s">
        <v>4602</v>
      </c>
      <c r="K29" s="7">
        <v>28</v>
      </c>
      <c r="M29" t="s">
        <v>1239</v>
      </c>
      <c r="N29" t="str">
        <f t="shared" si="2"/>
        <v>Etowah County,H1</v>
      </c>
      <c r="O29" t="str">
        <f t="shared" si="3"/>
        <v>Etowah County</v>
      </c>
      <c r="P29" t="str">
        <f t="shared" si="4"/>
        <v>Etowah</v>
      </c>
    </row>
    <row r="30" spans="2:16" x14ac:dyDescent="0.25">
      <c r="B30" s="33">
        <v>29</v>
      </c>
      <c r="C30" s="33">
        <v>1</v>
      </c>
      <c r="D30" s="33">
        <f t="shared" si="0"/>
        <v>608</v>
      </c>
      <c r="E30" s="54" t="str">
        <f>B30&amp;"|"&amp;C30&amp;"|"&amp;D30</f>
        <v>29|1|608</v>
      </c>
      <c r="I30" s="7" t="s">
        <v>5117</v>
      </c>
      <c r="J30" s="7" t="s">
        <v>4603</v>
      </c>
      <c r="K30" s="7">
        <v>29</v>
      </c>
      <c r="M30" t="s">
        <v>1240</v>
      </c>
      <c r="N30" t="str">
        <f t="shared" si="2"/>
        <v>Fayette County,H1</v>
      </c>
      <c r="O30" t="str">
        <f t="shared" si="3"/>
        <v>Fayette County</v>
      </c>
      <c r="P30" t="str">
        <f t="shared" si="4"/>
        <v>Fayette</v>
      </c>
    </row>
    <row r="31" spans="2:16" x14ac:dyDescent="0.25">
      <c r="B31" s="33">
        <v>30</v>
      </c>
      <c r="C31" s="33">
        <v>1</v>
      </c>
      <c r="D31" s="33">
        <f t="shared" si="0"/>
        <v>632</v>
      </c>
      <c r="E31" s="54" t="str">
        <f t="shared" si="1"/>
        <v>30|1|632</v>
      </c>
      <c r="I31" s="7" t="s">
        <v>5139</v>
      </c>
      <c r="J31" s="7" t="s">
        <v>4604</v>
      </c>
      <c r="K31" s="7">
        <v>30</v>
      </c>
      <c r="M31" t="s">
        <v>1241</v>
      </c>
      <c r="N31" t="str">
        <f t="shared" si="2"/>
        <v>Franklin County,H1</v>
      </c>
      <c r="O31" t="str">
        <f t="shared" si="3"/>
        <v>Franklin County</v>
      </c>
      <c r="P31" t="str">
        <f t="shared" si="4"/>
        <v>Franklin</v>
      </c>
    </row>
    <row r="32" spans="2:16" x14ac:dyDescent="0.25">
      <c r="B32" s="33">
        <v>31</v>
      </c>
      <c r="C32" s="33">
        <v>1</v>
      </c>
      <c r="D32" s="33">
        <f t="shared" si="0"/>
        <v>665</v>
      </c>
      <c r="E32" s="54" t="str">
        <f t="shared" si="1"/>
        <v>31|1|665</v>
      </c>
      <c r="I32" s="7" t="s">
        <v>5169</v>
      </c>
      <c r="J32" s="7" t="s">
        <v>4605</v>
      </c>
      <c r="K32" s="7">
        <v>31</v>
      </c>
      <c r="M32" t="s">
        <v>1242</v>
      </c>
      <c r="N32" t="str">
        <f t="shared" si="2"/>
        <v>Geneva County,H1</v>
      </c>
      <c r="O32" t="str">
        <f t="shared" si="3"/>
        <v>Geneva County</v>
      </c>
      <c r="P32" t="str">
        <f t="shared" si="4"/>
        <v>Geneva</v>
      </c>
    </row>
    <row r="33" spans="2:16" x14ac:dyDescent="0.25">
      <c r="B33" s="33">
        <v>32</v>
      </c>
      <c r="C33" s="33">
        <v>1</v>
      </c>
      <c r="D33" s="33">
        <f t="shared" si="0"/>
        <v>717</v>
      </c>
      <c r="E33" s="54" t="str">
        <f t="shared" si="1"/>
        <v>32|1|717</v>
      </c>
      <c r="I33" s="7" t="s">
        <v>5220</v>
      </c>
      <c r="J33" s="7" t="s">
        <v>4606</v>
      </c>
      <c r="K33" s="7">
        <v>32</v>
      </c>
      <c r="M33" t="s">
        <v>1243</v>
      </c>
      <c r="N33" t="str">
        <f t="shared" si="2"/>
        <v>Greene County,H1</v>
      </c>
      <c r="O33" t="str">
        <f t="shared" si="3"/>
        <v>Greene County</v>
      </c>
      <c r="P33" t="str">
        <f t="shared" si="4"/>
        <v>Greene</v>
      </c>
    </row>
    <row r="34" spans="2:16" x14ac:dyDescent="0.25">
      <c r="B34" s="33">
        <v>33</v>
      </c>
      <c r="C34" s="33">
        <v>1</v>
      </c>
      <c r="D34" s="33">
        <f t="shared" ref="D34:D65" si="5">VLOOKUP(I34,$J$2:$K$1970,2,FALSE)</f>
        <v>746</v>
      </c>
      <c r="E34" s="54" t="str">
        <f t="shared" si="1"/>
        <v>33|1|746</v>
      </c>
      <c r="I34" s="7" t="s">
        <v>5242</v>
      </c>
      <c r="J34" s="7" t="s">
        <v>4607</v>
      </c>
      <c r="K34" s="7">
        <v>33</v>
      </c>
      <c r="M34" t="s">
        <v>1244</v>
      </c>
      <c r="N34" t="str">
        <f t="shared" si="2"/>
        <v>Hale County,H1</v>
      </c>
      <c r="O34" t="str">
        <f t="shared" si="3"/>
        <v>Hale County</v>
      </c>
      <c r="P34" t="str">
        <f t="shared" si="4"/>
        <v>Hale</v>
      </c>
    </row>
    <row r="35" spans="2:16" x14ac:dyDescent="0.25">
      <c r="B35" s="33">
        <v>34</v>
      </c>
      <c r="C35" s="33">
        <v>1</v>
      </c>
      <c r="D35" s="33">
        <f t="shared" si="5"/>
        <v>795</v>
      </c>
      <c r="E35" s="54" t="str">
        <f t="shared" si="1"/>
        <v>34|1|795</v>
      </c>
      <c r="I35" s="7" t="s">
        <v>5287</v>
      </c>
      <c r="J35" s="7" t="s">
        <v>4608</v>
      </c>
      <c r="K35" s="7">
        <v>34</v>
      </c>
      <c r="M35" t="s">
        <v>1245</v>
      </c>
      <c r="N35" t="str">
        <f t="shared" si="2"/>
        <v>Henry County,H1</v>
      </c>
      <c r="O35" t="str">
        <f t="shared" si="3"/>
        <v>Henry County</v>
      </c>
      <c r="P35" t="str">
        <f t="shared" si="4"/>
        <v>Henry</v>
      </c>
    </row>
    <row r="36" spans="2:16" x14ac:dyDescent="0.25">
      <c r="B36" s="33">
        <v>35</v>
      </c>
      <c r="C36" s="33">
        <v>1</v>
      </c>
      <c r="D36" s="33">
        <f t="shared" si="5"/>
        <v>829</v>
      </c>
      <c r="E36" s="54" t="str">
        <f t="shared" si="1"/>
        <v>35|1|829</v>
      </c>
      <c r="I36" s="7" t="s">
        <v>5318</v>
      </c>
      <c r="J36" s="7" t="s">
        <v>4387</v>
      </c>
      <c r="K36" s="7">
        <v>35</v>
      </c>
      <c r="M36" t="s">
        <v>1246</v>
      </c>
      <c r="N36" t="str">
        <f t="shared" si="2"/>
        <v>Houston County,H1</v>
      </c>
      <c r="O36" t="str">
        <f t="shared" si="3"/>
        <v>Houston County</v>
      </c>
      <c r="P36" t="str">
        <f t="shared" si="4"/>
        <v>Houston</v>
      </c>
    </row>
    <row r="37" spans="2:16" x14ac:dyDescent="0.25">
      <c r="B37" s="33">
        <v>36</v>
      </c>
      <c r="C37" s="33">
        <v>1</v>
      </c>
      <c r="D37" s="33">
        <f t="shared" si="5"/>
        <v>875</v>
      </c>
      <c r="E37" s="54" t="str">
        <f t="shared" si="1"/>
        <v>36|1|875</v>
      </c>
      <c r="I37" s="7" t="s">
        <v>5357</v>
      </c>
      <c r="J37" s="7" t="s">
        <v>4609</v>
      </c>
      <c r="K37" s="7">
        <v>36</v>
      </c>
      <c r="M37" t="s">
        <v>1247</v>
      </c>
      <c r="N37" t="str">
        <f t="shared" si="2"/>
        <v>Jackson County,H1</v>
      </c>
      <c r="O37" t="str">
        <f t="shared" si="3"/>
        <v>Jackson County</v>
      </c>
      <c r="P37" t="str">
        <f t="shared" si="4"/>
        <v>Jackson</v>
      </c>
    </row>
    <row r="38" spans="2:16" x14ac:dyDescent="0.25">
      <c r="B38" s="33">
        <v>37</v>
      </c>
      <c r="C38" s="33">
        <v>1</v>
      </c>
      <c r="D38" s="33">
        <f t="shared" si="5"/>
        <v>882</v>
      </c>
      <c r="E38" s="54" t="str">
        <f t="shared" si="1"/>
        <v>37|1|882</v>
      </c>
      <c r="I38" s="7" t="s">
        <v>5362</v>
      </c>
      <c r="J38" s="7" t="s">
        <v>4610</v>
      </c>
      <c r="K38" s="7">
        <v>37</v>
      </c>
      <c r="M38" t="s">
        <v>1248</v>
      </c>
      <c r="N38" t="str">
        <f t="shared" si="2"/>
        <v>Jefferson County,H1</v>
      </c>
      <c r="O38" t="str">
        <f t="shared" si="3"/>
        <v>Jefferson County</v>
      </c>
      <c r="P38" t="str">
        <f t="shared" si="4"/>
        <v>Jefferson</v>
      </c>
    </row>
    <row r="39" spans="2:16" x14ac:dyDescent="0.25">
      <c r="B39" s="33">
        <v>38</v>
      </c>
      <c r="C39" s="33">
        <v>1</v>
      </c>
      <c r="D39" s="33">
        <f t="shared" si="5"/>
        <v>982</v>
      </c>
      <c r="E39" s="54" t="str">
        <f t="shared" si="1"/>
        <v>38|1|982</v>
      </c>
      <c r="I39" s="7" t="s">
        <v>5449</v>
      </c>
      <c r="J39" s="7" t="s">
        <v>4611</v>
      </c>
      <c r="K39" s="7">
        <v>38</v>
      </c>
      <c r="M39" t="s">
        <v>1249</v>
      </c>
      <c r="N39" t="str">
        <f t="shared" si="2"/>
        <v>Lamar County,H1</v>
      </c>
      <c r="O39" t="str">
        <f t="shared" si="3"/>
        <v>Lamar County</v>
      </c>
      <c r="P39" t="str">
        <f t="shared" si="4"/>
        <v>Lamar</v>
      </c>
    </row>
    <row r="40" spans="2:16" x14ac:dyDescent="0.25">
      <c r="B40" s="33">
        <v>39</v>
      </c>
      <c r="C40" s="33">
        <v>1</v>
      </c>
      <c r="D40" s="33">
        <f t="shared" si="5"/>
        <v>1005</v>
      </c>
      <c r="E40" s="54" t="str">
        <f t="shared" si="1"/>
        <v>39|1|1005</v>
      </c>
      <c r="I40" s="7" t="s">
        <v>5469</v>
      </c>
      <c r="J40" s="7" t="s">
        <v>4612</v>
      </c>
      <c r="K40" s="7">
        <v>39</v>
      </c>
      <c r="M40" t="s">
        <v>1250</v>
      </c>
      <c r="N40" t="str">
        <f t="shared" si="2"/>
        <v>Lauderdale County,H1</v>
      </c>
      <c r="O40" t="str">
        <f t="shared" si="3"/>
        <v>Lauderdale County</v>
      </c>
      <c r="P40" t="str">
        <f t="shared" si="4"/>
        <v>Lauderdale</v>
      </c>
    </row>
    <row r="41" spans="2:16" x14ac:dyDescent="0.25">
      <c r="B41" s="33">
        <v>40</v>
      </c>
      <c r="C41" s="33">
        <v>1</v>
      </c>
      <c r="D41" s="33">
        <f t="shared" si="5"/>
        <v>1009</v>
      </c>
      <c r="E41" s="54" t="str">
        <f t="shared" si="1"/>
        <v>40|1|1009</v>
      </c>
      <c r="I41" s="7" t="s">
        <v>5473</v>
      </c>
      <c r="J41" s="7" t="s">
        <v>4613</v>
      </c>
      <c r="K41" s="7">
        <v>40</v>
      </c>
      <c r="M41" t="s">
        <v>1251</v>
      </c>
      <c r="N41" t="str">
        <f t="shared" si="2"/>
        <v>Lawrence County,H1</v>
      </c>
      <c r="O41" t="str">
        <f t="shared" si="3"/>
        <v>Lawrence County</v>
      </c>
      <c r="P41" t="str">
        <f t="shared" si="4"/>
        <v>Lawrence</v>
      </c>
    </row>
    <row r="42" spans="2:16" x14ac:dyDescent="0.25">
      <c r="B42" s="33">
        <v>41</v>
      </c>
      <c r="C42" s="33">
        <v>1</v>
      </c>
      <c r="D42" s="33">
        <f t="shared" si="5"/>
        <v>1016</v>
      </c>
      <c r="E42" s="54" t="str">
        <f t="shared" si="1"/>
        <v>41|1|1016</v>
      </c>
      <c r="I42" s="7" t="s">
        <v>5480</v>
      </c>
      <c r="J42" s="7" t="s">
        <v>4614</v>
      </c>
      <c r="K42" s="7">
        <v>41</v>
      </c>
      <c r="M42" t="s">
        <v>1252</v>
      </c>
      <c r="N42" t="str">
        <f t="shared" si="2"/>
        <v>Lee County,H1</v>
      </c>
      <c r="O42" t="str">
        <f t="shared" si="3"/>
        <v>Lee County</v>
      </c>
      <c r="P42" t="str">
        <f t="shared" si="4"/>
        <v>Lee</v>
      </c>
    </row>
    <row r="43" spans="2:16" x14ac:dyDescent="0.25">
      <c r="B43" s="33">
        <v>42</v>
      </c>
      <c r="C43" s="33">
        <v>1</v>
      </c>
      <c r="D43" s="33">
        <f t="shared" si="5"/>
        <v>1033</v>
      </c>
      <c r="E43" s="54" t="str">
        <f t="shared" si="1"/>
        <v>42|1|1033</v>
      </c>
      <c r="I43" s="7" t="s">
        <v>5496</v>
      </c>
      <c r="J43" s="7" t="s">
        <v>4615</v>
      </c>
      <c r="K43" s="7">
        <v>42</v>
      </c>
      <c r="M43" t="s">
        <v>1253</v>
      </c>
      <c r="N43" t="str">
        <f t="shared" si="2"/>
        <v>Limestone County,H1</v>
      </c>
      <c r="O43" t="str">
        <f t="shared" si="3"/>
        <v>Limestone County</v>
      </c>
      <c r="P43" t="str">
        <f t="shared" si="4"/>
        <v>Limestone</v>
      </c>
    </row>
    <row r="44" spans="2:16" x14ac:dyDescent="0.25">
      <c r="B44" s="33">
        <v>43</v>
      </c>
      <c r="C44" s="33">
        <v>1</v>
      </c>
      <c r="D44" s="33">
        <f t="shared" si="5"/>
        <v>1057</v>
      </c>
      <c r="E44" s="54" t="str">
        <f t="shared" si="1"/>
        <v>43|1|1057</v>
      </c>
      <c r="I44" s="7" t="s">
        <v>5516</v>
      </c>
      <c r="J44" s="7" t="s">
        <v>4507</v>
      </c>
      <c r="K44" s="7">
        <v>43</v>
      </c>
      <c r="M44" t="s">
        <v>1254</v>
      </c>
      <c r="N44" t="str">
        <f t="shared" si="2"/>
        <v>Lowndes County,H1</v>
      </c>
      <c r="O44" t="str">
        <f t="shared" si="3"/>
        <v>Lowndes County</v>
      </c>
      <c r="P44" t="str">
        <f t="shared" si="4"/>
        <v>Lowndes</v>
      </c>
    </row>
    <row r="45" spans="2:16" x14ac:dyDescent="0.25">
      <c r="B45" s="33">
        <v>44</v>
      </c>
      <c r="C45" s="33">
        <v>1</v>
      </c>
      <c r="D45" s="33">
        <f t="shared" si="5"/>
        <v>1073</v>
      </c>
      <c r="E45" s="54" t="str">
        <f t="shared" si="1"/>
        <v>44|1|1073</v>
      </c>
      <c r="I45" s="7" t="s">
        <v>5530</v>
      </c>
      <c r="J45" s="7" t="s">
        <v>4358</v>
      </c>
      <c r="K45" s="7">
        <v>44</v>
      </c>
      <c r="M45" t="s">
        <v>1255</v>
      </c>
      <c r="N45" t="str">
        <f t="shared" si="2"/>
        <v>Macon County,H1</v>
      </c>
      <c r="O45" t="str">
        <f t="shared" si="3"/>
        <v>Macon County</v>
      </c>
      <c r="P45" t="str">
        <f t="shared" si="4"/>
        <v>Macon</v>
      </c>
    </row>
    <row r="46" spans="2:16" x14ac:dyDescent="0.25">
      <c r="B46" s="33">
        <v>45</v>
      </c>
      <c r="C46" s="33">
        <v>1</v>
      </c>
      <c r="D46" s="33">
        <f t="shared" si="5"/>
        <v>1076</v>
      </c>
      <c r="E46" s="54" t="str">
        <f t="shared" si="1"/>
        <v>45|1|1076</v>
      </c>
      <c r="I46" s="7" t="s">
        <v>5533</v>
      </c>
      <c r="J46" s="7" t="s">
        <v>4616</v>
      </c>
      <c r="K46" s="7">
        <v>45</v>
      </c>
      <c r="M46" t="s">
        <v>1256</v>
      </c>
      <c r="N46" t="str">
        <f t="shared" si="2"/>
        <v>Madison County,H1</v>
      </c>
      <c r="O46" t="str">
        <f t="shared" si="3"/>
        <v>Madison County</v>
      </c>
      <c r="P46" t="str">
        <f t="shared" si="4"/>
        <v>Madison</v>
      </c>
    </row>
    <row r="47" spans="2:16" x14ac:dyDescent="0.25">
      <c r="B47" s="33">
        <v>46</v>
      </c>
      <c r="C47" s="33">
        <v>1</v>
      </c>
      <c r="D47" s="33">
        <f t="shared" si="5"/>
        <v>91</v>
      </c>
      <c r="E47" s="54" t="str">
        <f t="shared" si="1"/>
        <v>46|1|91</v>
      </c>
      <c r="I47" s="7" t="s">
        <v>4657</v>
      </c>
      <c r="J47" s="7" t="s">
        <v>4617</v>
      </c>
      <c r="K47" s="7">
        <v>46</v>
      </c>
      <c r="M47" t="s">
        <v>1212</v>
      </c>
      <c r="N47" t="str">
        <f t="shared" si="2"/>
        <v>Autauga County,H1</v>
      </c>
      <c r="O47" t="str">
        <f t="shared" si="3"/>
        <v>Autauga County</v>
      </c>
      <c r="P47" t="str">
        <f t="shared" si="4"/>
        <v>Autauga</v>
      </c>
    </row>
    <row r="48" spans="2:16" x14ac:dyDescent="0.25">
      <c r="B48" s="33">
        <v>47</v>
      </c>
      <c r="C48" s="33">
        <v>1</v>
      </c>
      <c r="D48" s="33">
        <f t="shared" si="5"/>
        <v>98</v>
      </c>
      <c r="E48" s="54" t="str">
        <f t="shared" si="1"/>
        <v>47|1|98</v>
      </c>
      <c r="I48" s="7" t="s">
        <v>4663</v>
      </c>
      <c r="J48" s="7" t="s">
        <v>4618</v>
      </c>
      <c r="K48" s="7">
        <v>47</v>
      </c>
      <c r="M48" t="s">
        <v>1213</v>
      </c>
      <c r="N48" t="str">
        <f t="shared" si="2"/>
        <v>Baldwin County,H1</v>
      </c>
      <c r="O48" t="str">
        <f t="shared" si="3"/>
        <v>Baldwin County</v>
      </c>
      <c r="P48" t="str">
        <f t="shared" si="4"/>
        <v>Baldwin</v>
      </c>
    </row>
    <row r="49" spans="2:16" x14ac:dyDescent="0.25">
      <c r="B49" s="33">
        <v>48</v>
      </c>
      <c r="C49" s="33">
        <v>1</v>
      </c>
      <c r="D49" s="33">
        <f t="shared" si="5"/>
        <v>109</v>
      </c>
      <c r="E49" s="54" t="str">
        <f t="shared" si="1"/>
        <v>48|1|109</v>
      </c>
      <c r="I49" s="7" t="s">
        <v>4673</v>
      </c>
      <c r="J49" s="7" t="s">
        <v>4619</v>
      </c>
      <c r="K49" s="7">
        <v>48</v>
      </c>
      <c r="M49" t="s">
        <v>1214</v>
      </c>
      <c r="N49" t="str">
        <f t="shared" si="2"/>
        <v>Barbour County,H1</v>
      </c>
      <c r="O49" t="str">
        <f t="shared" si="3"/>
        <v>Barbour County</v>
      </c>
      <c r="P49" t="str">
        <f t="shared" si="4"/>
        <v>Barbour</v>
      </c>
    </row>
    <row r="50" spans="2:16" x14ac:dyDescent="0.25">
      <c r="B50" s="33">
        <v>49</v>
      </c>
      <c r="C50" s="33">
        <v>1</v>
      </c>
      <c r="D50" s="33">
        <f t="shared" si="5"/>
        <v>162</v>
      </c>
      <c r="E50" s="54" t="str">
        <f t="shared" si="1"/>
        <v>49|1|162</v>
      </c>
      <c r="I50" s="7" t="s">
        <v>4720</v>
      </c>
      <c r="J50" s="7" t="s">
        <v>4620</v>
      </c>
      <c r="K50" s="7">
        <v>49</v>
      </c>
      <c r="M50" t="s">
        <v>1215</v>
      </c>
      <c r="N50" t="str">
        <f t="shared" si="2"/>
        <v>Bibb County,H1</v>
      </c>
      <c r="O50" t="str">
        <f t="shared" si="3"/>
        <v>Bibb County</v>
      </c>
      <c r="P50" t="str">
        <f t="shared" si="4"/>
        <v>Bibb</v>
      </c>
    </row>
    <row r="51" spans="2:16" x14ac:dyDescent="0.25">
      <c r="B51" s="33">
        <v>50</v>
      </c>
      <c r="C51" s="33">
        <v>1</v>
      </c>
      <c r="D51" s="33">
        <f t="shared" si="5"/>
        <v>177</v>
      </c>
      <c r="E51" s="54" t="str">
        <f t="shared" si="1"/>
        <v>50|1|177</v>
      </c>
      <c r="I51" s="7" t="s">
        <v>4734</v>
      </c>
      <c r="J51" s="7" t="s">
        <v>4621</v>
      </c>
      <c r="K51" s="7">
        <v>50</v>
      </c>
      <c r="M51" t="s">
        <v>1216</v>
      </c>
      <c r="N51" t="str">
        <f t="shared" si="2"/>
        <v>Blount County,H1</v>
      </c>
      <c r="O51" t="str">
        <f t="shared" si="3"/>
        <v>Blount County</v>
      </c>
      <c r="P51" t="str">
        <f t="shared" si="4"/>
        <v>Blount</v>
      </c>
    </row>
    <row r="52" spans="2:16" x14ac:dyDescent="0.25">
      <c r="B52" s="33">
        <v>51</v>
      </c>
      <c r="C52" s="33">
        <v>1</v>
      </c>
      <c r="D52" s="33">
        <f t="shared" si="5"/>
        <v>238</v>
      </c>
      <c r="E52" s="54" t="str">
        <f t="shared" si="1"/>
        <v>51|1|238</v>
      </c>
      <c r="I52" s="7" t="s">
        <v>4791</v>
      </c>
      <c r="J52" s="7" t="s">
        <v>4622</v>
      </c>
      <c r="K52" s="7">
        <v>51</v>
      </c>
      <c r="M52" t="s">
        <v>1217</v>
      </c>
      <c r="N52" t="str">
        <f t="shared" si="2"/>
        <v>Bullock County,H1</v>
      </c>
      <c r="O52" t="str">
        <f t="shared" si="3"/>
        <v>Bullock County</v>
      </c>
      <c r="P52" t="str">
        <f t="shared" si="4"/>
        <v>Bullock</v>
      </c>
    </row>
    <row r="53" spans="2:16" x14ac:dyDescent="0.25">
      <c r="B53" s="33">
        <v>52</v>
      </c>
      <c r="C53" s="33">
        <v>1</v>
      </c>
      <c r="D53" s="33">
        <f t="shared" si="5"/>
        <v>248</v>
      </c>
      <c r="E53" s="54" t="str">
        <f>B53&amp;"|"&amp;C53&amp;"|"&amp;D53</f>
        <v>52|1|248</v>
      </c>
      <c r="I53" s="7" t="s">
        <v>4801</v>
      </c>
      <c r="J53" s="7" t="s">
        <v>4623</v>
      </c>
      <c r="K53" s="7">
        <v>52</v>
      </c>
      <c r="M53" t="s">
        <v>1218</v>
      </c>
      <c r="N53" t="str">
        <f t="shared" si="2"/>
        <v>Butler County,H1</v>
      </c>
      <c r="O53" t="str">
        <f t="shared" si="3"/>
        <v>Butler County</v>
      </c>
      <c r="P53" t="str">
        <f t="shared" si="4"/>
        <v>Butler</v>
      </c>
    </row>
    <row r="54" spans="2:16" x14ac:dyDescent="0.25">
      <c r="B54" s="33">
        <v>53</v>
      </c>
      <c r="C54" s="33">
        <v>1</v>
      </c>
      <c r="D54" s="33">
        <f t="shared" si="5"/>
        <v>263</v>
      </c>
      <c r="E54" s="54" t="str">
        <f t="shared" si="1"/>
        <v>53|1|263</v>
      </c>
      <c r="I54" s="7" t="s">
        <v>4811</v>
      </c>
      <c r="J54" s="7" t="s">
        <v>4624</v>
      </c>
      <c r="K54" s="7">
        <v>53</v>
      </c>
      <c r="M54" t="s">
        <v>1219</v>
      </c>
      <c r="N54" t="str">
        <f t="shared" si="2"/>
        <v>Calhoun County,H1</v>
      </c>
      <c r="O54" t="str">
        <f t="shared" si="3"/>
        <v>Calhoun County</v>
      </c>
      <c r="P54" t="str">
        <f t="shared" si="4"/>
        <v>Calhoun</v>
      </c>
    </row>
    <row r="55" spans="2:16" x14ac:dyDescent="0.25">
      <c r="B55" s="33">
        <v>54</v>
      </c>
      <c r="C55" s="33">
        <v>1</v>
      </c>
      <c r="D55" s="33">
        <f t="shared" si="5"/>
        <v>317</v>
      </c>
      <c r="E55" s="54" t="str">
        <f t="shared" si="1"/>
        <v>54|1|317</v>
      </c>
      <c r="I55" s="7" t="s">
        <v>4856</v>
      </c>
      <c r="J55" s="7" t="s">
        <v>4625</v>
      </c>
      <c r="K55" s="7">
        <v>54</v>
      </c>
      <c r="M55" t="s">
        <v>1220</v>
      </c>
      <c r="N55" t="str">
        <f t="shared" si="2"/>
        <v>Chambers County,H1</v>
      </c>
      <c r="O55" t="str">
        <f t="shared" si="3"/>
        <v>Chambers County</v>
      </c>
      <c r="P55" t="str">
        <f t="shared" si="4"/>
        <v>Chambers</v>
      </c>
    </row>
    <row r="56" spans="2:16" x14ac:dyDescent="0.25">
      <c r="B56" s="33">
        <v>55</v>
      </c>
      <c r="C56" s="33">
        <v>1</v>
      </c>
      <c r="D56" s="33">
        <f t="shared" si="5"/>
        <v>339</v>
      </c>
      <c r="E56" s="54" t="str">
        <f t="shared" si="1"/>
        <v>55|1|339</v>
      </c>
      <c r="I56" s="7" t="s">
        <v>4877</v>
      </c>
      <c r="J56" s="7" t="s">
        <v>4626</v>
      </c>
      <c r="K56" s="7">
        <v>55</v>
      </c>
      <c r="M56" t="s">
        <v>1221</v>
      </c>
      <c r="N56" t="str">
        <f t="shared" si="2"/>
        <v>Cherokee County,H1</v>
      </c>
      <c r="O56" t="str">
        <f t="shared" si="3"/>
        <v>Cherokee County</v>
      </c>
      <c r="P56" t="str">
        <f t="shared" si="4"/>
        <v>Cherokee</v>
      </c>
    </row>
    <row r="57" spans="2:16" x14ac:dyDescent="0.25">
      <c r="B57" s="33">
        <v>56</v>
      </c>
      <c r="C57" s="33">
        <v>1</v>
      </c>
      <c r="D57" s="33">
        <f t="shared" si="5"/>
        <v>349</v>
      </c>
      <c r="E57" s="54" t="str">
        <f t="shared" si="1"/>
        <v>56|1|349</v>
      </c>
      <c r="I57" s="7" t="s">
        <v>4886</v>
      </c>
      <c r="J57" s="7" t="s">
        <v>4627</v>
      </c>
      <c r="K57" s="7">
        <v>56</v>
      </c>
      <c r="M57" t="s">
        <v>1222</v>
      </c>
      <c r="N57" t="str">
        <f t="shared" si="2"/>
        <v>Chilton County,H1</v>
      </c>
      <c r="O57" t="str">
        <f t="shared" si="3"/>
        <v>Chilton County</v>
      </c>
      <c r="P57" t="str">
        <f t="shared" si="4"/>
        <v>Chilton</v>
      </c>
    </row>
    <row r="58" spans="2:16" x14ac:dyDescent="0.25">
      <c r="B58" s="33">
        <v>57</v>
      </c>
      <c r="C58" s="33">
        <v>1</v>
      </c>
      <c r="D58" s="33">
        <f t="shared" si="5"/>
        <v>353</v>
      </c>
      <c r="E58" s="54" t="str">
        <f t="shared" si="1"/>
        <v>57|1|353</v>
      </c>
      <c r="I58" s="7" t="s">
        <v>4890</v>
      </c>
      <c r="J58" s="7" t="s">
        <v>4628</v>
      </c>
      <c r="K58" s="7">
        <v>57</v>
      </c>
      <c r="M58" t="s">
        <v>1223</v>
      </c>
      <c r="N58" t="str">
        <f t="shared" si="2"/>
        <v>Choctaw County,H1</v>
      </c>
      <c r="O58" t="str">
        <f t="shared" si="3"/>
        <v>Choctaw County</v>
      </c>
      <c r="P58" t="str">
        <f t="shared" si="4"/>
        <v>Choctaw</v>
      </c>
    </row>
    <row r="59" spans="2:16" x14ac:dyDescent="0.25">
      <c r="B59" s="33">
        <v>58</v>
      </c>
      <c r="C59" s="33">
        <v>1</v>
      </c>
      <c r="D59" s="33">
        <f t="shared" si="5"/>
        <v>371</v>
      </c>
      <c r="E59" s="54" t="str">
        <f t="shared" si="1"/>
        <v>58|1|371</v>
      </c>
      <c r="I59" s="7" t="s">
        <v>4905</v>
      </c>
      <c r="J59" s="7" t="s">
        <v>4629</v>
      </c>
      <c r="K59" s="7">
        <v>58</v>
      </c>
      <c r="M59" t="s">
        <v>1224</v>
      </c>
      <c r="N59" t="str">
        <f t="shared" si="2"/>
        <v>Clarke County,H1</v>
      </c>
      <c r="O59" t="str">
        <f t="shared" si="3"/>
        <v>Clarke County</v>
      </c>
      <c r="P59" t="str">
        <f t="shared" si="4"/>
        <v>Clarke</v>
      </c>
    </row>
    <row r="60" spans="2:16" x14ac:dyDescent="0.25">
      <c r="B60" s="33">
        <v>59</v>
      </c>
      <c r="C60" s="33">
        <v>1</v>
      </c>
      <c r="D60" s="33">
        <f t="shared" si="5"/>
        <v>373</v>
      </c>
      <c r="E60" s="54" t="str">
        <f t="shared" si="1"/>
        <v>59|1|373</v>
      </c>
      <c r="I60" s="7" t="s">
        <v>4907</v>
      </c>
      <c r="J60" s="7" t="s">
        <v>4630</v>
      </c>
      <c r="K60" s="7">
        <v>59</v>
      </c>
      <c r="M60" t="s">
        <v>1225</v>
      </c>
      <c r="N60" t="str">
        <f t="shared" si="2"/>
        <v>Clay County,H1</v>
      </c>
      <c r="O60" t="str">
        <f t="shared" si="3"/>
        <v>Clay County</v>
      </c>
      <c r="P60" t="str">
        <f t="shared" si="4"/>
        <v>Clay</v>
      </c>
    </row>
    <row r="61" spans="2:16" x14ac:dyDescent="0.25">
      <c r="B61" s="33">
        <v>60</v>
      </c>
      <c r="C61" s="33">
        <v>1</v>
      </c>
      <c r="D61" s="33">
        <f t="shared" si="5"/>
        <v>378</v>
      </c>
      <c r="E61" s="54" t="str">
        <f t="shared" si="1"/>
        <v>60|1|378</v>
      </c>
      <c r="I61" s="7" t="s">
        <v>4912</v>
      </c>
      <c r="J61" s="7" t="s">
        <v>4631</v>
      </c>
      <c r="K61" s="7">
        <v>60</v>
      </c>
      <c r="M61" t="s">
        <v>1226</v>
      </c>
      <c r="N61" t="str">
        <f t="shared" si="2"/>
        <v>Cleburne County,H1</v>
      </c>
      <c r="O61" t="str">
        <f t="shared" si="3"/>
        <v>Cleburne County</v>
      </c>
      <c r="P61" t="str">
        <f t="shared" si="4"/>
        <v>Cleburne</v>
      </c>
    </row>
    <row r="62" spans="2:16" x14ac:dyDescent="0.25">
      <c r="B62" s="33">
        <v>61</v>
      </c>
      <c r="C62" s="33">
        <v>1</v>
      </c>
      <c r="D62" s="33">
        <f t="shared" si="5"/>
        <v>393</v>
      </c>
      <c r="E62" s="54" t="str">
        <f t="shared" si="1"/>
        <v>61|1|393</v>
      </c>
      <c r="I62" s="7" t="s">
        <v>4926</v>
      </c>
      <c r="J62" s="7" t="s">
        <v>4632</v>
      </c>
      <c r="K62" s="7">
        <v>61</v>
      </c>
      <c r="M62" t="s">
        <v>1227</v>
      </c>
      <c r="N62" t="str">
        <f t="shared" si="2"/>
        <v>Coffee County,H1</v>
      </c>
      <c r="O62" t="str">
        <f t="shared" si="3"/>
        <v>Coffee County</v>
      </c>
      <c r="P62" t="str">
        <f t="shared" si="4"/>
        <v>Coffee</v>
      </c>
    </row>
    <row r="63" spans="2:16" x14ac:dyDescent="0.25">
      <c r="B63" s="33">
        <v>62</v>
      </c>
      <c r="C63" s="33">
        <v>1</v>
      </c>
      <c r="D63" s="33">
        <f t="shared" si="5"/>
        <v>396</v>
      </c>
      <c r="E63" s="54" t="str">
        <f t="shared" si="1"/>
        <v>62|1|396</v>
      </c>
      <c r="I63" s="7" t="s">
        <v>4929</v>
      </c>
      <c r="J63" s="7" t="s">
        <v>4633</v>
      </c>
      <c r="K63" s="7">
        <v>62</v>
      </c>
      <c r="M63" t="s">
        <v>1228</v>
      </c>
      <c r="N63" t="str">
        <f t="shared" si="2"/>
        <v>Colbert County,H1</v>
      </c>
      <c r="O63" t="str">
        <f t="shared" si="3"/>
        <v>Colbert County</v>
      </c>
      <c r="P63" t="str">
        <f t="shared" si="4"/>
        <v>Colbert</v>
      </c>
    </row>
    <row r="64" spans="2:16" x14ac:dyDescent="0.25">
      <c r="B64" s="33">
        <v>63</v>
      </c>
      <c r="C64" s="33">
        <v>1</v>
      </c>
      <c r="D64" s="33">
        <f t="shared" si="5"/>
        <v>417</v>
      </c>
      <c r="E64" s="54" t="str">
        <f t="shared" si="1"/>
        <v>63|1|417</v>
      </c>
      <c r="I64" s="7" t="s">
        <v>4946</v>
      </c>
      <c r="J64" s="7" t="s">
        <v>4508</v>
      </c>
      <c r="K64" s="7">
        <v>63</v>
      </c>
      <c r="M64" t="s">
        <v>1229</v>
      </c>
      <c r="N64" t="str">
        <f t="shared" si="2"/>
        <v>Conecuh County,H1</v>
      </c>
      <c r="O64" t="str">
        <f t="shared" si="3"/>
        <v>Conecuh County</v>
      </c>
      <c r="P64" t="str">
        <f t="shared" si="4"/>
        <v>Conecuh</v>
      </c>
    </row>
    <row r="65" spans="2:16" x14ac:dyDescent="0.25">
      <c r="B65" s="33">
        <v>64</v>
      </c>
      <c r="C65" s="33">
        <v>1</v>
      </c>
      <c r="D65" s="33">
        <f t="shared" si="5"/>
        <v>426</v>
      </c>
      <c r="E65" s="54" t="str">
        <f t="shared" si="1"/>
        <v>64|1|426</v>
      </c>
      <c r="I65" s="7" t="s">
        <v>4955</v>
      </c>
      <c r="J65" s="7" t="s">
        <v>4634</v>
      </c>
      <c r="K65" s="7">
        <v>64</v>
      </c>
      <c r="M65" t="s">
        <v>1230</v>
      </c>
      <c r="N65" t="str">
        <f t="shared" si="2"/>
        <v>Coosa County,H1</v>
      </c>
      <c r="O65" t="str">
        <f t="shared" si="3"/>
        <v>Coosa County</v>
      </c>
      <c r="P65" t="str">
        <f t="shared" si="4"/>
        <v>Coosa</v>
      </c>
    </row>
    <row r="66" spans="2:16" x14ac:dyDescent="0.25">
      <c r="B66" s="33">
        <v>65</v>
      </c>
      <c r="C66" s="33">
        <v>1</v>
      </c>
      <c r="D66" s="33">
        <f t="shared" ref="D66:D97" si="6">VLOOKUP(I66,$J$2:$K$1970,2,FALSE)</f>
        <v>438</v>
      </c>
      <c r="E66" s="54" t="str">
        <f t="shared" ref="E66:E129" si="7">B66&amp;"|"&amp;C66&amp;"|"&amp;D66</f>
        <v>65|1|438</v>
      </c>
      <c r="I66" s="7" t="s">
        <v>4965</v>
      </c>
      <c r="J66" s="7" t="s">
        <v>527</v>
      </c>
      <c r="K66" s="7">
        <v>65</v>
      </c>
      <c r="M66" t="s">
        <v>1231</v>
      </c>
      <c r="N66" t="str">
        <f t="shared" si="2"/>
        <v>Covington County,H1</v>
      </c>
      <c r="O66" t="str">
        <f t="shared" si="3"/>
        <v>Covington County</v>
      </c>
      <c r="P66" t="str">
        <f t="shared" si="4"/>
        <v>Covington</v>
      </c>
    </row>
    <row r="67" spans="2:16" x14ac:dyDescent="0.25">
      <c r="B67" s="33">
        <v>66</v>
      </c>
      <c r="C67" s="33">
        <v>1</v>
      </c>
      <c r="D67" s="33">
        <f t="shared" si="6"/>
        <v>448</v>
      </c>
      <c r="E67" s="54" t="str">
        <f t="shared" si="7"/>
        <v>66|1|448</v>
      </c>
      <c r="I67" s="7" t="s">
        <v>4975</v>
      </c>
      <c r="J67" s="7" t="s">
        <v>4635</v>
      </c>
      <c r="K67" s="7">
        <v>66</v>
      </c>
      <c r="M67" t="s">
        <v>1232</v>
      </c>
      <c r="N67" t="str">
        <f t="shared" ref="N67:N130" si="8">RIGHT(M67,LEN(M67)-10)</f>
        <v>Crenshaw County,H1</v>
      </c>
      <c r="O67" t="str">
        <f t="shared" ref="O67:O130" si="9">LEFT(N67,LEN(N67)-3)</f>
        <v>Crenshaw County</v>
      </c>
      <c r="P67" t="str">
        <f t="shared" ref="P67:P130" si="10">SUBSTITUTE(O67," County","")</f>
        <v>Crenshaw</v>
      </c>
    </row>
    <row r="68" spans="2:16" x14ac:dyDescent="0.25">
      <c r="B68" s="33">
        <v>67</v>
      </c>
      <c r="C68" s="33">
        <v>1</v>
      </c>
      <c r="D68" s="33">
        <f t="shared" si="6"/>
        <v>459</v>
      </c>
      <c r="E68" s="54" t="str">
        <f t="shared" si="7"/>
        <v>67|1|459</v>
      </c>
      <c r="I68" s="7" t="s">
        <v>4985</v>
      </c>
      <c r="J68" s="7" t="s">
        <v>4636</v>
      </c>
      <c r="K68" s="7">
        <v>67</v>
      </c>
      <c r="M68" t="s">
        <v>1233</v>
      </c>
      <c r="N68" t="str">
        <f t="shared" si="8"/>
        <v>Cullman County,H1</v>
      </c>
      <c r="O68" t="str">
        <f t="shared" si="9"/>
        <v>Cullman County</v>
      </c>
      <c r="P68" t="str">
        <f t="shared" si="10"/>
        <v>Cullman</v>
      </c>
    </row>
    <row r="69" spans="2:16" x14ac:dyDescent="0.25">
      <c r="B69" s="33">
        <v>68</v>
      </c>
      <c r="C69" s="33">
        <v>1</v>
      </c>
      <c r="D69" s="33">
        <f t="shared" si="6"/>
        <v>470</v>
      </c>
      <c r="E69" s="54" t="str">
        <f t="shared" si="7"/>
        <v>68|1|470</v>
      </c>
      <c r="I69" s="7" t="s">
        <v>4996</v>
      </c>
      <c r="J69" s="7" t="s">
        <v>4637</v>
      </c>
      <c r="K69" s="7">
        <v>68</v>
      </c>
      <c r="M69" t="s">
        <v>1234</v>
      </c>
      <c r="N69" t="str">
        <f t="shared" si="8"/>
        <v>Dale County,H1</v>
      </c>
      <c r="O69" t="str">
        <f t="shared" si="9"/>
        <v>Dale County</v>
      </c>
      <c r="P69" t="str">
        <f t="shared" si="10"/>
        <v>Dale</v>
      </c>
    </row>
    <row r="70" spans="2:16" x14ac:dyDescent="0.25">
      <c r="B70" s="33">
        <v>69</v>
      </c>
      <c r="C70" s="33">
        <v>1</v>
      </c>
      <c r="D70" s="33">
        <f t="shared" si="6"/>
        <v>472</v>
      </c>
      <c r="E70" s="54" t="str">
        <f t="shared" si="7"/>
        <v>69|1|472</v>
      </c>
      <c r="I70" s="7" t="s">
        <v>4998</v>
      </c>
      <c r="J70" s="7" t="s">
        <v>4509</v>
      </c>
      <c r="K70" s="7">
        <v>69</v>
      </c>
      <c r="M70" t="s">
        <v>1235</v>
      </c>
      <c r="N70" t="str">
        <f t="shared" si="8"/>
        <v>Dallas County,H1</v>
      </c>
      <c r="O70" t="str">
        <f t="shared" si="9"/>
        <v>Dallas County</v>
      </c>
      <c r="P70" t="str">
        <f t="shared" si="10"/>
        <v>Dallas</v>
      </c>
    </row>
    <row r="71" spans="2:16" x14ac:dyDescent="0.25">
      <c r="B71" s="33">
        <v>70</v>
      </c>
      <c r="C71" s="33">
        <v>1</v>
      </c>
      <c r="D71" s="33">
        <f t="shared" si="6"/>
        <v>496</v>
      </c>
      <c r="E71" s="54" t="str">
        <f t="shared" si="7"/>
        <v>70|1|496</v>
      </c>
      <c r="I71" s="7" t="s">
        <v>5020</v>
      </c>
      <c r="J71" s="7" t="s">
        <v>4638</v>
      </c>
      <c r="K71" s="7">
        <v>70</v>
      </c>
      <c r="M71" t="s">
        <v>1236</v>
      </c>
      <c r="N71" t="str">
        <f t="shared" si="8"/>
        <v>DeKalb County,H1</v>
      </c>
      <c r="O71" t="str">
        <f t="shared" si="9"/>
        <v>DeKalb County</v>
      </c>
      <c r="P71" t="str">
        <f t="shared" si="10"/>
        <v>DeKalb</v>
      </c>
    </row>
    <row r="72" spans="2:16" x14ac:dyDescent="0.25">
      <c r="B72" s="33">
        <v>71</v>
      </c>
      <c r="C72" s="33">
        <v>1</v>
      </c>
      <c r="D72" s="33">
        <f t="shared" si="6"/>
        <v>578</v>
      </c>
      <c r="E72" s="54" t="str">
        <f t="shared" si="7"/>
        <v>71|1|578</v>
      </c>
      <c r="I72" s="7" t="s">
        <v>5093</v>
      </c>
      <c r="J72" s="7" t="s">
        <v>4388</v>
      </c>
      <c r="K72" s="7">
        <v>71</v>
      </c>
      <c r="M72" t="s">
        <v>1237</v>
      </c>
      <c r="N72" t="str">
        <f t="shared" si="8"/>
        <v>Elmore County,H1</v>
      </c>
      <c r="O72" t="str">
        <f t="shared" si="9"/>
        <v>Elmore County</v>
      </c>
      <c r="P72" t="str">
        <f t="shared" si="10"/>
        <v>Elmore</v>
      </c>
    </row>
    <row r="73" spans="2:16" x14ac:dyDescent="0.25">
      <c r="B73" s="33">
        <v>72</v>
      </c>
      <c r="C73" s="33">
        <v>1</v>
      </c>
      <c r="D73" s="33">
        <f t="shared" si="6"/>
        <v>586</v>
      </c>
      <c r="E73" s="54" t="str">
        <f t="shared" si="7"/>
        <v>72|1|586</v>
      </c>
      <c r="I73" s="7" t="s">
        <v>5100</v>
      </c>
      <c r="J73" s="7" t="s">
        <v>4639</v>
      </c>
      <c r="K73" s="7">
        <v>72</v>
      </c>
      <c r="M73" t="s">
        <v>1238</v>
      </c>
      <c r="N73" t="str">
        <f t="shared" si="8"/>
        <v>Escambia County,H1</v>
      </c>
      <c r="O73" t="str">
        <f t="shared" si="9"/>
        <v>Escambia County</v>
      </c>
      <c r="P73" t="str">
        <f t="shared" si="10"/>
        <v>Escambia</v>
      </c>
    </row>
    <row r="74" spans="2:16" x14ac:dyDescent="0.25">
      <c r="B74" s="33">
        <v>73</v>
      </c>
      <c r="C74" s="33">
        <v>1</v>
      </c>
      <c r="D74" s="33">
        <f t="shared" si="6"/>
        <v>590</v>
      </c>
      <c r="E74" s="54" t="str">
        <f t="shared" si="7"/>
        <v>73|1|590</v>
      </c>
      <c r="I74" s="7" t="s">
        <v>5104</v>
      </c>
      <c r="J74" s="7" t="s">
        <v>4640</v>
      </c>
      <c r="K74" s="7">
        <v>73</v>
      </c>
      <c r="M74" t="s">
        <v>1239</v>
      </c>
      <c r="N74" t="str">
        <f t="shared" si="8"/>
        <v>Etowah County,H1</v>
      </c>
      <c r="O74" t="str">
        <f t="shared" si="9"/>
        <v>Etowah County</v>
      </c>
      <c r="P74" t="str">
        <f t="shared" si="10"/>
        <v>Etowah</v>
      </c>
    </row>
    <row r="75" spans="2:16" x14ac:dyDescent="0.25">
      <c r="B75" s="33">
        <v>74</v>
      </c>
      <c r="C75" s="33">
        <v>1</v>
      </c>
      <c r="D75" s="33">
        <f t="shared" si="6"/>
        <v>608</v>
      </c>
      <c r="E75" s="54" t="str">
        <f t="shared" si="7"/>
        <v>74|1|608</v>
      </c>
      <c r="I75" s="7" t="s">
        <v>5117</v>
      </c>
      <c r="J75" s="7" t="s">
        <v>4641</v>
      </c>
      <c r="K75" s="7">
        <v>74</v>
      </c>
      <c r="M75" t="s">
        <v>1240</v>
      </c>
      <c r="N75" t="str">
        <f t="shared" si="8"/>
        <v>Fayette County,H1</v>
      </c>
      <c r="O75" t="str">
        <f t="shared" si="9"/>
        <v>Fayette County</v>
      </c>
      <c r="P75" t="str">
        <f t="shared" si="10"/>
        <v>Fayette</v>
      </c>
    </row>
    <row r="76" spans="2:16" x14ac:dyDescent="0.25">
      <c r="B76" s="33">
        <v>75</v>
      </c>
      <c r="C76" s="33">
        <v>1</v>
      </c>
      <c r="D76" s="33">
        <f t="shared" si="6"/>
        <v>632</v>
      </c>
      <c r="E76" s="54" t="str">
        <f t="shared" si="7"/>
        <v>75|1|632</v>
      </c>
      <c r="I76" s="7" t="s">
        <v>5139</v>
      </c>
      <c r="J76" s="7" t="s">
        <v>4642</v>
      </c>
      <c r="K76" s="7">
        <v>75</v>
      </c>
      <c r="M76" t="s">
        <v>1241</v>
      </c>
      <c r="N76" t="str">
        <f t="shared" si="8"/>
        <v>Franklin County,H1</v>
      </c>
      <c r="O76" t="str">
        <f t="shared" si="9"/>
        <v>Franklin County</v>
      </c>
      <c r="P76" t="str">
        <f t="shared" si="10"/>
        <v>Franklin</v>
      </c>
    </row>
    <row r="77" spans="2:16" x14ac:dyDescent="0.25">
      <c r="B77" s="33">
        <v>76</v>
      </c>
      <c r="C77" s="33">
        <v>1</v>
      </c>
      <c r="D77" s="33">
        <f t="shared" si="6"/>
        <v>665</v>
      </c>
      <c r="E77" s="54" t="str">
        <f t="shared" si="7"/>
        <v>76|1|665</v>
      </c>
      <c r="I77" s="7" t="s">
        <v>5169</v>
      </c>
      <c r="J77" s="7" t="s">
        <v>4643</v>
      </c>
      <c r="K77" s="7">
        <v>76</v>
      </c>
      <c r="M77" t="s">
        <v>1242</v>
      </c>
      <c r="N77" t="str">
        <f t="shared" si="8"/>
        <v>Geneva County,H1</v>
      </c>
      <c r="O77" t="str">
        <f t="shared" si="9"/>
        <v>Geneva County</v>
      </c>
      <c r="P77" t="str">
        <f t="shared" si="10"/>
        <v>Geneva</v>
      </c>
    </row>
    <row r="78" spans="2:16" x14ac:dyDescent="0.25">
      <c r="B78" s="33">
        <v>77</v>
      </c>
      <c r="C78" s="33">
        <v>1</v>
      </c>
      <c r="D78" s="33">
        <f t="shared" si="6"/>
        <v>717</v>
      </c>
      <c r="E78" s="54" t="str">
        <f t="shared" si="7"/>
        <v>77|1|717</v>
      </c>
      <c r="I78" s="7" t="s">
        <v>5220</v>
      </c>
      <c r="J78" s="7" t="s">
        <v>4389</v>
      </c>
      <c r="K78" s="7">
        <v>77</v>
      </c>
      <c r="M78" t="s">
        <v>1243</v>
      </c>
      <c r="N78" t="str">
        <f t="shared" si="8"/>
        <v>Greene County,H1</v>
      </c>
      <c r="O78" t="str">
        <f t="shared" si="9"/>
        <v>Greene County</v>
      </c>
      <c r="P78" t="str">
        <f t="shared" si="10"/>
        <v>Greene</v>
      </c>
    </row>
    <row r="79" spans="2:16" x14ac:dyDescent="0.25">
      <c r="B79" s="33">
        <v>78</v>
      </c>
      <c r="C79" s="33">
        <v>1</v>
      </c>
      <c r="D79" s="33">
        <f t="shared" si="6"/>
        <v>746</v>
      </c>
      <c r="E79" s="54" t="str">
        <f t="shared" si="7"/>
        <v>78|1|746</v>
      </c>
      <c r="I79" s="7" t="s">
        <v>5242</v>
      </c>
      <c r="J79" s="7" t="s">
        <v>4644</v>
      </c>
      <c r="K79" s="7">
        <v>78</v>
      </c>
      <c r="M79" t="s">
        <v>1244</v>
      </c>
      <c r="N79" t="str">
        <f t="shared" si="8"/>
        <v>Hale County,H1</v>
      </c>
      <c r="O79" t="str">
        <f t="shared" si="9"/>
        <v>Hale County</v>
      </c>
      <c r="P79" t="str">
        <f t="shared" si="10"/>
        <v>Hale</v>
      </c>
    </row>
    <row r="80" spans="2:16" x14ac:dyDescent="0.25">
      <c r="B80" s="33">
        <v>79</v>
      </c>
      <c r="C80" s="33">
        <v>1</v>
      </c>
      <c r="D80" s="33">
        <f t="shared" si="6"/>
        <v>795</v>
      </c>
      <c r="E80" s="54" t="str">
        <f t="shared" si="7"/>
        <v>79|1|795</v>
      </c>
      <c r="I80" s="7" t="s">
        <v>5287</v>
      </c>
      <c r="J80" s="7" t="s">
        <v>4645</v>
      </c>
      <c r="K80" s="7">
        <v>79</v>
      </c>
      <c r="M80" t="s">
        <v>1245</v>
      </c>
      <c r="N80" t="str">
        <f t="shared" si="8"/>
        <v>Henry County,H1</v>
      </c>
      <c r="O80" t="str">
        <f t="shared" si="9"/>
        <v>Henry County</v>
      </c>
      <c r="P80" t="str">
        <f t="shared" si="10"/>
        <v>Henry</v>
      </c>
    </row>
    <row r="81" spans="2:16" x14ac:dyDescent="0.25">
      <c r="B81" s="33">
        <v>80</v>
      </c>
      <c r="C81" s="33">
        <v>1</v>
      </c>
      <c r="D81" s="33">
        <f t="shared" si="6"/>
        <v>829</v>
      </c>
      <c r="E81" s="54" t="str">
        <f t="shared" si="7"/>
        <v>80|1|829</v>
      </c>
      <c r="I81" s="7" t="s">
        <v>5318</v>
      </c>
      <c r="J81" s="7" t="s">
        <v>4646</v>
      </c>
      <c r="K81" s="7">
        <v>80</v>
      </c>
      <c r="M81" t="s">
        <v>1246</v>
      </c>
      <c r="N81" t="str">
        <f t="shared" si="8"/>
        <v>Houston County,H1</v>
      </c>
      <c r="O81" t="str">
        <f t="shared" si="9"/>
        <v>Houston County</v>
      </c>
      <c r="P81" t="str">
        <f t="shared" si="10"/>
        <v>Houston</v>
      </c>
    </row>
    <row r="82" spans="2:16" x14ac:dyDescent="0.25">
      <c r="B82" s="33">
        <v>81</v>
      </c>
      <c r="C82" s="33">
        <v>1</v>
      </c>
      <c r="D82" s="33">
        <f t="shared" si="6"/>
        <v>875</v>
      </c>
      <c r="E82" s="54" t="str">
        <f t="shared" si="7"/>
        <v>81|1|875</v>
      </c>
      <c r="I82" s="7" t="s">
        <v>5357</v>
      </c>
      <c r="J82" s="7" t="s">
        <v>4647</v>
      </c>
      <c r="K82" s="7">
        <v>81</v>
      </c>
      <c r="M82" t="s">
        <v>1247</v>
      </c>
      <c r="N82" t="str">
        <f t="shared" si="8"/>
        <v>Jackson County,H1</v>
      </c>
      <c r="O82" t="str">
        <f t="shared" si="9"/>
        <v>Jackson County</v>
      </c>
      <c r="P82" t="str">
        <f t="shared" si="10"/>
        <v>Jackson</v>
      </c>
    </row>
    <row r="83" spans="2:16" x14ac:dyDescent="0.25">
      <c r="B83" s="33">
        <v>82</v>
      </c>
      <c r="C83" s="33">
        <v>1</v>
      </c>
      <c r="D83" s="33">
        <f t="shared" si="6"/>
        <v>882</v>
      </c>
      <c r="E83" s="54" t="str">
        <f t="shared" si="7"/>
        <v>82|1|882</v>
      </c>
      <c r="I83" s="7" t="s">
        <v>5362</v>
      </c>
      <c r="J83" s="7" t="s">
        <v>4648</v>
      </c>
      <c r="K83" s="7">
        <v>82</v>
      </c>
      <c r="M83" t="s">
        <v>1248</v>
      </c>
      <c r="N83" t="str">
        <f t="shared" si="8"/>
        <v>Jefferson County,H1</v>
      </c>
      <c r="O83" t="str">
        <f t="shared" si="9"/>
        <v>Jefferson County</v>
      </c>
      <c r="P83" t="str">
        <f t="shared" si="10"/>
        <v>Jefferson</v>
      </c>
    </row>
    <row r="84" spans="2:16" x14ac:dyDescent="0.25">
      <c r="B84" s="33">
        <v>83</v>
      </c>
      <c r="C84" s="33">
        <v>1</v>
      </c>
      <c r="D84" s="33">
        <f t="shared" si="6"/>
        <v>982</v>
      </c>
      <c r="E84" s="54" t="str">
        <f t="shared" si="7"/>
        <v>83|1|982</v>
      </c>
      <c r="I84" s="7" t="s">
        <v>5449</v>
      </c>
      <c r="J84" s="7" t="s">
        <v>4649</v>
      </c>
      <c r="K84" s="7">
        <v>83</v>
      </c>
      <c r="M84" t="s">
        <v>1249</v>
      </c>
      <c r="N84" t="str">
        <f t="shared" si="8"/>
        <v>Lamar County,H1</v>
      </c>
      <c r="O84" t="str">
        <f t="shared" si="9"/>
        <v>Lamar County</v>
      </c>
      <c r="P84" t="str">
        <f t="shared" si="10"/>
        <v>Lamar</v>
      </c>
    </row>
    <row r="85" spans="2:16" x14ac:dyDescent="0.25">
      <c r="B85" s="33">
        <v>84</v>
      </c>
      <c r="C85" s="33">
        <v>1</v>
      </c>
      <c r="D85" s="33">
        <f t="shared" si="6"/>
        <v>1005</v>
      </c>
      <c r="E85" s="54" t="str">
        <f t="shared" si="7"/>
        <v>84|1|1005</v>
      </c>
      <c r="I85" s="7" t="s">
        <v>5469</v>
      </c>
      <c r="J85" s="7" t="s">
        <v>4650</v>
      </c>
      <c r="K85" s="7">
        <v>84</v>
      </c>
      <c r="M85" t="s">
        <v>1250</v>
      </c>
      <c r="N85" t="str">
        <f t="shared" si="8"/>
        <v>Lauderdale County,H1</v>
      </c>
      <c r="O85" t="str">
        <f t="shared" si="9"/>
        <v>Lauderdale County</v>
      </c>
      <c r="P85" t="str">
        <f t="shared" si="10"/>
        <v>Lauderdale</v>
      </c>
    </row>
    <row r="86" spans="2:16" x14ac:dyDescent="0.25">
      <c r="B86" s="33">
        <v>85</v>
      </c>
      <c r="C86" s="33">
        <v>1</v>
      </c>
      <c r="D86" s="33">
        <f t="shared" si="6"/>
        <v>1009</v>
      </c>
      <c r="E86" s="54" t="str">
        <f t="shared" si="7"/>
        <v>85|1|1009</v>
      </c>
      <c r="I86" s="7" t="s">
        <v>5473</v>
      </c>
      <c r="J86" s="7" t="s">
        <v>4651</v>
      </c>
      <c r="K86" s="7">
        <v>85</v>
      </c>
      <c r="M86" t="s">
        <v>1251</v>
      </c>
      <c r="N86" t="str">
        <f t="shared" si="8"/>
        <v>Lawrence County,H1</v>
      </c>
      <c r="O86" t="str">
        <f t="shared" si="9"/>
        <v>Lawrence County</v>
      </c>
      <c r="P86" t="str">
        <f t="shared" si="10"/>
        <v>Lawrence</v>
      </c>
    </row>
    <row r="87" spans="2:16" x14ac:dyDescent="0.25">
      <c r="B87" s="33">
        <v>86</v>
      </c>
      <c r="C87" s="33">
        <v>1</v>
      </c>
      <c r="D87" s="33">
        <f t="shared" si="6"/>
        <v>1016</v>
      </c>
      <c r="E87" s="54" t="str">
        <f t="shared" si="7"/>
        <v>86|1|1016</v>
      </c>
      <c r="I87" s="7" t="s">
        <v>5480</v>
      </c>
      <c r="J87" s="7" t="s">
        <v>4652</v>
      </c>
      <c r="K87" s="7">
        <v>86</v>
      </c>
      <c r="M87" t="s">
        <v>1252</v>
      </c>
      <c r="N87" t="str">
        <f t="shared" si="8"/>
        <v>Lee County,H1</v>
      </c>
      <c r="O87" t="str">
        <f t="shared" si="9"/>
        <v>Lee County</v>
      </c>
      <c r="P87" t="str">
        <f t="shared" si="10"/>
        <v>Lee</v>
      </c>
    </row>
    <row r="88" spans="2:16" x14ac:dyDescent="0.25">
      <c r="B88" s="33">
        <v>87</v>
      </c>
      <c r="C88" s="33">
        <v>1</v>
      </c>
      <c r="D88" s="33">
        <f t="shared" si="6"/>
        <v>1033</v>
      </c>
      <c r="E88" s="54" t="str">
        <f t="shared" si="7"/>
        <v>87|1|1033</v>
      </c>
      <c r="I88" s="7" t="s">
        <v>5496</v>
      </c>
      <c r="J88" s="7" t="s">
        <v>4653</v>
      </c>
      <c r="K88" s="7">
        <v>87</v>
      </c>
      <c r="M88" t="s">
        <v>1253</v>
      </c>
      <c r="N88" t="str">
        <f t="shared" si="8"/>
        <v>Limestone County,H1</v>
      </c>
      <c r="O88" t="str">
        <f t="shared" si="9"/>
        <v>Limestone County</v>
      </c>
      <c r="P88" t="str">
        <f t="shared" si="10"/>
        <v>Limestone</v>
      </c>
    </row>
    <row r="89" spans="2:16" x14ac:dyDescent="0.25">
      <c r="B89" s="33">
        <v>88</v>
      </c>
      <c r="C89" s="33">
        <v>1</v>
      </c>
      <c r="D89" s="33">
        <f t="shared" si="6"/>
        <v>1057</v>
      </c>
      <c r="E89" s="54" t="str">
        <f t="shared" si="7"/>
        <v>88|1|1057</v>
      </c>
      <c r="I89" s="7" t="s">
        <v>5516</v>
      </c>
      <c r="J89" s="7" t="s">
        <v>4654</v>
      </c>
      <c r="K89" s="7">
        <v>88</v>
      </c>
      <c r="M89" t="s">
        <v>1254</v>
      </c>
      <c r="N89" t="str">
        <f t="shared" si="8"/>
        <v>Lowndes County,H1</v>
      </c>
      <c r="O89" t="str">
        <f t="shared" si="9"/>
        <v>Lowndes County</v>
      </c>
      <c r="P89" t="str">
        <f t="shared" si="10"/>
        <v>Lowndes</v>
      </c>
    </row>
    <row r="90" spans="2:16" x14ac:dyDescent="0.25">
      <c r="B90" s="33">
        <v>89</v>
      </c>
      <c r="C90" s="33">
        <v>1</v>
      </c>
      <c r="D90" s="33">
        <f t="shared" si="6"/>
        <v>1073</v>
      </c>
      <c r="E90" s="54" t="str">
        <f t="shared" si="7"/>
        <v>89|1|1073</v>
      </c>
      <c r="I90" s="7" t="s">
        <v>5530</v>
      </c>
      <c r="J90" s="7" t="s">
        <v>4655</v>
      </c>
      <c r="K90" s="7">
        <v>89</v>
      </c>
      <c r="M90" t="s">
        <v>1255</v>
      </c>
      <c r="N90" t="str">
        <f t="shared" si="8"/>
        <v>Macon County,H1</v>
      </c>
      <c r="O90" t="str">
        <f t="shared" si="9"/>
        <v>Macon County</v>
      </c>
      <c r="P90" t="str">
        <f t="shared" si="10"/>
        <v>Macon</v>
      </c>
    </row>
    <row r="91" spans="2:16" x14ac:dyDescent="0.25">
      <c r="B91" s="33">
        <v>90</v>
      </c>
      <c r="C91" s="33">
        <v>1</v>
      </c>
      <c r="D91" s="33">
        <f t="shared" si="6"/>
        <v>1076</v>
      </c>
      <c r="E91" s="54" t="str">
        <f t="shared" si="7"/>
        <v>90|1|1076</v>
      </c>
      <c r="I91" s="7" t="s">
        <v>5533</v>
      </c>
      <c r="J91" s="7" t="s">
        <v>4656</v>
      </c>
      <c r="K91" s="7">
        <v>90</v>
      </c>
      <c r="M91" t="s">
        <v>1256</v>
      </c>
      <c r="N91" t="str">
        <f t="shared" si="8"/>
        <v>Madison County,H1</v>
      </c>
      <c r="O91" t="str">
        <f t="shared" si="9"/>
        <v>Madison County</v>
      </c>
      <c r="P91" t="str">
        <f t="shared" si="10"/>
        <v>Madison</v>
      </c>
    </row>
    <row r="92" spans="2:16" x14ac:dyDescent="0.25">
      <c r="B92" s="33">
        <v>91</v>
      </c>
      <c r="C92" s="33">
        <v>1</v>
      </c>
      <c r="D92" s="33">
        <f t="shared" si="6"/>
        <v>1092</v>
      </c>
      <c r="E92" s="54" t="str">
        <f t="shared" si="7"/>
        <v>91|1|1092</v>
      </c>
      <c r="I92" s="7" t="s">
        <v>5544</v>
      </c>
      <c r="J92" s="7" t="s">
        <v>4657</v>
      </c>
      <c r="K92" s="7">
        <v>91</v>
      </c>
      <c r="M92" t="s">
        <v>1257</v>
      </c>
      <c r="N92" t="str">
        <f t="shared" si="8"/>
        <v>Marengo County,H1</v>
      </c>
      <c r="O92" t="str">
        <f t="shared" si="9"/>
        <v>Marengo County</v>
      </c>
      <c r="P92" t="str">
        <f t="shared" si="10"/>
        <v>Marengo</v>
      </c>
    </row>
    <row r="93" spans="2:16" x14ac:dyDescent="0.25">
      <c r="B93" s="33">
        <v>92</v>
      </c>
      <c r="C93" s="33">
        <v>1</v>
      </c>
      <c r="D93" s="33">
        <f t="shared" si="6"/>
        <v>1098</v>
      </c>
      <c r="E93" s="54" t="str">
        <f t="shared" si="7"/>
        <v>92|1|1098</v>
      </c>
      <c r="I93" s="7" t="s">
        <v>5549</v>
      </c>
      <c r="J93" s="7" t="s">
        <v>4658</v>
      </c>
      <c r="K93" s="7">
        <v>92</v>
      </c>
      <c r="M93" t="s">
        <v>1258</v>
      </c>
      <c r="N93" t="str">
        <f t="shared" si="8"/>
        <v>Marion County,H1</v>
      </c>
      <c r="O93" t="str">
        <f t="shared" si="9"/>
        <v>Marion County</v>
      </c>
      <c r="P93" t="str">
        <f t="shared" si="10"/>
        <v>Marion</v>
      </c>
    </row>
    <row r="94" spans="2:16" x14ac:dyDescent="0.25">
      <c r="B94" s="33">
        <v>93</v>
      </c>
      <c r="C94" s="33">
        <v>1</v>
      </c>
      <c r="D94" s="33">
        <f t="shared" si="6"/>
        <v>1102</v>
      </c>
      <c r="E94" s="54" t="str">
        <f t="shared" si="7"/>
        <v>93|1|1102</v>
      </c>
      <c r="I94" s="7" t="s">
        <v>5553</v>
      </c>
      <c r="J94" s="7" t="s">
        <v>4390</v>
      </c>
      <c r="K94" s="7">
        <v>93</v>
      </c>
      <c r="M94" t="s">
        <v>1259</v>
      </c>
      <c r="N94" t="str">
        <f t="shared" si="8"/>
        <v>Marshall County,H1</v>
      </c>
      <c r="O94" t="str">
        <f t="shared" si="9"/>
        <v>Marshall County</v>
      </c>
      <c r="P94" t="str">
        <f t="shared" si="10"/>
        <v>Marshall</v>
      </c>
    </row>
    <row r="95" spans="2:16" x14ac:dyDescent="0.25">
      <c r="B95" s="33">
        <v>94</v>
      </c>
      <c r="C95" s="33">
        <v>1</v>
      </c>
      <c r="D95" s="33">
        <f t="shared" si="6"/>
        <v>1180</v>
      </c>
      <c r="E95" s="54" t="str">
        <f t="shared" si="7"/>
        <v>94|1|1180</v>
      </c>
      <c r="I95" s="7" t="s">
        <v>1078</v>
      </c>
      <c r="J95" s="7" t="s">
        <v>4659</v>
      </c>
      <c r="K95" s="7">
        <v>94</v>
      </c>
      <c r="M95" t="s">
        <v>1260</v>
      </c>
      <c r="N95" t="str">
        <f t="shared" si="8"/>
        <v>Mobile County,H1</v>
      </c>
      <c r="O95" t="str">
        <f t="shared" si="9"/>
        <v>Mobile County</v>
      </c>
      <c r="P95" t="str">
        <f t="shared" si="10"/>
        <v>Mobile</v>
      </c>
    </row>
    <row r="96" spans="2:16" x14ac:dyDescent="0.25">
      <c r="B96" s="33">
        <v>95</v>
      </c>
      <c r="C96" s="33">
        <v>1</v>
      </c>
      <c r="D96" s="33">
        <f t="shared" si="6"/>
        <v>1190</v>
      </c>
      <c r="E96" s="54" t="str">
        <f t="shared" si="7"/>
        <v>95|1|1190</v>
      </c>
      <c r="I96" s="7" t="s">
        <v>5633</v>
      </c>
      <c r="J96" s="7" t="s">
        <v>4660</v>
      </c>
      <c r="K96" s="7">
        <v>95</v>
      </c>
      <c r="M96" t="s">
        <v>1261</v>
      </c>
      <c r="N96" t="str">
        <f t="shared" si="8"/>
        <v>Monroe County,H1</v>
      </c>
      <c r="O96" t="str">
        <f t="shared" si="9"/>
        <v>Monroe County</v>
      </c>
      <c r="P96" t="str">
        <f t="shared" si="10"/>
        <v>Monroe</v>
      </c>
    </row>
    <row r="97" spans="2:16" x14ac:dyDescent="0.25">
      <c r="B97" s="33">
        <v>96</v>
      </c>
      <c r="C97" s="33">
        <v>1</v>
      </c>
      <c r="D97" s="33">
        <f t="shared" si="6"/>
        <v>1195</v>
      </c>
      <c r="E97" s="54" t="str">
        <f t="shared" si="7"/>
        <v>96|1|1195</v>
      </c>
      <c r="I97" s="7" t="s">
        <v>5638</v>
      </c>
      <c r="J97" s="7" t="s">
        <v>4661</v>
      </c>
      <c r="K97" s="7">
        <v>96</v>
      </c>
      <c r="M97" t="s">
        <v>1262</v>
      </c>
      <c r="N97" t="str">
        <f t="shared" si="8"/>
        <v>Montgomery County,H1</v>
      </c>
      <c r="O97" t="str">
        <f t="shared" si="9"/>
        <v>Montgomery County</v>
      </c>
      <c r="P97" t="str">
        <f t="shared" si="10"/>
        <v>Montgomery</v>
      </c>
    </row>
    <row r="98" spans="2:16" x14ac:dyDescent="0.25">
      <c r="B98" s="33">
        <v>97</v>
      </c>
      <c r="C98" s="33">
        <v>1</v>
      </c>
      <c r="D98" s="33">
        <f t="shared" ref="D98:D112" si="11">VLOOKUP(I98,$J$2:$K$1970,2,FALSE)</f>
        <v>1203</v>
      </c>
      <c r="E98" s="54" t="str">
        <f t="shared" si="7"/>
        <v>97|1|1203</v>
      </c>
      <c r="I98" s="7" t="s">
        <v>5645</v>
      </c>
      <c r="J98" s="7" t="s">
        <v>4662</v>
      </c>
      <c r="K98" s="7">
        <v>97</v>
      </c>
      <c r="M98" t="s">
        <v>1263</v>
      </c>
      <c r="N98" t="str">
        <f t="shared" si="8"/>
        <v>Morgan County,H1</v>
      </c>
      <c r="O98" t="str">
        <f t="shared" si="9"/>
        <v>Morgan County</v>
      </c>
      <c r="P98" t="str">
        <f t="shared" si="10"/>
        <v>Morgan</v>
      </c>
    </row>
    <row r="99" spans="2:16" x14ac:dyDescent="0.25">
      <c r="B99" s="33">
        <v>98</v>
      </c>
      <c r="C99" s="33">
        <v>1</v>
      </c>
      <c r="D99" s="33">
        <f t="shared" si="11"/>
        <v>1368</v>
      </c>
      <c r="E99" s="54" t="str">
        <f t="shared" si="7"/>
        <v>98|1|1368</v>
      </c>
      <c r="I99" s="7" t="s">
        <v>5786</v>
      </c>
      <c r="J99" s="7" t="s">
        <v>4663</v>
      </c>
      <c r="K99" s="7">
        <v>98</v>
      </c>
      <c r="M99" t="s">
        <v>1264</v>
      </c>
      <c r="N99" t="str">
        <f t="shared" si="8"/>
        <v>Perry County,H1</v>
      </c>
      <c r="O99" t="str">
        <f t="shared" si="9"/>
        <v>Perry County</v>
      </c>
      <c r="P99" t="str">
        <f t="shared" si="10"/>
        <v>Perry</v>
      </c>
    </row>
    <row r="100" spans="2:16" x14ac:dyDescent="0.25">
      <c r="B100" s="33">
        <v>99</v>
      </c>
      <c r="C100" s="33">
        <v>1</v>
      </c>
      <c r="D100" s="33">
        <f t="shared" si="11"/>
        <v>1380</v>
      </c>
      <c r="E100" s="54" t="str">
        <f t="shared" si="7"/>
        <v>99|1|1380</v>
      </c>
      <c r="I100" s="7" t="s">
        <v>5796</v>
      </c>
      <c r="J100" s="7" t="s">
        <v>4664</v>
      </c>
      <c r="K100" s="7">
        <v>99</v>
      </c>
      <c r="M100" t="s">
        <v>1265</v>
      </c>
      <c r="N100" t="str">
        <f t="shared" si="8"/>
        <v>Pickens County,H1</v>
      </c>
      <c r="O100" t="str">
        <f t="shared" si="9"/>
        <v>Pickens County</v>
      </c>
      <c r="P100" t="str">
        <f t="shared" si="10"/>
        <v>Pickens</v>
      </c>
    </row>
    <row r="101" spans="2:16" x14ac:dyDescent="0.25">
      <c r="B101" s="33">
        <v>100</v>
      </c>
      <c r="C101" s="33">
        <v>1</v>
      </c>
      <c r="D101" s="33">
        <f t="shared" si="11"/>
        <v>1383</v>
      </c>
      <c r="E101" s="54" t="str">
        <f t="shared" si="7"/>
        <v>100|1|1383</v>
      </c>
      <c r="I101" s="7" t="s">
        <v>5799</v>
      </c>
      <c r="J101" s="7" t="s">
        <v>4450</v>
      </c>
      <c r="K101" s="7">
        <v>100</v>
      </c>
      <c r="M101" t="s">
        <v>1266</v>
      </c>
      <c r="N101" t="str">
        <f t="shared" si="8"/>
        <v>Pike County,H1</v>
      </c>
      <c r="O101" t="str">
        <f t="shared" si="9"/>
        <v>Pike County</v>
      </c>
      <c r="P101" t="str">
        <f t="shared" si="10"/>
        <v>Pike</v>
      </c>
    </row>
    <row r="102" spans="2:16" x14ac:dyDescent="0.25">
      <c r="B102" s="33">
        <v>101</v>
      </c>
      <c r="C102" s="33">
        <v>1</v>
      </c>
      <c r="D102" s="33">
        <f t="shared" si="11"/>
        <v>1454</v>
      </c>
      <c r="E102" s="54" t="str">
        <f t="shared" si="7"/>
        <v>101|1|1454</v>
      </c>
      <c r="I102" s="7" t="s">
        <v>5862</v>
      </c>
      <c r="J102" s="7" t="s">
        <v>4665</v>
      </c>
      <c r="K102" s="7">
        <v>101</v>
      </c>
      <c r="M102" t="s">
        <v>1267</v>
      </c>
      <c r="N102" t="str">
        <f t="shared" si="8"/>
        <v>Randolph County,H1</v>
      </c>
      <c r="O102" t="str">
        <f t="shared" si="9"/>
        <v>Randolph County</v>
      </c>
      <c r="P102" t="str">
        <f t="shared" si="10"/>
        <v>Randolph</v>
      </c>
    </row>
    <row r="103" spans="2:16" x14ac:dyDescent="0.25">
      <c r="B103" s="33">
        <v>102</v>
      </c>
      <c r="C103" s="33">
        <v>1</v>
      </c>
      <c r="D103" s="33">
        <f t="shared" si="11"/>
        <v>1524</v>
      </c>
      <c r="E103" s="54" t="str">
        <f t="shared" si="7"/>
        <v>102|1|1524</v>
      </c>
      <c r="I103" s="7" t="s">
        <v>5923</v>
      </c>
      <c r="J103" s="7" t="s">
        <v>4666</v>
      </c>
      <c r="K103" s="7">
        <v>102</v>
      </c>
      <c r="M103" t="s">
        <v>1268</v>
      </c>
      <c r="N103" t="str">
        <f t="shared" si="8"/>
        <v>Russell County,H1</v>
      </c>
      <c r="O103" t="str">
        <f t="shared" si="9"/>
        <v>Russell County</v>
      </c>
      <c r="P103" t="str">
        <f t="shared" si="10"/>
        <v>Russell</v>
      </c>
    </row>
    <row r="104" spans="2:16" x14ac:dyDescent="0.25">
      <c r="B104" s="33">
        <v>103</v>
      </c>
      <c r="C104" s="33">
        <v>1</v>
      </c>
      <c r="D104" s="33">
        <f t="shared" si="11"/>
        <v>1648</v>
      </c>
      <c r="E104" s="54" t="str">
        <f t="shared" si="7"/>
        <v>103|1|1648</v>
      </c>
      <c r="I104" s="7" t="s">
        <v>6029</v>
      </c>
      <c r="J104" s="7" t="s">
        <v>4667</v>
      </c>
      <c r="K104" s="7">
        <v>103</v>
      </c>
      <c r="M104" t="s">
        <v>1269</v>
      </c>
      <c r="N104" t="str">
        <f t="shared" si="8"/>
        <v>St. Clair County,H1</v>
      </c>
      <c r="O104" t="str">
        <f t="shared" si="9"/>
        <v>St. Clair County</v>
      </c>
      <c r="P104" t="str">
        <f t="shared" si="10"/>
        <v>St. Clair</v>
      </c>
    </row>
    <row r="105" spans="2:16" x14ac:dyDescent="0.25">
      <c r="B105" s="33">
        <v>104</v>
      </c>
      <c r="C105" s="33">
        <v>1</v>
      </c>
      <c r="D105" s="33">
        <f t="shared" si="11"/>
        <v>1610</v>
      </c>
      <c r="E105" s="54" t="str">
        <f t="shared" si="7"/>
        <v>104|1|1610</v>
      </c>
      <c r="I105" s="7" t="s">
        <v>5996</v>
      </c>
      <c r="J105" s="7" t="s">
        <v>4668</v>
      </c>
      <c r="K105" s="7">
        <v>104</v>
      </c>
      <c r="M105" t="s">
        <v>1270</v>
      </c>
      <c r="N105" t="str">
        <f t="shared" si="8"/>
        <v>Shelby County,H1</v>
      </c>
      <c r="O105" t="str">
        <f t="shared" si="9"/>
        <v>Shelby County</v>
      </c>
      <c r="P105" t="str">
        <f t="shared" si="10"/>
        <v>Shelby</v>
      </c>
    </row>
    <row r="106" spans="2:16" x14ac:dyDescent="0.25">
      <c r="B106" s="33">
        <v>105</v>
      </c>
      <c r="C106" s="33">
        <v>1</v>
      </c>
      <c r="D106" s="33">
        <f t="shared" si="11"/>
        <v>1704</v>
      </c>
      <c r="E106" s="54" t="str">
        <f t="shared" si="7"/>
        <v>105|1|1704</v>
      </c>
      <c r="I106" s="7" t="s">
        <v>6072</v>
      </c>
      <c r="J106" s="7" t="s">
        <v>4669</v>
      </c>
      <c r="K106" s="7">
        <v>105</v>
      </c>
      <c r="M106" t="s">
        <v>1271</v>
      </c>
      <c r="N106" t="str">
        <f t="shared" si="8"/>
        <v>Sumter County,H1</v>
      </c>
      <c r="O106" t="str">
        <f t="shared" si="9"/>
        <v>Sumter County</v>
      </c>
      <c r="P106" t="str">
        <f t="shared" si="10"/>
        <v>Sumter</v>
      </c>
    </row>
    <row r="107" spans="2:16" x14ac:dyDescent="0.25">
      <c r="B107" s="33">
        <v>106</v>
      </c>
      <c r="C107" s="33">
        <v>1</v>
      </c>
      <c r="D107" s="33">
        <f t="shared" si="11"/>
        <v>1721</v>
      </c>
      <c r="E107" s="54" t="str">
        <f t="shared" si="7"/>
        <v>106|1|1721</v>
      </c>
      <c r="I107" s="7" t="s">
        <v>6088</v>
      </c>
      <c r="J107" s="7" t="s">
        <v>4670</v>
      </c>
      <c r="K107" s="7">
        <v>106</v>
      </c>
      <c r="M107" t="s">
        <v>1272</v>
      </c>
      <c r="N107" t="str">
        <f t="shared" si="8"/>
        <v>Talladega County,H1</v>
      </c>
      <c r="O107" t="str">
        <f t="shared" si="9"/>
        <v>Talladega County</v>
      </c>
      <c r="P107" t="str">
        <f t="shared" si="10"/>
        <v>Talladega</v>
      </c>
    </row>
    <row r="108" spans="2:16" x14ac:dyDescent="0.25">
      <c r="B108" s="33">
        <v>107</v>
      </c>
      <c r="C108" s="33">
        <v>1</v>
      </c>
      <c r="D108" s="33">
        <f t="shared" si="11"/>
        <v>1723</v>
      </c>
      <c r="E108" s="54" t="str">
        <f t="shared" si="7"/>
        <v>107|1|1723</v>
      </c>
      <c r="I108" s="7" t="s">
        <v>6090</v>
      </c>
      <c r="J108" s="7" t="s">
        <v>4671</v>
      </c>
      <c r="K108" s="7">
        <v>107</v>
      </c>
      <c r="M108" t="s">
        <v>1273</v>
      </c>
      <c r="N108" t="str">
        <f t="shared" si="8"/>
        <v>Tallapoosa County,H1</v>
      </c>
      <c r="O108" t="str">
        <f t="shared" si="9"/>
        <v>Tallapoosa County</v>
      </c>
      <c r="P108" t="str">
        <f t="shared" si="10"/>
        <v>Tallapoosa</v>
      </c>
    </row>
    <row r="109" spans="2:16" x14ac:dyDescent="0.25">
      <c r="B109" s="33">
        <v>108</v>
      </c>
      <c r="C109" s="33">
        <v>1</v>
      </c>
      <c r="D109" s="33">
        <f t="shared" si="11"/>
        <v>1790</v>
      </c>
      <c r="E109" s="54" t="str">
        <f t="shared" si="7"/>
        <v>108|1|1790</v>
      </c>
      <c r="I109" s="7" t="s">
        <v>6149</v>
      </c>
      <c r="J109" s="7" t="s">
        <v>4672</v>
      </c>
      <c r="K109" s="7">
        <v>108</v>
      </c>
      <c r="M109" t="s">
        <v>1274</v>
      </c>
      <c r="N109" t="str">
        <f t="shared" si="8"/>
        <v>Tuscaloosa County,H1</v>
      </c>
      <c r="O109" t="str">
        <f t="shared" si="9"/>
        <v>Tuscaloosa County</v>
      </c>
      <c r="P109" t="str">
        <f t="shared" si="10"/>
        <v>Tuscaloosa</v>
      </c>
    </row>
    <row r="110" spans="2:16" x14ac:dyDescent="0.25">
      <c r="B110" s="33">
        <v>109</v>
      </c>
      <c r="C110" s="33">
        <v>1</v>
      </c>
      <c r="D110" s="33">
        <f t="shared" si="11"/>
        <v>1846</v>
      </c>
      <c r="E110" s="54" t="str">
        <f t="shared" si="7"/>
        <v>109|1|1846</v>
      </c>
      <c r="I110" s="7" t="s">
        <v>6193</v>
      </c>
      <c r="J110" s="7" t="s">
        <v>4673</v>
      </c>
      <c r="K110" s="7">
        <v>109</v>
      </c>
      <c r="M110" t="s">
        <v>1275</v>
      </c>
      <c r="N110" t="str">
        <f t="shared" si="8"/>
        <v>Walker County,H1</v>
      </c>
      <c r="O110" t="str">
        <f t="shared" si="9"/>
        <v>Walker County</v>
      </c>
      <c r="P110" t="str">
        <f t="shared" si="10"/>
        <v>Walker</v>
      </c>
    </row>
    <row r="111" spans="2:16" x14ac:dyDescent="0.25">
      <c r="B111" s="33">
        <v>110</v>
      </c>
      <c r="C111" s="33">
        <v>1</v>
      </c>
      <c r="D111" s="33">
        <f t="shared" si="11"/>
        <v>1865</v>
      </c>
      <c r="E111" s="54" t="str">
        <f t="shared" si="7"/>
        <v>110|1|1865</v>
      </c>
      <c r="I111" s="7" t="s">
        <v>1210</v>
      </c>
      <c r="J111" s="7" t="s">
        <v>4510</v>
      </c>
      <c r="K111" s="7">
        <v>110</v>
      </c>
      <c r="M111" t="s">
        <v>1276</v>
      </c>
      <c r="N111" t="str">
        <f t="shared" si="8"/>
        <v>Washington County,H1</v>
      </c>
      <c r="O111" t="str">
        <f t="shared" si="9"/>
        <v>Washington County</v>
      </c>
      <c r="P111" t="str">
        <f t="shared" si="10"/>
        <v>Washington</v>
      </c>
    </row>
    <row r="112" spans="2:16" x14ac:dyDescent="0.25">
      <c r="B112" s="33">
        <v>111</v>
      </c>
      <c r="C112" s="33">
        <v>1</v>
      </c>
      <c r="D112" s="33">
        <f t="shared" si="11"/>
        <v>1907</v>
      </c>
      <c r="E112" s="54" t="str">
        <f t="shared" si="7"/>
        <v>111|1|1907</v>
      </c>
      <c r="I112" s="7" t="s">
        <v>6246</v>
      </c>
      <c r="J112" s="7" t="s">
        <v>4674</v>
      </c>
      <c r="K112" s="7">
        <v>111</v>
      </c>
      <c r="M112" t="s">
        <v>1277</v>
      </c>
      <c r="N112" t="str">
        <f t="shared" si="8"/>
        <v>Wilcox County,H1</v>
      </c>
      <c r="O112" t="str">
        <f t="shared" si="9"/>
        <v>Wilcox County</v>
      </c>
      <c r="P112" t="str">
        <f t="shared" si="10"/>
        <v>Wilcox</v>
      </c>
    </row>
    <row r="113" spans="2:16" x14ac:dyDescent="0.25">
      <c r="B113" s="33">
        <v>112</v>
      </c>
      <c r="C113" s="33">
        <v>1</v>
      </c>
      <c r="D113" s="33">
        <f t="shared" ref="D113:D176" si="12">VLOOKUP(I113,$J$2:$K$1970,2,FALSE)</f>
        <v>1926</v>
      </c>
      <c r="E113" s="54" t="str">
        <f t="shared" si="7"/>
        <v>112|1|1926</v>
      </c>
      <c r="I113" s="7" t="s">
        <v>6262</v>
      </c>
      <c r="J113" s="7" t="s">
        <v>4675</v>
      </c>
      <c r="K113" s="7">
        <v>112</v>
      </c>
      <c r="M113" t="s">
        <v>1278</v>
      </c>
      <c r="N113" t="str">
        <f t="shared" si="8"/>
        <v>Winston County,H1</v>
      </c>
      <c r="O113" t="str">
        <f t="shared" si="9"/>
        <v>Winston County</v>
      </c>
      <c r="P113" t="str">
        <f t="shared" si="10"/>
        <v>Winston</v>
      </c>
    </row>
    <row r="114" spans="2:16" x14ac:dyDescent="0.25">
      <c r="B114" s="33">
        <v>113</v>
      </c>
      <c r="C114" s="33">
        <v>2</v>
      </c>
      <c r="D114" s="33">
        <f t="shared" si="12"/>
        <v>23</v>
      </c>
      <c r="E114" s="54" t="str">
        <f t="shared" si="7"/>
        <v>113|2|23</v>
      </c>
      <c r="I114" s="7" t="s">
        <v>4356</v>
      </c>
      <c r="J114" s="7" t="s">
        <v>4676</v>
      </c>
      <c r="K114" s="7">
        <v>113</v>
      </c>
      <c r="M114" t="s">
        <v>1279</v>
      </c>
      <c r="N114" t="str">
        <f t="shared" si="8"/>
        <v>Aleutians East Borough,H1</v>
      </c>
      <c r="O114" t="str">
        <f t="shared" si="9"/>
        <v>Aleutians East Borough</v>
      </c>
      <c r="P114" t="str">
        <f t="shared" si="10"/>
        <v>Aleutians East Borough</v>
      </c>
    </row>
    <row r="115" spans="2:16" x14ac:dyDescent="0.25">
      <c r="B115" s="33">
        <v>114</v>
      </c>
      <c r="C115" s="33">
        <v>2</v>
      </c>
      <c r="D115" s="33">
        <f t="shared" si="12"/>
        <v>24</v>
      </c>
      <c r="E115" s="54" t="str">
        <f t="shared" si="7"/>
        <v>114|2|24</v>
      </c>
      <c r="I115" s="7" t="s">
        <v>4357</v>
      </c>
      <c r="J115" s="7" t="s">
        <v>4511</v>
      </c>
      <c r="K115" s="7">
        <v>114</v>
      </c>
      <c r="M115" t="s">
        <v>1280</v>
      </c>
      <c r="N115" t="str">
        <f t="shared" si="8"/>
        <v>Aleutians West Census Area,H5</v>
      </c>
      <c r="O115" t="str">
        <f t="shared" si="9"/>
        <v>Aleutians West Census Area</v>
      </c>
      <c r="P115" t="str">
        <f t="shared" si="10"/>
        <v>Aleutians West Census Area</v>
      </c>
    </row>
    <row r="116" spans="2:16" x14ac:dyDescent="0.25">
      <c r="B116" s="33">
        <v>115</v>
      </c>
      <c r="C116" s="33">
        <v>2</v>
      </c>
      <c r="D116" s="33">
        <f t="shared" si="12"/>
        <v>44</v>
      </c>
      <c r="E116" s="54" t="str">
        <f t="shared" si="7"/>
        <v>115|2|44</v>
      </c>
      <c r="I116" s="7" t="s">
        <v>4358</v>
      </c>
      <c r="J116" s="7" t="s">
        <v>4677</v>
      </c>
      <c r="K116" s="7">
        <v>115</v>
      </c>
      <c r="M116" t="s">
        <v>1281</v>
      </c>
      <c r="N116" t="str">
        <f t="shared" si="8"/>
        <v>Anchorage Municipality,H6</v>
      </c>
      <c r="O116" t="str">
        <f t="shared" si="9"/>
        <v>Anchorage Municipality</v>
      </c>
      <c r="P116" t="str">
        <f t="shared" si="10"/>
        <v>Anchorage Municipality</v>
      </c>
    </row>
    <row r="117" spans="2:16" x14ac:dyDescent="0.25">
      <c r="B117" s="33">
        <v>116</v>
      </c>
      <c r="C117" s="33">
        <v>2</v>
      </c>
      <c r="D117" s="33">
        <f t="shared" si="12"/>
        <v>160</v>
      </c>
      <c r="E117" s="54" t="str">
        <f t="shared" si="7"/>
        <v>116|2|160</v>
      </c>
      <c r="I117" s="7" t="s">
        <v>4359</v>
      </c>
      <c r="J117" s="7" t="s">
        <v>4678</v>
      </c>
      <c r="K117" s="7">
        <v>116</v>
      </c>
      <c r="M117" t="s">
        <v>1282</v>
      </c>
      <c r="N117" t="str">
        <f t="shared" si="8"/>
        <v>Bethel Census Area,H5</v>
      </c>
      <c r="O117" t="str">
        <f t="shared" si="9"/>
        <v>Bethel Census Area</v>
      </c>
      <c r="P117" t="str">
        <f t="shared" si="10"/>
        <v>Bethel Census Area</v>
      </c>
    </row>
    <row r="118" spans="2:16" x14ac:dyDescent="0.25">
      <c r="B118" s="33">
        <v>117</v>
      </c>
      <c r="C118" s="33">
        <v>2</v>
      </c>
      <c r="D118" s="33">
        <f t="shared" si="12"/>
        <v>215</v>
      </c>
      <c r="E118" s="54" t="str">
        <f t="shared" si="7"/>
        <v>117|2|215</v>
      </c>
      <c r="I118" s="7" t="s">
        <v>4360</v>
      </c>
      <c r="J118" s="7" t="s">
        <v>4679</v>
      </c>
      <c r="K118" s="7">
        <v>117</v>
      </c>
      <c r="M118" t="s">
        <v>1283</v>
      </c>
      <c r="N118" t="str">
        <f t="shared" si="8"/>
        <v>Bristol Bay Borough,H1</v>
      </c>
      <c r="O118" t="str">
        <f t="shared" si="9"/>
        <v>Bristol Bay Borough</v>
      </c>
      <c r="P118" t="str">
        <f t="shared" si="10"/>
        <v>Bristol Bay Borough</v>
      </c>
    </row>
    <row r="119" spans="2:16" x14ac:dyDescent="0.25">
      <c r="B119" s="33">
        <v>118</v>
      </c>
      <c r="C119" s="33">
        <v>2</v>
      </c>
      <c r="D119" s="33">
        <f t="shared" si="12"/>
        <v>500</v>
      </c>
      <c r="E119" s="54" t="str">
        <f t="shared" si="7"/>
        <v>118|2|500</v>
      </c>
      <c r="I119" s="7" t="s">
        <v>4361</v>
      </c>
      <c r="J119" s="7" t="s">
        <v>4680</v>
      </c>
      <c r="K119" s="7">
        <v>118</v>
      </c>
      <c r="M119" t="s">
        <v>1284</v>
      </c>
      <c r="N119" t="str">
        <f t="shared" si="8"/>
        <v>Denali Borough,H1</v>
      </c>
      <c r="O119" t="str">
        <f t="shared" si="9"/>
        <v>Denali Borough</v>
      </c>
      <c r="P119" t="str">
        <f t="shared" si="10"/>
        <v>Denali Borough</v>
      </c>
    </row>
    <row r="120" spans="2:16" x14ac:dyDescent="0.25">
      <c r="B120" s="33">
        <v>119</v>
      </c>
      <c r="C120" s="33">
        <v>2</v>
      </c>
      <c r="D120" s="33">
        <f t="shared" si="12"/>
        <v>516</v>
      </c>
      <c r="E120" s="54" t="str">
        <f t="shared" si="7"/>
        <v>119|2|516</v>
      </c>
      <c r="I120" s="7" t="s">
        <v>4362</v>
      </c>
      <c r="J120" s="7" t="s">
        <v>4681</v>
      </c>
      <c r="K120" s="7">
        <v>119</v>
      </c>
      <c r="M120" t="s">
        <v>1285</v>
      </c>
      <c r="N120" t="str">
        <f t="shared" si="8"/>
        <v>Dillingham Census Area,H5</v>
      </c>
      <c r="O120" t="str">
        <f t="shared" si="9"/>
        <v>Dillingham Census Area</v>
      </c>
      <c r="P120" t="str">
        <f t="shared" si="10"/>
        <v>Dillingham Census Area</v>
      </c>
    </row>
    <row r="121" spans="2:16" x14ac:dyDescent="0.25">
      <c r="B121" s="33">
        <v>120</v>
      </c>
      <c r="C121" s="33">
        <v>2</v>
      </c>
      <c r="D121" s="33">
        <f t="shared" si="12"/>
        <v>594</v>
      </c>
      <c r="E121" s="54" t="str">
        <f t="shared" si="7"/>
        <v>120|2|594</v>
      </c>
      <c r="I121" s="7" t="s">
        <v>4363</v>
      </c>
      <c r="J121" s="7" t="s">
        <v>4682</v>
      </c>
      <c r="K121" s="7">
        <v>120</v>
      </c>
      <c r="M121" t="s">
        <v>1286</v>
      </c>
      <c r="N121" t="str">
        <f t="shared" si="8"/>
        <v>Fairbanks North Star Borough,H1</v>
      </c>
      <c r="O121" t="str">
        <f t="shared" si="9"/>
        <v>Fairbanks North Star Borough</v>
      </c>
      <c r="P121" t="str">
        <f t="shared" si="10"/>
        <v>Fairbanks North Star Borough</v>
      </c>
    </row>
    <row r="122" spans="2:16" x14ac:dyDescent="0.25">
      <c r="B122" s="33">
        <v>121</v>
      </c>
      <c r="C122" s="33">
        <v>2</v>
      </c>
      <c r="D122" s="33">
        <f t="shared" si="12"/>
        <v>745</v>
      </c>
      <c r="E122" s="54" t="str">
        <f t="shared" si="7"/>
        <v>121|2|745</v>
      </c>
      <c r="I122" s="7" t="s">
        <v>4364</v>
      </c>
      <c r="J122" s="7" t="s">
        <v>4683</v>
      </c>
      <c r="K122" s="7">
        <v>121</v>
      </c>
      <c r="M122" t="s">
        <v>1287</v>
      </c>
      <c r="N122" t="str">
        <f t="shared" si="8"/>
        <v>Haines Borough,H1</v>
      </c>
      <c r="O122" t="str">
        <f t="shared" si="9"/>
        <v>Haines Borough</v>
      </c>
      <c r="P122" t="str">
        <f t="shared" si="10"/>
        <v>Haines Borough</v>
      </c>
    </row>
    <row r="123" spans="2:16" x14ac:dyDescent="0.25">
      <c r="B123" s="33">
        <v>122</v>
      </c>
      <c r="C123" s="33">
        <v>2</v>
      </c>
      <c r="D123" s="33">
        <f t="shared" si="12"/>
        <v>821</v>
      </c>
      <c r="E123" s="54" t="str">
        <f t="shared" si="7"/>
        <v>122|2|821</v>
      </c>
      <c r="I123" s="7" t="s">
        <v>4365</v>
      </c>
      <c r="J123" s="7" t="s">
        <v>4684</v>
      </c>
      <c r="K123" s="7">
        <v>122</v>
      </c>
      <c r="M123" t="s">
        <v>1288</v>
      </c>
      <c r="N123" t="str">
        <f t="shared" si="8"/>
        <v>Hoonah-Angoon Census Area,H5</v>
      </c>
      <c r="O123" t="str">
        <f t="shared" si="9"/>
        <v>Hoonah-Angoon Census Area</v>
      </c>
      <c r="P123" t="str">
        <f t="shared" si="10"/>
        <v>Hoonah-Angoon Census Area</v>
      </c>
    </row>
    <row r="124" spans="2:16" x14ac:dyDescent="0.25">
      <c r="B124" s="33">
        <v>123</v>
      </c>
      <c r="C124" s="33">
        <v>2</v>
      </c>
      <c r="D124" s="33">
        <f t="shared" si="12"/>
        <v>904</v>
      </c>
      <c r="E124" s="54" t="str">
        <f t="shared" si="7"/>
        <v>123|2|904</v>
      </c>
      <c r="I124" s="7" t="s">
        <v>4366</v>
      </c>
      <c r="J124" s="7" t="s">
        <v>4685</v>
      </c>
      <c r="K124" s="7">
        <v>123</v>
      </c>
      <c r="M124" t="s">
        <v>1289</v>
      </c>
      <c r="N124" t="str">
        <f t="shared" si="8"/>
        <v>Juneau City and Borough,H6</v>
      </c>
      <c r="O124" t="str">
        <f t="shared" si="9"/>
        <v>Juneau City and Borough</v>
      </c>
      <c r="P124" t="str">
        <f t="shared" si="10"/>
        <v>Juneau City and Borough</v>
      </c>
    </row>
    <row r="125" spans="2:16" x14ac:dyDescent="0.25">
      <c r="B125" s="33">
        <v>124</v>
      </c>
      <c r="C125" s="33">
        <v>2</v>
      </c>
      <c r="D125" s="33">
        <f t="shared" si="12"/>
        <v>923</v>
      </c>
      <c r="E125" s="54" t="str">
        <f t="shared" si="7"/>
        <v>124|2|923</v>
      </c>
      <c r="I125" s="7" t="s">
        <v>4367</v>
      </c>
      <c r="J125" s="7" t="s">
        <v>4686</v>
      </c>
      <c r="K125" s="7">
        <v>124</v>
      </c>
      <c r="M125" t="s">
        <v>1290</v>
      </c>
      <c r="N125" t="str">
        <f t="shared" si="8"/>
        <v>Kenai Peninsula Borough,H1</v>
      </c>
      <c r="O125" t="str">
        <f t="shared" si="9"/>
        <v>Kenai Peninsula Borough</v>
      </c>
      <c r="P125" t="str">
        <f t="shared" si="10"/>
        <v>Kenai Peninsula Borough</v>
      </c>
    </row>
    <row r="126" spans="2:16" x14ac:dyDescent="0.25">
      <c r="B126" s="33">
        <v>125</v>
      </c>
      <c r="C126" s="33">
        <v>2</v>
      </c>
      <c r="D126" s="33">
        <f t="shared" si="12"/>
        <v>934</v>
      </c>
      <c r="E126" s="54" t="str">
        <f t="shared" si="7"/>
        <v>125|2|934</v>
      </c>
      <c r="I126" s="7" t="s">
        <v>4368</v>
      </c>
      <c r="J126" s="7" t="s">
        <v>4687</v>
      </c>
      <c r="K126" s="7">
        <v>125</v>
      </c>
      <c r="M126" t="s">
        <v>1291</v>
      </c>
      <c r="N126" t="str">
        <f t="shared" si="8"/>
        <v>Ketchikan Gateway Borough,H1</v>
      </c>
      <c r="O126" t="str">
        <f t="shared" si="9"/>
        <v>Ketchikan Gateway Borough</v>
      </c>
      <c r="P126" t="str">
        <f t="shared" si="10"/>
        <v>Ketchikan Gateway Borough</v>
      </c>
    </row>
    <row r="127" spans="2:16" x14ac:dyDescent="0.25">
      <c r="B127" s="33">
        <v>126</v>
      </c>
      <c r="C127" s="33">
        <v>2</v>
      </c>
      <c r="D127" s="33">
        <f t="shared" si="12"/>
        <v>960</v>
      </c>
      <c r="E127" s="54" t="str">
        <f t="shared" si="7"/>
        <v>126|2|960</v>
      </c>
      <c r="I127" s="7" t="s">
        <v>4369</v>
      </c>
      <c r="J127" s="7" t="s">
        <v>4688</v>
      </c>
      <c r="K127" s="7">
        <v>126</v>
      </c>
      <c r="M127" t="s">
        <v>1292</v>
      </c>
      <c r="N127" t="str">
        <f t="shared" si="8"/>
        <v>Kodiak Island Borough,H1</v>
      </c>
      <c r="O127" t="str">
        <f t="shared" si="9"/>
        <v>Kodiak Island Borough</v>
      </c>
      <c r="P127" t="str">
        <f t="shared" si="10"/>
        <v>Kodiak Island Borough</v>
      </c>
    </row>
    <row r="128" spans="2:16" x14ac:dyDescent="0.25">
      <c r="B128" s="33">
        <v>127</v>
      </c>
      <c r="C128" s="33">
        <v>2</v>
      </c>
      <c r="D128" s="33">
        <f t="shared" si="12"/>
        <v>979</v>
      </c>
      <c r="E128" s="54" t="str">
        <f t="shared" si="7"/>
        <v>127|2|979</v>
      </c>
      <c r="I128" s="7" t="s">
        <v>4370</v>
      </c>
      <c r="J128" s="7" t="s">
        <v>4512</v>
      </c>
      <c r="K128" s="7">
        <v>127</v>
      </c>
      <c r="M128" t="s">
        <v>1293</v>
      </c>
      <c r="N128" t="str">
        <f t="shared" si="8"/>
        <v>Lake and Peninsula Borough,H1</v>
      </c>
      <c r="O128" t="str">
        <f t="shared" si="9"/>
        <v>Lake and Peninsula Borough</v>
      </c>
      <c r="P128" t="str">
        <f t="shared" si="10"/>
        <v>Lake and Peninsula Borough</v>
      </c>
    </row>
    <row r="129" spans="2:16" x14ac:dyDescent="0.25">
      <c r="B129" s="33">
        <v>128</v>
      </c>
      <c r="C129" s="33">
        <v>2</v>
      </c>
      <c r="D129" s="33">
        <f t="shared" si="12"/>
        <v>1108</v>
      </c>
      <c r="E129" s="54" t="str">
        <f t="shared" si="7"/>
        <v>128|2|1108</v>
      </c>
      <c r="I129" s="7" t="s">
        <v>4371</v>
      </c>
      <c r="J129" s="7" t="s">
        <v>4689</v>
      </c>
      <c r="K129" s="7">
        <v>128</v>
      </c>
      <c r="M129" t="s">
        <v>1294</v>
      </c>
      <c r="N129" t="str">
        <f t="shared" si="8"/>
        <v>Matanuska-Susitna Borough,H1</v>
      </c>
      <c r="O129" t="str">
        <f t="shared" si="9"/>
        <v>Matanuska-Susitna Borough</v>
      </c>
      <c r="P129" t="str">
        <f t="shared" si="10"/>
        <v>Matanuska-Susitna Borough</v>
      </c>
    </row>
    <row r="130" spans="2:16" x14ac:dyDescent="0.25">
      <c r="B130" s="33">
        <v>129</v>
      </c>
      <c r="C130" s="33">
        <v>2</v>
      </c>
      <c r="D130" s="33">
        <f t="shared" si="12"/>
        <v>1262</v>
      </c>
      <c r="E130" s="54" t="str">
        <f t="shared" ref="E130:E193" si="13">B130&amp;"|"&amp;C130&amp;"|"&amp;D130</f>
        <v>129|2|1262</v>
      </c>
      <c r="I130" s="7" t="s">
        <v>4372</v>
      </c>
      <c r="J130" s="7" t="s">
        <v>4690</v>
      </c>
      <c r="K130" s="7">
        <v>129</v>
      </c>
      <c r="M130" t="s">
        <v>1295</v>
      </c>
      <c r="N130" t="str">
        <f t="shared" si="8"/>
        <v>Nome Census Area,H5</v>
      </c>
      <c r="O130" t="str">
        <f t="shared" si="9"/>
        <v>Nome Census Area</v>
      </c>
      <c r="P130" t="str">
        <f t="shared" si="10"/>
        <v>Nome Census Area</v>
      </c>
    </row>
    <row r="131" spans="2:16" x14ac:dyDescent="0.25">
      <c r="B131" s="33">
        <v>130</v>
      </c>
      <c r="C131" s="33">
        <v>2</v>
      </c>
      <c r="D131" s="33">
        <f t="shared" si="12"/>
        <v>1266</v>
      </c>
      <c r="E131" s="54" t="str">
        <f t="shared" si="13"/>
        <v>130|2|1266</v>
      </c>
      <c r="I131" s="7" t="s">
        <v>4373</v>
      </c>
      <c r="J131" s="7" t="s">
        <v>4691</v>
      </c>
      <c r="K131" s="7">
        <v>130</v>
      </c>
      <c r="M131" t="s">
        <v>1296</v>
      </c>
      <c r="N131" t="str">
        <f t="shared" ref="N131:N194" si="14">RIGHT(M131,LEN(M131)-10)</f>
        <v>North Slope Borough,H1</v>
      </c>
      <c r="O131" t="str">
        <f t="shared" ref="O131:O194" si="15">LEFT(N131,LEN(N131)-3)</f>
        <v>North Slope Borough</v>
      </c>
      <c r="P131" t="str">
        <f t="shared" ref="P131:P194" si="16">SUBSTITUTE(O131," County","")</f>
        <v>North Slope Borough</v>
      </c>
    </row>
    <row r="132" spans="2:16" x14ac:dyDescent="0.25">
      <c r="B132" s="33">
        <v>131</v>
      </c>
      <c r="C132" s="33">
        <v>2</v>
      </c>
      <c r="D132" s="33">
        <f t="shared" si="12"/>
        <v>1270</v>
      </c>
      <c r="E132" s="54" t="str">
        <f t="shared" si="13"/>
        <v>131|2|1270</v>
      </c>
      <c r="I132" s="7" t="s">
        <v>4374</v>
      </c>
      <c r="J132" s="7" t="s">
        <v>4692</v>
      </c>
      <c r="K132" s="7">
        <v>131</v>
      </c>
      <c r="M132" t="s">
        <v>1297</v>
      </c>
      <c r="N132" t="str">
        <f t="shared" si="14"/>
        <v>Northwest Arctic Borough,H1</v>
      </c>
      <c r="O132" t="str">
        <f t="shared" si="15"/>
        <v>Northwest Arctic Borough</v>
      </c>
      <c r="P132" t="str">
        <f t="shared" si="16"/>
        <v>Northwest Arctic Borough</v>
      </c>
    </row>
    <row r="133" spans="2:16" x14ac:dyDescent="0.25">
      <c r="B133" s="33">
        <v>132</v>
      </c>
      <c r="C133" s="33">
        <v>2</v>
      </c>
      <c r="D133" s="33">
        <f>VLOOKUP(I133,$J$2:$K$1970,2,FALSE)</f>
        <v>1371</v>
      </c>
      <c r="E133" s="54" t="str">
        <f t="shared" si="13"/>
        <v>132|2|1371</v>
      </c>
      <c r="I133" s="7" t="s">
        <v>4375</v>
      </c>
      <c r="J133" s="7" t="s">
        <v>4693</v>
      </c>
      <c r="K133" s="7">
        <v>132</v>
      </c>
      <c r="M133" t="s">
        <v>1298</v>
      </c>
      <c r="N133" t="str">
        <f t="shared" si="14"/>
        <v>Petersburg Census Area,H5</v>
      </c>
      <c r="O133" t="str">
        <f t="shared" si="15"/>
        <v>Petersburg Census Area</v>
      </c>
      <c r="P133" t="str">
        <f t="shared" si="16"/>
        <v>Petersburg Census Area</v>
      </c>
    </row>
    <row r="134" spans="2:16" x14ac:dyDescent="0.25">
      <c r="B134" s="33">
        <v>133</v>
      </c>
      <c r="C134" s="33">
        <v>2</v>
      </c>
      <c r="D134" s="33">
        <f t="shared" si="12"/>
        <v>1433</v>
      </c>
      <c r="E134" s="54" t="str">
        <f t="shared" si="13"/>
        <v>133|2|1433</v>
      </c>
      <c r="I134" s="7" t="s">
        <v>4376</v>
      </c>
      <c r="J134" s="7" t="s">
        <v>4391</v>
      </c>
      <c r="K134" s="7">
        <v>133</v>
      </c>
      <c r="M134" t="s">
        <v>1299</v>
      </c>
      <c r="N134" t="str">
        <f t="shared" si="14"/>
        <v>Prince of Wales-Hyder Census Area,H5</v>
      </c>
      <c r="O134" t="str">
        <f t="shared" si="15"/>
        <v>Prince of Wales-Hyder Census Area</v>
      </c>
      <c r="P134" t="str">
        <f t="shared" si="16"/>
        <v>Prince of Wales-Hyder Census Area</v>
      </c>
    </row>
    <row r="135" spans="2:16" x14ac:dyDescent="0.25">
      <c r="B135" s="33">
        <v>134</v>
      </c>
      <c r="C135" s="33">
        <v>2</v>
      </c>
      <c r="D135" s="33">
        <f t="shared" si="12"/>
        <v>1623</v>
      </c>
      <c r="E135" s="54" t="str">
        <f t="shared" si="13"/>
        <v>134|2|1623</v>
      </c>
      <c r="I135" s="7" t="s">
        <v>4377</v>
      </c>
      <c r="J135" s="7" t="s">
        <v>4694</v>
      </c>
      <c r="K135" s="7">
        <v>134</v>
      </c>
      <c r="M135" t="s">
        <v>1300</v>
      </c>
      <c r="N135" t="str">
        <f t="shared" si="14"/>
        <v>Sitka City and Borough,H6</v>
      </c>
      <c r="O135" t="str">
        <f t="shared" si="15"/>
        <v>Sitka City and Borough</v>
      </c>
      <c r="P135" t="str">
        <f t="shared" si="16"/>
        <v>Sitka City and Borough</v>
      </c>
    </row>
    <row r="136" spans="2:16" x14ac:dyDescent="0.25">
      <c r="B136" s="33">
        <v>135</v>
      </c>
      <c r="C136" s="33">
        <v>2</v>
      </c>
      <c r="D136" s="33">
        <f t="shared" si="12"/>
        <v>1625</v>
      </c>
      <c r="E136" s="54" t="str">
        <f t="shared" si="13"/>
        <v>135|2|1625</v>
      </c>
      <c r="I136" s="7" t="s">
        <v>4378</v>
      </c>
      <c r="J136" s="7" t="s">
        <v>4695</v>
      </c>
      <c r="K136" s="7">
        <v>135</v>
      </c>
      <c r="M136" t="s">
        <v>1301</v>
      </c>
      <c r="N136" t="str">
        <f t="shared" si="14"/>
        <v>Skagway Municipality,H1</v>
      </c>
      <c r="O136" t="str">
        <f t="shared" si="15"/>
        <v>Skagway Municipality</v>
      </c>
      <c r="P136" t="str">
        <f t="shared" si="16"/>
        <v>Skagway Municipality</v>
      </c>
    </row>
    <row r="137" spans="2:16" x14ac:dyDescent="0.25">
      <c r="B137" s="33">
        <v>136</v>
      </c>
      <c r="C137" s="33">
        <v>2</v>
      </c>
      <c r="D137" s="33">
        <f t="shared" si="12"/>
        <v>1638</v>
      </c>
      <c r="E137" s="54" t="str">
        <f t="shared" si="13"/>
        <v>136|2|1638</v>
      </c>
      <c r="I137" s="7" t="s">
        <v>4379</v>
      </c>
      <c r="J137" s="7" t="s">
        <v>4696</v>
      </c>
      <c r="K137" s="7">
        <v>136</v>
      </c>
      <c r="M137" t="s">
        <v>1302</v>
      </c>
      <c r="N137" t="str">
        <f t="shared" si="14"/>
        <v>Southeast Fairbanks Census Area,H5</v>
      </c>
      <c r="O137" t="str">
        <f t="shared" si="15"/>
        <v>Southeast Fairbanks Census Area</v>
      </c>
      <c r="P137" t="str">
        <f t="shared" si="16"/>
        <v>Southeast Fairbanks Census Area</v>
      </c>
    </row>
    <row r="138" spans="2:16" x14ac:dyDescent="0.25">
      <c r="B138" s="33">
        <v>137</v>
      </c>
      <c r="C138" s="33">
        <v>2</v>
      </c>
      <c r="D138" s="33">
        <f t="shared" si="12"/>
        <v>1811</v>
      </c>
      <c r="E138" s="54" t="str">
        <f t="shared" si="13"/>
        <v>137|2|1811</v>
      </c>
      <c r="I138" s="7" t="s">
        <v>4380</v>
      </c>
      <c r="J138" s="7" t="s">
        <v>4697</v>
      </c>
      <c r="K138" s="7">
        <v>137</v>
      </c>
      <c r="M138" t="s">
        <v>1303</v>
      </c>
      <c r="N138" t="str">
        <f t="shared" si="14"/>
        <v>Valdez-Cordova Census Area,H5</v>
      </c>
      <c r="O138" t="str">
        <f t="shared" si="15"/>
        <v>Valdez-Cordova Census Area</v>
      </c>
      <c r="P138" t="str">
        <f t="shared" si="16"/>
        <v>Valdez-Cordova Census Area</v>
      </c>
    </row>
    <row r="139" spans="2:16" x14ac:dyDescent="0.25">
      <c r="B139" s="33">
        <v>138</v>
      </c>
      <c r="C139" s="33">
        <v>2</v>
      </c>
      <c r="D139" s="33">
        <f t="shared" si="12"/>
        <v>1839</v>
      </c>
      <c r="E139" s="54" t="str">
        <f t="shared" si="13"/>
        <v>138|2|1839</v>
      </c>
      <c r="I139" s="7" t="s">
        <v>4381</v>
      </c>
      <c r="J139" s="7" t="s">
        <v>4454</v>
      </c>
      <c r="K139" s="7">
        <v>138</v>
      </c>
      <c r="M139" t="s">
        <v>1304</v>
      </c>
      <c r="N139" t="str">
        <f t="shared" si="14"/>
        <v>Wade Hampton Census Area,H5</v>
      </c>
      <c r="O139" t="str">
        <f t="shared" si="15"/>
        <v>Wade Hampton Census Area</v>
      </c>
      <c r="P139" t="str">
        <f t="shared" si="16"/>
        <v>Wade Hampton Census Area</v>
      </c>
    </row>
    <row r="140" spans="2:16" x14ac:dyDescent="0.25">
      <c r="B140" s="33">
        <v>139</v>
      </c>
      <c r="C140" s="33">
        <v>2</v>
      </c>
      <c r="D140" s="33">
        <f t="shared" si="12"/>
        <v>1939</v>
      </c>
      <c r="E140" s="54" t="str">
        <f t="shared" si="13"/>
        <v>139|2|1939</v>
      </c>
      <c r="I140" s="7" t="s">
        <v>4382</v>
      </c>
      <c r="J140" s="7" t="s">
        <v>4698</v>
      </c>
      <c r="K140" s="7">
        <v>139</v>
      </c>
      <c r="M140" t="s">
        <v>1305</v>
      </c>
      <c r="N140" t="str">
        <f t="shared" si="14"/>
        <v>Wrangell City and Borough,H1</v>
      </c>
      <c r="O140" t="str">
        <f t="shared" si="15"/>
        <v>Wrangell City and Borough</v>
      </c>
      <c r="P140" t="str">
        <f t="shared" si="16"/>
        <v>Wrangell City and Borough</v>
      </c>
    </row>
    <row r="141" spans="2:16" x14ac:dyDescent="0.25">
      <c r="B141" s="33">
        <v>140</v>
      </c>
      <c r="C141" s="33">
        <v>2</v>
      </c>
      <c r="D141" s="33">
        <f t="shared" si="12"/>
        <v>1948</v>
      </c>
      <c r="E141" s="54" t="str">
        <f t="shared" si="13"/>
        <v>140|2|1948</v>
      </c>
      <c r="I141" s="7" t="s">
        <v>4383</v>
      </c>
      <c r="J141" s="7" t="s">
        <v>4699</v>
      </c>
      <c r="K141" s="7">
        <v>140</v>
      </c>
      <c r="M141" t="s">
        <v>1306</v>
      </c>
      <c r="N141" t="str">
        <f t="shared" si="14"/>
        <v>Yakutat City and Borough,H1</v>
      </c>
      <c r="O141" t="str">
        <f t="shared" si="15"/>
        <v>Yakutat City and Borough</v>
      </c>
      <c r="P141" t="str">
        <f t="shared" si="16"/>
        <v>Yakutat City and Borough</v>
      </c>
    </row>
    <row r="142" spans="2:16" x14ac:dyDescent="0.25">
      <c r="B142" s="33">
        <v>141</v>
      </c>
      <c r="C142" s="33">
        <v>2</v>
      </c>
      <c r="D142" s="33">
        <f t="shared" si="12"/>
        <v>1965</v>
      </c>
      <c r="E142" s="54" t="str">
        <f t="shared" si="13"/>
        <v>141|2|1965</v>
      </c>
      <c r="I142" s="7" t="s">
        <v>4384</v>
      </c>
      <c r="J142" s="7" t="s">
        <v>4700</v>
      </c>
      <c r="K142" s="7">
        <v>141</v>
      </c>
      <c r="M142" t="s">
        <v>1307</v>
      </c>
      <c r="N142" t="str">
        <f t="shared" si="14"/>
        <v>Yukon-Koyukuk Census Area,H5</v>
      </c>
      <c r="O142" t="str">
        <f t="shared" si="15"/>
        <v>Yukon-Koyukuk Census Area</v>
      </c>
      <c r="P142" t="str">
        <f t="shared" si="16"/>
        <v>Yukon-Koyukuk Census Area</v>
      </c>
    </row>
    <row r="143" spans="2:16" x14ac:dyDescent="0.25">
      <c r="B143" s="69">
        <v>142</v>
      </c>
      <c r="C143" s="69">
        <v>3</v>
      </c>
      <c r="D143" s="69">
        <f t="shared" si="12"/>
        <v>55</v>
      </c>
      <c r="E143" s="54" t="str">
        <f t="shared" si="13"/>
        <v>142|3|55</v>
      </c>
      <c r="F143" s="71"/>
      <c r="G143" s="71"/>
      <c r="H143" s="71"/>
      <c r="I143" s="24" t="s">
        <v>4626</v>
      </c>
      <c r="J143" s="24" t="s">
        <v>4701</v>
      </c>
      <c r="K143" s="24">
        <v>142</v>
      </c>
      <c r="L143" s="23"/>
      <c r="M143" s="23" t="s">
        <v>1308</v>
      </c>
      <c r="N143" t="str">
        <f t="shared" si="14"/>
        <v>Apache County,H1</v>
      </c>
      <c r="O143" t="str">
        <f t="shared" si="15"/>
        <v>Apache County</v>
      </c>
      <c r="P143" t="str">
        <f t="shared" si="16"/>
        <v>Apache</v>
      </c>
    </row>
    <row r="144" spans="2:16" x14ac:dyDescent="0.25">
      <c r="B144" s="33">
        <v>143</v>
      </c>
      <c r="C144" s="33">
        <v>3</v>
      </c>
      <c r="D144" s="33">
        <f t="shared" si="12"/>
        <v>388</v>
      </c>
      <c r="E144" s="54" t="str">
        <f t="shared" si="13"/>
        <v>143|3|388</v>
      </c>
      <c r="I144" s="7" t="s">
        <v>4921</v>
      </c>
      <c r="J144" s="7" t="s">
        <v>4702</v>
      </c>
      <c r="K144" s="7">
        <v>143</v>
      </c>
      <c r="M144" t="s">
        <v>1309</v>
      </c>
      <c r="N144" t="str">
        <f t="shared" si="14"/>
        <v>Cochise County,H1</v>
      </c>
      <c r="O144" t="str">
        <f t="shared" si="15"/>
        <v>Cochise County</v>
      </c>
      <c r="P144" t="str">
        <f t="shared" si="16"/>
        <v>Cochise</v>
      </c>
    </row>
    <row r="145" spans="2:16" x14ac:dyDescent="0.25">
      <c r="B145" s="33">
        <v>144</v>
      </c>
      <c r="C145" s="33">
        <v>3</v>
      </c>
      <c r="D145" s="33">
        <f t="shared" si="12"/>
        <v>391</v>
      </c>
      <c r="E145" s="54" t="str">
        <f t="shared" si="13"/>
        <v>144|3|391</v>
      </c>
      <c r="I145" s="7" t="s">
        <v>4924</v>
      </c>
      <c r="J145" s="7" t="s">
        <v>4703</v>
      </c>
      <c r="K145" s="7">
        <v>144</v>
      </c>
      <c r="M145" t="s">
        <v>1310</v>
      </c>
      <c r="N145" t="str">
        <f t="shared" si="14"/>
        <v>Coconino County,H1</v>
      </c>
      <c r="O145" t="str">
        <f t="shared" si="15"/>
        <v>Coconino County</v>
      </c>
      <c r="P145" t="str">
        <f t="shared" si="16"/>
        <v>Coconino</v>
      </c>
    </row>
    <row r="146" spans="2:16" x14ac:dyDescent="0.25">
      <c r="B146" s="33">
        <v>145</v>
      </c>
      <c r="C146" s="33">
        <v>3</v>
      </c>
      <c r="D146" s="33">
        <f t="shared" si="12"/>
        <v>670</v>
      </c>
      <c r="E146" s="54" t="str">
        <f t="shared" si="13"/>
        <v>145|3|670</v>
      </c>
      <c r="I146" s="7" t="s">
        <v>5174</v>
      </c>
      <c r="J146" s="7" t="s">
        <v>4704</v>
      </c>
      <c r="K146" s="7">
        <v>145</v>
      </c>
      <c r="M146" t="s">
        <v>1311</v>
      </c>
      <c r="N146" t="str">
        <f t="shared" si="14"/>
        <v>Gila County,H1</v>
      </c>
      <c r="O146" t="str">
        <f t="shared" si="15"/>
        <v>Gila County</v>
      </c>
      <c r="P146" t="str">
        <f t="shared" si="16"/>
        <v>Gila</v>
      </c>
    </row>
    <row r="147" spans="2:16" x14ac:dyDescent="0.25">
      <c r="B147" s="33">
        <v>146</v>
      </c>
      <c r="C147" s="33">
        <v>3</v>
      </c>
      <c r="D147" s="33">
        <f t="shared" si="12"/>
        <v>698</v>
      </c>
      <c r="E147" s="54" t="str">
        <f t="shared" si="13"/>
        <v>146|3|698</v>
      </c>
      <c r="I147" s="7" t="s">
        <v>5202</v>
      </c>
      <c r="J147" s="7" t="s">
        <v>4705</v>
      </c>
      <c r="K147" s="7">
        <v>146</v>
      </c>
      <c r="M147" t="s">
        <v>1312</v>
      </c>
      <c r="N147" t="str">
        <f t="shared" si="14"/>
        <v>Graham County,H1</v>
      </c>
      <c r="O147" t="str">
        <f t="shared" si="15"/>
        <v>Graham County</v>
      </c>
      <c r="P147" t="str">
        <f t="shared" si="16"/>
        <v>Graham</v>
      </c>
    </row>
    <row r="148" spans="2:16" x14ac:dyDescent="0.25">
      <c r="B148" s="33">
        <v>147</v>
      </c>
      <c r="C148" s="33">
        <v>3</v>
      </c>
      <c r="D148" s="33">
        <f t="shared" si="12"/>
        <v>718</v>
      </c>
      <c r="E148" s="54" t="str">
        <f t="shared" si="13"/>
        <v>147|3|718</v>
      </c>
      <c r="I148" s="7" t="s">
        <v>5221</v>
      </c>
      <c r="J148" s="7" t="s">
        <v>4706</v>
      </c>
      <c r="K148" s="7">
        <v>147</v>
      </c>
      <c r="M148" t="s">
        <v>1313</v>
      </c>
      <c r="N148" t="str">
        <f t="shared" si="14"/>
        <v>Greenlee County,H1</v>
      </c>
      <c r="O148" t="str">
        <f t="shared" si="15"/>
        <v>Greenlee County</v>
      </c>
      <c r="P148" t="str">
        <f t="shared" si="16"/>
        <v>Greenlee</v>
      </c>
    </row>
    <row r="149" spans="2:16" x14ac:dyDescent="0.25">
      <c r="B149" s="33">
        <v>148</v>
      </c>
      <c r="C149" s="33">
        <v>3</v>
      </c>
      <c r="D149" s="33">
        <f t="shared" si="12"/>
        <v>966</v>
      </c>
      <c r="E149" s="54" t="str">
        <f t="shared" si="13"/>
        <v>148|3|966</v>
      </c>
      <c r="I149" s="7" t="s">
        <v>5438</v>
      </c>
      <c r="J149" s="7" t="s">
        <v>4707</v>
      </c>
      <c r="K149" s="7">
        <v>148</v>
      </c>
      <c r="M149" t="s">
        <v>1314</v>
      </c>
      <c r="N149" t="str">
        <f t="shared" si="14"/>
        <v>La Paz County,H1</v>
      </c>
      <c r="O149" t="str">
        <f t="shared" si="15"/>
        <v>La Paz County</v>
      </c>
      <c r="P149" t="str">
        <f t="shared" si="16"/>
        <v>La Paz</v>
      </c>
    </row>
    <row r="150" spans="2:16" x14ac:dyDescent="0.25">
      <c r="B150" s="33">
        <v>149</v>
      </c>
      <c r="C150" s="33">
        <v>3</v>
      </c>
      <c r="D150" s="33">
        <f t="shared" si="12"/>
        <v>1094</v>
      </c>
      <c r="E150" s="54" t="str">
        <f t="shared" si="13"/>
        <v>149|3|1094</v>
      </c>
      <c r="I150" s="7" t="s">
        <v>5545</v>
      </c>
      <c r="J150" s="7" t="s">
        <v>4708</v>
      </c>
      <c r="K150" s="7">
        <v>149</v>
      </c>
      <c r="M150" t="s">
        <v>1315</v>
      </c>
      <c r="N150" t="str">
        <f t="shared" si="14"/>
        <v>Maricopa County,H1</v>
      </c>
      <c r="O150" t="str">
        <f t="shared" si="15"/>
        <v>Maricopa County</v>
      </c>
      <c r="P150" t="str">
        <f t="shared" si="16"/>
        <v>Maricopa</v>
      </c>
    </row>
    <row r="151" spans="2:16" x14ac:dyDescent="0.25">
      <c r="B151" s="33">
        <v>150</v>
      </c>
      <c r="C151" s="33">
        <v>3</v>
      </c>
      <c r="D151" s="33">
        <f t="shared" si="12"/>
        <v>1184</v>
      </c>
      <c r="E151" s="54" t="str">
        <f t="shared" si="13"/>
        <v>150|3|1184</v>
      </c>
      <c r="I151" s="7" t="s">
        <v>5627</v>
      </c>
      <c r="J151" s="7" t="s">
        <v>4709</v>
      </c>
      <c r="K151" s="7">
        <v>150</v>
      </c>
      <c r="M151" t="s">
        <v>1316</v>
      </c>
      <c r="N151" t="str">
        <f t="shared" si="14"/>
        <v>Mohave County,H1</v>
      </c>
      <c r="O151" t="str">
        <f t="shared" si="15"/>
        <v>Mohave County</v>
      </c>
      <c r="P151" t="str">
        <f t="shared" si="16"/>
        <v>Mohave</v>
      </c>
    </row>
    <row r="152" spans="2:16" x14ac:dyDescent="0.25">
      <c r="B152" s="33">
        <v>151</v>
      </c>
      <c r="C152" s="33">
        <v>3</v>
      </c>
      <c r="D152" s="33">
        <f t="shared" si="12"/>
        <v>1233</v>
      </c>
      <c r="E152" s="54" t="str">
        <f t="shared" si="13"/>
        <v>151|3|1233</v>
      </c>
      <c r="I152" s="7" t="s">
        <v>5671</v>
      </c>
      <c r="J152" s="7" t="s">
        <v>4710</v>
      </c>
      <c r="K152" s="7">
        <v>151</v>
      </c>
      <c r="M152" t="s">
        <v>1317</v>
      </c>
      <c r="N152" t="str">
        <f t="shared" si="14"/>
        <v>Navajo County,H1</v>
      </c>
      <c r="O152" t="str">
        <f t="shared" si="15"/>
        <v>Navajo County</v>
      </c>
      <c r="P152" t="str">
        <f t="shared" si="16"/>
        <v>Navajo</v>
      </c>
    </row>
    <row r="153" spans="2:16" x14ac:dyDescent="0.25">
      <c r="B153" s="33">
        <v>152</v>
      </c>
      <c r="C153" s="33">
        <v>3</v>
      </c>
      <c r="D153" s="33">
        <f t="shared" si="12"/>
        <v>1384</v>
      </c>
      <c r="E153" s="54" t="str">
        <f t="shared" si="13"/>
        <v>152|3|1384</v>
      </c>
      <c r="I153" s="7" t="s">
        <v>5800</v>
      </c>
      <c r="J153" s="7" t="s">
        <v>4711</v>
      </c>
      <c r="K153" s="7">
        <v>152</v>
      </c>
      <c r="M153" t="s">
        <v>1318</v>
      </c>
      <c r="N153" t="str">
        <f t="shared" si="14"/>
        <v>Pima County,H1</v>
      </c>
      <c r="O153" t="str">
        <f t="shared" si="15"/>
        <v>Pima County</v>
      </c>
      <c r="P153" t="str">
        <f t="shared" si="16"/>
        <v>Pima</v>
      </c>
    </row>
    <row r="154" spans="2:16" x14ac:dyDescent="0.25">
      <c r="B154" s="33">
        <v>153</v>
      </c>
      <c r="C154" s="33">
        <v>3</v>
      </c>
      <c r="D154" s="33">
        <f t="shared" si="12"/>
        <v>1385</v>
      </c>
      <c r="E154" s="54" t="str">
        <f t="shared" si="13"/>
        <v>153|3|1385</v>
      </c>
      <c r="I154" s="7" t="s">
        <v>5801</v>
      </c>
      <c r="J154" s="7" t="s">
        <v>4712</v>
      </c>
      <c r="K154" s="7">
        <v>153</v>
      </c>
      <c r="M154" t="s">
        <v>1319</v>
      </c>
      <c r="N154" t="str">
        <f t="shared" si="14"/>
        <v>Pinal County,H1</v>
      </c>
      <c r="O154" t="str">
        <f t="shared" si="15"/>
        <v>Pinal County</v>
      </c>
      <c r="P154" t="str">
        <f t="shared" si="16"/>
        <v>Pinal</v>
      </c>
    </row>
    <row r="155" spans="2:16" x14ac:dyDescent="0.25">
      <c r="B155" s="33">
        <v>154</v>
      </c>
      <c r="C155" s="33">
        <v>3</v>
      </c>
      <c r="D155" s="33">
        <f t="shared" si="12"/>
        <v>1569</v>
      </c>
      <c r="E155" s="54" t="str">
        <f t="shared" si="13"/>
        <v>154|3|1569</v>
      </c>
      <c r="I155" s="7" t="s">
        <v>5956</v>
      </c>
      <c r="J155" s="7" t="s">
        <v>4713</v>
      </c>
      <c r="K155" s="7">
        <v>154</v>
      </c>
      <c r="M155" t="s">
        <v>1320</v>
      </c>
      <c r="N155" t="str">
        <f t="shared" si="14"/>
        <v>Santa Cruz County,H1</v>
      </c>
      <c r="O155" t="str">
        <f t="shared" si="15"/>
        <v>Santa Cruz County</v>
      </c>
      <c r="P155" t="str">
        <f t="shared" si="16"/>
        <v>Santa Cruz</v>
      </c>
    </row>
    <row r="156" spans="2:16" x14ac:dyDescent="0.25">
      <c r="B156" s="33">
        <v>155</v>
      </c>
      <c r="C156" s="33">
        <v>3</v>
      </c>
      <c r="D156" s="33">
        <f t="shared" si="12"/>
        <v>1955</v>
      </c>
      <c r="E156" s="54" t="str">
        <f t="shared" si="13"/>
        <v>155|3|1955</v>
      </c>
      <c r="I156" s="7" t="s">
        <v>6286</v>
      </c>
      <c r="J156" s="7" t="s">
        <v>4714</v>
      </c>
      <c r="K156" s="7">
        <v>155</v>
      </c>
      <c r="M156" t="s">
        <v>1321</v>
      </c>
      <c r="N156" t="str">
        <f t="shared" si="14"/>
        <v>Yavapai County,H1</v>
      </c>
      <c r="O156" t="str">
        <f t="shared" si="15"/>
        <v>Yavapai County</v>
      </c>
      <c r="P156" t="str">
        <f t="shared" si="16"/>
        <v>Yavapai</v>
      </c>
    </row>
    <row r="157" spans="2:16" x14ac:dyDescent="0.25">
      <c r="B157" s="33">
        <v>156</v>
      </c>
      <c r="C157" s="33">
        <v>3</v>
      </c>
      <c r="D157" s="33">
        <f t="shared" si="12"/>
        <v>1966</v>
      </c>
      <c r="E157" s="54" t="str">
        <f t="shared" si="13"/>
        <v>156|3|1966</v>
      </c>
      <c r="I157" s="7" t="s">
        <v>6296</v>
      </c>
      <c r="J157" s="7" t="s">
        <v>4715</v>
      </c>
      <c r="K157" s="7">
        <v>156</v>
      </c>
      <c r="M157" t="s">
        <v>1322</v>
      </c>
      <c r="N157" t="str">
        <f t="shared" si="14"/>
        <v>Yuma County,H1</v>
      </c>
      <c r="O157" t="str">
        <f t="shared" si="15"/>
        <v>Yuma County</v>
      </c>
      <c r="P157" t="str">
        <f t="shared" si="16"/>
        <v>Yuma</v>
      </c>
    </row>
    <row r="158" spans="2:16" x14ac:dyDescent="0.25">
      <c r="B158" s="69">
        <v>157</v>
      </c>
      <c r="C158" s="69">
        <v>4</v>
      </c>
      <c r="D158" s="69">
        <f t="shared" si="12"/>
        <v>65</v>
      </c>
      <c r="E158" s="54" t="str">
        <f t="shared" si="13"/>
        <v>157|4|65</v>
      </c>
      <c r="F158" s="71"/>
      <c r="G158" s="71"/>
      <c r="H158" s="71"/>
      <c r="I158" s="24" t="s">
        <v>527</v>
      </c>
      <c r="J158" s="24" t="s">
        <v>4716</v>
      </c>
      <c r="K158" s="24">
        <v>157</v>
      </c>
      <c r="L158" s="23"/>
      <c r="M158" s="23" t="s">
        <v>1323</v>
      </c>
      <c r="N158" t="str">
        <f t="shared" si="14"/>
        <v>Arkansas County,H1</v>
      </c>
      <c r="O158" t="str">
        <f t="shared" si="15"/>
        <v>Arkansas County</v>
      </c>
      <c r="P158" t="str">
        <f t="shared" si="16"/>
        <v>Arkansas</v>
      </c>
    </row>
    <row r="159" spans="2:16" x14ac:dyDescent="0.25">
      <c r="B159" s="33">
        <v>158</v>
      </c>
      <c r="C159" s="33">
        <v>4</v>
      </c>
      <c r="D159" s="33">
        <f t="shared" si="12"/>
        <v>74</v>
      </c>
      <c r="E159" s="54" t="str">
        <f t="shared" si="13"/>
        <v>158|4|74</v>
      </c>
      <c r="I159" s="7" t="s">
        <v>4641</v>
      </c>
      <c r="J159" s="7" t="s">
        <v>4717</v>
      </c>
      <c r="K159" s="7">
        <v>158</v>
      </c>
      <c r="M159" t="s">
        <v>1324</v>
      </c>
      <c r="N159" t="str">
        <f t="shared" si="14"/>
        <v>Ashley County,H1</v>
      </c>
      <c r="O159" t="str">
        <f t="shared" si="15"/>
        <v>Ashley County</v>
      </c>
      <c r="P159" t="str">
        <f t="shared" si="16"/>
        <v>Ashley</v>
      </c>
    </row>
    <row r="160" spans="2:16" x14ac:dyDescent="0.25">
      <c r="B160" s="33">
        <v>159</v>
      </c>
      <c r="C160" s="33">
        <v>4</v>
      </c>
      <c r="D160" s="33">
        <f t="shared" si="12"/>
        <v>125</v>
      </c>
      <c r="E160" s="54" t="str">
        <f t="shared" si="13"/>
        <v>159|4|125</v>
      </c>
      <c r="I160" s="7" t="s">
        <v>4687</v>
      </c>
      <c r="J160" s="7" t="s">
        <v>4718</v>
      </c>
      <c r="K160" s="7">
        <v>159</v>
      </c>
      <c r="M160" t="s">
        <v>1325</v>
      </c>
      <c r="N160" t="str">
        <f t="shared" si="14"/>
        <v>Baxter County,H1</v>
      </c>
      <c r="O160" t="str">
        <f t="shared" si="15"/>
        <v>Baxter County</v>
      </c>
      <c r="P160" t="str">
        <f t="shared" si="16"/>
        <v>Baxter</v>
      </c>
    </row>
    <row r="161" spans="2:16" x14ac:dyDescent="0.25">
      <c r="B161" s="33">
        <v>160</v>
      </c>
      <c r="C161" s="33">
        <v>4</v>
      </c>
      <c r="D161" s="33">
        <f t="shared" si="12"/>
        <v>151</v>
      </c>
      <c r="E161" s="54" t="str">
        <f t="shared" si="13"/>
        <v>160|4|151</v>
      </c>
      <c r="I161" s="7" t="s">
        <v>4710</v>
      </c>
      <c r="J161" s="7" t="s">
        <v>4359</v>
      </c>
      <c r="K161" s="7">
        <v>160</v>
      </c>
      <c r="M161" t="s">
        <v>1326</v>
      </c>
      <c r="N161" t="str">
        <f t="shared" si="14"/>
        <v>Benton County,H1</v>
      </c>
      <c r="O161" t="str">
        <f t="shared" si="15"/>
        <v>Benton County</v>
      </c>
      <c r="P161" t="str">
        <f t="shared" si="16"/>
        <v>Benton</v>
      </c>
    </row>
    <row r="162" spans="2:16" x14ac:dyDescent="0.25">
      <c r="B162" s="33">
        <v>161</v>
      </c>
      <c r="C162" s="33">
        <v>4</v>
      </c>
      <c r="D162" s="33">
        <f t="shared" si="12"/>
        <v>186</v>
      </c>
      <c r="E162" s="54" t="str">
        <f t="shared" si="13"/>
        <v>161|4|186</v>
      </c>
      <c r="I162" s="7" t="s">
        <v>4743</v>
      </c>
      <c r="J162" s="7" t="s">
        <v>4719</v>
      </c>
      <c r="K162" s="7">
        <v>161</v>
      </c>
      <c r="M162" t="s">
        <v>1327</v>
      </c>
      <c r="N162" t="str">
        <f t="shared" si="14"/>
        <v>Boone County,H1</v>
      </c>
      <c r="O162" t="str">
        <f t="shared" si="15"/>
        <v>Boone County</v>
      </c>
      <c r="P162" t="str">
        <f t="shared" si="16"/>
        <v>Boone</v>
      </c>
    </row>
    <row r="163" spans="2:16" x14ac:dyDescent="0.25">
      <c r="B163" s="33">
        <v>162</v>
      </c>
      <c r="C163" s="33">
        <v>4</v>
      </c>
      <c r="D163" s="33">
        <f t="shared" si="12"/>
        <v>203</v>
      </c>
      <c r="E163" s="54" t="str">
        <f t="shared" si="13"/>
        <v>162|4|203</v>
      </c>
      <c r="I163" s="7" t="s">
        <v>4759</v>
      </c>
      <c r="J163" s="7" t="s">
        <v>4720</v>
      </c>
      <c r="K163" s="7">
        <v>162</v>
      </c>
      <c r="M163" t="s">
        <v>1328</v>
      </c>
      <c r="N163" t="str">
        <f t="shared" si="14"/>
        <v>Bradley County,H1</v>
      </c>
      <c r="O163" t="str">
        <f t="shared" si="15"/>
        <v>Bradley County</v>
      </c>
      <c r="P163" t="str">
        <f t="shared" si="16"/>
        <v>Bradley</v>
      </c>
    </row>
    <row r="164" spans="2:16" x14ac:dyDescent="0.25">
      <c r="B164" s="33">
        <v>163</v>
      </c>
      <c r="C164" s="33">
        <v>4</v>
      </c>
      <c r="D164" s="33">
        <f t="shared" si="12"/>
        <v>263</v>
      </c>
      <c r="E164" s="54" t="str">
        <f t="shared" si="13"/>
        <v>163|4|263</v>
      </c>
      <c r="I164" s="7" t="s">
        <v>4811</v>
      </c>
      <c r="J164" s="7" t="s">
        <v>4392</v>
      </c>
      <c r="K164" s="7">
        <v>163</v>
      </c>
      <c r="M164" t="s">
        <v>1329</v>
      </c>
      <c r="N164" t="str">
        <f t="shared" si="14"/>
        <v>Calhoun County,H1</v>
      </c>
      <c r="O164" t="str">
        <f t="shared" si="15"/>
        <v>Calhoun County</v>
      </c>
      <c r="P164" t="str">
        <f t="shared" si="16"/>
        <v>Calhoun</v>
      </c>
    </row>
    <row r="165" spans="2:16" x14ac:dyDescent="0.25">
      <c r="B165" s="33">
        <v>164</v>
      </c>
      <c r="C165" s="33">
        <v>4</v>
      </c>
      <c r="D165" s="33">
        <f t="shared" si="12"/>
        <v>290</v>
      </c>
      <c r="E165" s="54" t="str">
        <f t="shared" si="13"/>
        <v>164|4|290</v>
      </c>
      <c r="I165" s="7" t="s">
        <v>4834</v>
      </c>
      <c r="J165" s="7" t="s">
        <v>4721</v>
      </c>
      <c r="K165" s="7">
        <v>164</v>
      </c>
      <c r="M165" t="s">
        <v>1330</v>
      </c>
      <c r="N165" t="str">
        <f t="shared" si="14"/>
        <v>Carroll County,H1</v>
      </c>
      <c r="O165" t="str">
        <f t="shared" si="15"/>
        <v>Carroll County</v>
      </c>
      <c r="P165" t="str">
        <f t="shared" si="16"/>
        <v>Carroll</v>
      </c>
    </row>
    <row r="166" spans="2:16" x14ac:dyDescent="0.25">
      <c r="B166" s="33">
        <v>165</v>
      </c>
      <c r="C166" s="33">
        <v>4</v>
      </c>
      <c r="D166" s="33">
        <f t="shared" si="12"/>
        <v>347</v>
      </c>
      <c r="E166" s="54" t="str">
        <f t="shared" si="13"/>
        <v>165|4|347</v>
      </c>
      <c r="I166" s="7" t="s">
        <v>4884</v>
      </c>
      <c r="J166" s="7" t="s">
        <v>4722</v>
      </c>
      <c r="K166" s="7">
        <v>165</v>
      </c>
      <c r="M166" t="s">
        <v>1331</v>
      </c>
      <c r="N166" t="str">
        <f t="shared" si="14"/>
        <v>Chicot County,H1</v>
      </c>
      <c r="O166" t="str">
        <f t="shared" si="15"/>
        <v>Chicot County</v>
      </c>
      <c r="P166" t="str">
        <f t="shared" si="16"/>
        <v>Chicot</v>
      </c>
    </row>
    <row r="167" spans="2:16" x14ac:dyDescent="0.25">
      <c r="B167" s="33">
        <v>166</v>
      </c>
      <c r="C167" s="33">
        <v>4</v>
      </c>
      <c r="D167" s="33">
        <f t="shared" si="12"/>
        <v>370</v>
      </c>
      <c r="E167" s="54" t="str">
        <f t="shared" si="13"/>
        <v>166|4|370</v>
      </c>
      <c r="I167" s="7" t="s">
        <v>4904</v>
      </c>
      <c r="J167" s="7" t="s">
        <v>4723</v>
      </c>
      <c r="K167" s="7">
        <v>166</v>
      </c>
      <c r="M167" t="s">
        <v>1332</v>
      </c>
      <c r="N167" t="str">
        <f t="shared" si="14"/>
        <v>Clark County,H1</v>
      </c>
      <c r="O167" t="str">
        <f t="shared" si="15"/>
        <v>Clark County</v>
      </c>
      <c r="P167" t="str">
        <f t="shared" si="16"/>
        <v>Clark</v>
      </c>
    </row>
    <row r="168" spans="2:16" x14ac:dyDescent="0.25">
      <c r="B168" s="33">
        <v>167</v>
      </c>
      <c r="C168" s="33">
        <v>4</v>
      </c>
      <c r="D168" s="33">
        <f t="shared" si="12"/>
        <v>373</v>
      </c>
      <c r="E168" s="54" t="str">
        <f t="shared" si="13"/>
        <v>167|4|373</v>
      </c>
      <c r="I168" s="7" t="s">
        <v>4907</v>
      </c>
      <c r="J168" s="7" t="s">
        <v>4724</v>
      </c>
      <c r="K168" s="7">
        <v>167</v>
      </c>
      <c r="M168" t="s">
        <v>1333</v>
      </c>
      <c r="N168" t="str">
        <f t="shared" si="14"/>
        <v>Clay County,H1</v>
      </c>
      <c r="O168" t="str">
        <f t="shared" si="15"/>
        <v>Clay County</v>
      </c>
      <c r="P168" t="str">
        <f t="shared" si="16"/>
        <v>Clay</v>
      </c>
    </row>
    <row r="169" spans="2:16" x14ac:dyDescent="0.25">
      <c r="B169" s="33">
        <v>168</v>
      </c>
      <c r="C169" s="33">
        <v>4</v>
      </c>
      <c r="D169" s="33">
        <f t="shared" si="12"/>
        <v>378</v>
      </c>
      <c r="E169" s="54" t="str">
        <f t="shared" si="13"/>
        <v>168|4|378</v>
      </c>
      <c r="I169" s="7" t="s">
        <v>4912</v>
      </c>
      <c r="J169" s="7" t="s">
        <v>4725</v>
      </c>
      <c r="K169" s="7">
        <v>168</v>
      </c>
      <c r="M169" t="s">
        <v>1334</v>
      </c>
      <c r="N169" t="str">
        <f t="shared" si="14"/>
        <v>Cleburne County,H1</v>
      </c>
      <c r="O169" t="str">
        <f t="shared" si="15"/>
        <v>Cleburne County</v>
      </c>
      <c r="P169" t="str">
        <f t="shared" si="16"/>
        <v>Cleburne</v>
      </c>
    </row>
    <row r="170" spans="2:16" x14ac:dyDescent="0.25">
      <c r="B170" s="33">
        <v>169</v>
      </c>
      <c r="C170" s="33">
        <v>4</v>
      </c>
      <c r="D170" s="33">
        <f t="shared" si="12"/>
        <v>380</v>
      </c>
      <c r="E170" s="54" t="str">
        <f t="shared" si="13"/>
        <v>169|4|380</v>
      </c>
      <c r="I170" s="7" t="s">
        <v>4914</v>
      </c>
      <c r="J170" s="7" t="s">
        <v>4726</v>
      </c>
      <c r="K170" s="7">
        <v>169</v>
      </c>
      <c r="M170" t="s">
        <v>1335</v>
      </c>
      <c r="N170" t="str">
        <f t="shared" si="14"/>
        <v>Cleveland County,H1</v>
      </c>
      <c r="O170" t="str">
        <f t="shared" si="15"/>
        <v>Cleveland County</v>
      </c>
      <c r="P170" t="str">
        <f t="shared" si="16"/>
        <v>Cleveland</v>
      </c>
    </row>
    <row r="171" spans="2:16" x14ac:dyDescent="0.25">
      <c r="B171" s="33">
        <v>170</v>
      </c>
      <c r="C171" s="33">
        <v>4</v>
      </c>
      <c r="D171" s="33">
        <f t="shared" si="12"/>
        <v>408</v>
      </c>
      <c r="E171" s="54" t="str">
        <f t="shared" si="13"/>
        <v>170|4|408</v>
      </c>
      <c r="I171" s="7" t="s">
        <v>4939</v>
      </c>
      <c r="J171" s="7" t="s">
        <v>4727</v>
      </c>
      <c r="K171" s="7">
        <v>170</v>
      </c>
      <c r="M171" t="s">
        <v>1336</v>
      </c>
      <c r="N171" t="str">
        <f t="shared" si="14"/>
        <v>Columbia County,H1</v>
      </c>
      <c r="O171" t="str">
        <f t="shared" si="15"/>
        <v>Columbia County</v>
      </c>
      <c r="P171" t="str">
        <f t="shared" si="16"/>
        <v>Columbia</v>
      </c>
    </row>
    <row r="172" spans="2:16" x14ac:dyDescent="0.25">
      <c r="B172" s="33">
        <v>171</v>
      </c>
      <c r="C172" s="33">
        <v>4</v>
      </c>
      <c r="D172" s="33">
        <f t="shared" si="12"/>
        <v>421</v>
      </c>
      <c r="E172" s="54" t="str">
        <f t="shared" si="13"/>
        <v>171|4|421</v>
      </c>
      <c r="I172" s="7" t="s">
        <v>4950</v>
      </c>
      <c r="J172" s="7" t="s">
        <v>4728</v>
      </c>
      <c r="K172" s="7">
        <v>171</v>
      </c>
      <c r="M172" t="s">
        <v>1337</v>
      </c>
      <c r="N172" t="str">
        <f t="shared" si="14"/>
        <v>Conway County,H1</v>
      </c>
      <c r="O172" t="str">
        <f t="shared" si="15"/>
        <v>Conway County</v>
      </c>
      <c r="P172" t="str">
        <f t="shared" si="16"/>
        <v>Conway</v>
      </c>
    </row>
    <row r="173" spans="2:16" x14ac:dyDescent="0.25">
      <c r="B173" s="33">
        <v>172</v>
      </c>
      <c r="C173" s="33">
        <v>4</v>
      </c>
      <c r="D173" s="33">
        <f t="shared" si="12"/>
        <v>443</v>
      </c>
      <c r="E173" s="54" t="str">
        <f t="shared" si="13"/>
        <v>172|4|443</v>
      </c>
      <c r="I173" s="7" t="s">
        <v>4970</v>
      </c>
      <c r="J173" s="7" t="s">
        <v>4729</v>
      </c>
      <c r="K173" s="7">
        <v>172</v>
      </c>
      <c r="M173" t="s">
        <v>1338</v>
      </c>
      <c r="N173" t="str">
        <f t="shared" si="14"/>
        <v>Craighead County,H1</v>
      </c>
      <c r="O173" t="str">
        <f t="shared" si="15"/>
        <v>Craighead County</v>
      </c>
      <c r="P173" t="str">
        <f t="shared" si="16"/>
        <v>Craighead</v>
      </c>
    </row>
    <row r="174" spans="2:16" x14ac:dyDescent="0.25">
      <c r="B174" s="33">
        <v>173</v>
      </c>
      <c r="C174" s="33">
        <v>4</v>
      </c>
      <c r="D174" s="33">
        <f t="shared" si="12"/>
        <v>446</v>
      </c>
      <c r="E174" s="54" t="str">
        <f t="shared" si="13"/>
        <v>173|4|446</v>
      </c>
      <c r="I174" s="7" t="s">
        <v>4973</v>
      </c>
      <c r="J174" s="7" t="s">
        <v>4730</v>
      </c>
      <c r="K174" s="7">
        <v>173</v>
      </c>
      <c r="M174" t="s">
        <v>1339</v>
      </c>
      <c r="N174" t="str">
        <f t="shared" si="14"/>
        <v>Crawford County,H1</v>
      </c>
      <c r="O174" t="str">
        <f t="shared" si="15"/>
        <v>Crawford County</v>
      </c>
      <c r="P174" t="str">
        <f t="shared" si="16"/>
        <v>Crawford</v>
      </c>
    </row>
    <row r="175" spans="2:16" x14ac:dyDescent="0.25">
      <c r="B175" s="33">
        <v>174</v>
      </c>
      <c r="C175" s="33">
        <v>4</v>
      </c>
      <c r="D175" s="33">
        <f t="shared" si="12"/>
        <v>450</v>
      </c>
      <c r="E175" s="54" t="str">
        <f t="shared" si="13"/>
        <v>174|4|450</v>
      </c>
      <c r="I175" s="7" t="s">
        <v>4977</v>
      </c>
      <c r="J175" s="7" t="s">
        <v>4731</v>
      </c>
      <c r="K175" s="7">
        <v>174</v>
      </c>
      <c r="M175" t="s">
        <v>1340</v>
      </c>
      <c r="N175" t="str">
        <f t="shared" si="14"/>
        <v>Crittenden County,H1</v>
      </c>
      <c r="O175" t="str">
        <f t="shared" si="15"/>
        <v>Crittenden County</v>
      </c>
      <c r="P175" t="str">
        <f t="shared" si="16"/>
        <v>Crittenden</v>
      </c>
    </row>
    <row r="176" spans="2:16" x14ac:dyDescent="0.25">
      <c r="B176" s="33">
        <v>175</v>
      </c>
      <c r="C176" s="33">
        <v>4</v>
      </c>
      <c r="D176" s="33">
        <f t="shared" si="12"/>
        <v>454</v>
      </c>
      <c r="E176" s="54" t="str">
        <f t="shared" si="13"/>
        <v>175|4|454</v>
      </c>
      <c r="I176" s="7" t="s">
        <v>4981</v>
      </c>
      <c r="J176" s="7" t="s">
        <v>4732</v>
      </c>
      <c r="K176" s="7">
        <v>175</v>
      </c>
      <c r="M176" t="s">
        <v>1341</v>
      </c>
      <c r="N176" t="str">
        <f t="shared" si="14"/>
        <v>Cross County,H1</v>
      </c>
      <c r="O176" t="str">
        <f t="shared" si="15"/>
        <v>Cross County</v>
      </c>
      <c r="P176" t="str">
        <f t="shared" si="16"/>
        <v>Cross</v>
      </c>
    </row>
    <row r="177" spans="2:16" x14ac:dyDescent="0.25">
      <c r="B177" s="33">
        <v>176</v>
      </c>
      <c r="C177" s="33">
        <v>4</v>
      </c>
      <c r="D177" s="33">
        <f t="shared" ref="D177:D240" si="17">VLOOKUP(I177,$J$2:$K$1970,2,FALSE)</f>
        <v>472</v>
      </c>
      <c r="E177" s="54" t="str">
        <f t="shared" si="13"/>
        <v>176|4|472</v>
      </c>
      <c r="I177" s="7" t="s">
        <v>4998</v>
      </c>
      <c r="J177" s="7" t="s">
        <v>4733</v>
      </c>
      <c r="K177" s="7">
        <v>176</v>
      </c>
      <c r="M177" t="s">
        <v>1342</v>
      </c>
      <c r="N177" t="str">
        <f t="shared" si="14"/>
        <v>Dallas County,H1</v>
      </c>
      <c r="O177" t="str">
        <f t="shared" si="15"/>
        <v>Dallas County</v>
      </c>
      <c r="P177" t="str">
        <f t="shared" si="16"/>
        <v>Dallas</v>
      </c>
    </row>
    <row r="178" spans="2:16" x14ac:dyDescent="0.25">
      <c r="B178" s="33">
        <v>177</v>
      </c>
      <c r="C178" s="33">
        <v>4</v>
      </c>
      <c r="D178" s="33">
        <f t="shared" si="17"/>
        <v>506</v>
      </c>
      <c r="E178" s="54" t="str">
        <f t="shared" si="13"/>
        <v>177|4|506</v>
      </c>
      <c r="I178" s="7" t="s">
        <v>5028</v>
      </c>
      <c r="J178" s="7" t="s">
        <v>4734</v>
      </c>
      <c r="K178" s="7">
        <v>177</v>
      </c>
      <c r="M178" t="s">
        <v>1343</v>
      </c>
      <c r="N178" t="str">
        <f t="shared" si="14"/>
        <v>Desha County,H1</v>
      </c>
      <c r="O178" t="str">
        <f t="shared" si="15"/>
        <v>Desha County</v>
      </c>
      <c r="P178" t="str">
        <f t="shared" si="16"/>
        <v>Desha</v>
      </c>
    </row>
    <row r="179" spans="2:16" x14ac:dyDescent="0.25">
      <c r="B179" s="33">
        <v>178</v>
      </c>
      <c r="C179" s="33">
        <v>4</v>
      </c>
      <c r="D179" s="33">
        <f t="shared" si="17"/>
        <v>536</v>
      </c>
      <c r="E179" s="54" t="str">
        <f t="shared" si="13"/>
        <v>178|4|536</v>
      </c>
      <c r="I179" s="7" t="s">
        <v>5055</v>
      </c>
      <c r="J179" s="7" t="s">
        <v>4735</v>
      </c>
      <c r="K179" s="7">
        <v>178</v>
      </c>
      <c r="M179" t="s">
        <v>1344</v>
      </c>
      <c r="N179" t="str">
        <f t="shared" si="14"/>
        <v>Drew County,H1</v>
      </c>
      <c r="O179" t="str">
        <f t="shared" si="15"/>
        <v>Drew County</v>
      </c>
      <c r="P179" t="str">
        <f t="shared" si="16"/>
        <v>Drew</v>
      </c>
    </row>
    <row r="180" spans="2:16" x14ac:dyDescent="0.25">
      <c r="B180" s="33">
        <v>179</v>
      </c>
      <c r="C180" s="33">
        <v>4</v>
      </c>
      <c r="D180" s="33">
        <f t="shared" si="17"/>
        <v>606</v>
      </c>
      <c r="E180" s="54" t="str">
        <f t="shared" si="13"/>
        <v>179|4|606</v>
      </c>
      <c r="I180" s="7" t="s">
        <v>5115</v>
      </c>
      <c r="J180" s="7" t="s">
        <v>4736</v>
      </c>
      <c r="K180" s="7">
        <v>179</v>
      </c>
      <c r="M180" t="s">
        <v>1345</v>
      </c>
      <c r="N180" t="str">
        <f t="shared" si="14"/>
        <v>Faulkner County,H1</v>
      </c>
      <c r="O180" t="str">
        <f t="shared" si="15"/>
        <v>Faulkner County</v>
      </c>
      <c r="P180" t="str">
        <f t="shared" si="16"/>
        <v>Faulkner</v>
      </c>
    </row>
    <row r="181" spans="2:16" x14ac:dyDescent="0.25">
      <c r="B181" s="33">
        <v>180</v>
      </c>
      <c r="C181" s="33">
        <v>4</v>
      </c>
      <c r="D181" s="33">
        <f t="shared" si="17"/>
        <v>632</v>
      </c>
      <c r="E181" s="54" t="str">
        <f t="shared" si="13"/>
        <v>180|4|632</v>
      </c>
      <c r="I181" s="7" t="s">
        <v>5139</v>
      </c>
      <c r="J181" s="7" t="s">
        <v>4737</v>
      </c>
      <c r="K181" s="7">
        <v>180</v>
      </c>
      <c r="M181" t="s">
        <v>1346</v>
      </c>
      <c r="N181" t="str">
        <f t="shared" si="14"/>
        <v>Franklin County,H1</v>
      </c>
      <c r="O181" t="str">
        <f t="shared" si="15"/>
        <v>Franklin County</v>
      </c>
      <c r="P181" t="str">
        <f t="shared" si="16"/>
        <v>Franklin</v>
      </c>
    </row>
    <row r="182" spans="2:16" x14ac:dyDescent="0.25">
      <c r="B182" s="33">
        <v>181</v>
      </c>
      <c r="C182" s="33">
        <v>4</v>
      </c>
      <c r="D182" s="33">
        <f t="shared" si="17"/>
        <v>642</v>
      </c>
      <c r="E182" s="54" t="str">
        <f t="shared" si="13"/>
        <v>181|4|642</v>
      </c>
      <c r="I182" s="7" t="s">
        <v>5147</v>
      </c>
      <c r="J182" s="7" t="s">
        <v>4738</v>
      </c>
      <c r="K182" s="7">
        <v>181</v>
      </c>
      <c r="M182" t="s">
        <v>1347</v>
      </c>
      <c r="N182" t="str">
        <f t="shared" si="14"/>
        <v>Fulton County,H1</v>
      </c>
      <c r="O182" t="str">
        <f t="shared" si="15"/>
        <v>Fulton County</v>
      </c>
      <c r="P182" t="str">
        <f t="shared" si="16"/>
        <v>Fulton</v>
      </c>
    </row>
    <row r="183" spans="2:16" x14ac:dyDescent="0.25">
      <c r="B183" s="33">
        <v>182</v>
      </c>
      <c r="C183" s="33">
        <v>4</v>
      </c>
      <c r="D183" s="33">
        <f t="shared" si="17"/>
        <v>653</v>
      </c>
      <c r="E183" s="54" t="str">
        <f t="shared" si="13"/>
        <v>182|4|653</v>
      </c>
      <c r="I183" s="7" t="s">
        <v>5157</v>
      </c>
      <c r="J183" s="7" t="s">
        <v>4739</v>
      </c>
      <c r="K183" s="7">
        <v>182</v>
      </c>
      <c r="M183" t="s">
        <v>1348</v>
      </c>
      <c r="N183" t="str">
        <f t="shared" si="14"/>
        <v>Garland County,H1</v>
      </c>
      <c r="O183" t="str">
        <f t="shared" si="15"/>
        <v>Garland County</v>
      </c>
      <c r="P183" t="str">
        <f t="shared" si="16"/>
        <v>Garland</v>
      </c>
    </row>
    <row r="184" spans="2:16" x14ac:dyDescent="0.25">
      <c r="B184" s="33">
        <v>183</v>
      </c>
      <c r="C184" s="33">
        <v>4</v>
      </c>
      <c r="D184" s="33">
        <f t="shared" si="17"/>
        <v>705</v>
      </c>
      <c r="E184" s="54" t="str">
        <f t="shared" si="13"/>
        <v>183|4|705</v>
      </c>
      <c r="I184" s="7" t="s">
        <v>5209</v>
      </c>
      <c r="J184" s="7" t="s">
        <v>4740</v>
      </c>
      <c r="K184" s="7">
        <v>183</v>
      </c>
      <c r="M184" t="s">
        <v>1349</v>
      </c>
      <c r="N184" t="str">
        <f t="shared" si="14"/>
        <v>Grant County,H1</v>
      </c>
      <c r="O184" t="str">
        <f t="shared" si="15"/>
        <v>Grant County</v>
      </c>
      <c r="P184" t="str">
        <f t="shared" si="16"/>
        <v>Grant</v>
      </c>
    </row>
    <row r="185" spans="2:16" x14ac:dyDescent="0.25">
      <c r="B185" s="33">
        <v>184</v>
      </c>
      <c r="C185" s="33">
        <v>4</v>
      </c>
      <c r="D185" s="33">
        <f t="shared" si="17"/>
        <v>717</v>
      </c>
      <c r="E185" s="54" t="str">
        <f t="shared" si="13"/>
        <v>184|4|717</v>
      </c>
      <c r="I185" s="7" t="s">
        <v>5220</v>
      </c>
      <c r="J185" s="7" t="s">
        <v>4741</v>
      </c>
      <c r="K185" s="7">
        <v>184</v>
      </c>
      <c r="M185" t="s">
        <v>1350</v>
      </c>
      <c r="N185" t="str">
        <f t="shared" si="14"/>
        <v>Greene County,H1</v>
      </c>
      <c r="O185" t="str">
        <f t="shared" si="15"/>
        <v>Greene County</v>
      </c>
      <c r="P185" t="str">
        <f t="shared" si="16"/>
        <v>Greene</v>
      </c>
    </row>
    <row r="186" spans="2:16" x14ac:dyDescent="0.25">
      <c r="B186" s="33">
        <v>185</v>
      </c>
      <c r="C186" s="33">
        <v>4</v>
      </c>
      <c r="D186" s="33">
        <f t="shared" si="17"/>
        <v>789</v>
      </c>
      <c r="E186" s="54" t="str">
        <f t="shared" si="13"/>
        <v>185|4|789</v>
      </c>
      <c r="I186" s="7" t="s">
        <v>5281</v>
      </c>
      <c r="J186" s="7" t="s">
        <v>4742</v>
      </c>
      <c r="K186" s="7">
        <v>185</v>
      </c>
      <c r="M186" t="s">
        <v>1351</v>
      </c>
      <c r="N186" t="str">
        <f t="shared" si="14"/>
        <v>Hempstead County,H1</v>
      </c>
      <c r="O186" t="str">
        <f t="shared" si="15"/>
        <v>Hempstead County</v>
      </c>
      <c r="P186" t="str">
        <f t="shared" si="16"/>
        <v>Hempstead</v>
      </c>
    </row>
    <row r="187" spans="2:16" x14ac:dyDescent="0.25">
      <c r="B187" s="33">
        <v>186</v>
      </c>
      <c r="C187" s="33">
        <v>4</v>
      </c>
      <c r="D187" s="33">
        <f t="shared" si="17"/>
        <v>826</v>
      </c>
      <c r="E187" s="54" t="str">
        <f t="shared" si="13"/>
        <v>186|4|826</v>
      </c>
      <c r="I187" s="7" t="s">
        <v>5315</v>
      </c>
      <c r="J187" s="7" t="s">
        <v>4743</v>
      </c>
      <c r="K187" s="7">
        <v>186</v>
      </c>
      <c r="M187" t="s">
        <v>1352</v>
      </c>
      <c r="N187" t="str">
        <f t="shared" si="14"/>
        <v>Hot Spring County,H1</v>
      </c>
      <c r="O187" t="str">
        <f t="shared" si="15"/>
        <v>Hot Spring County</v>
      </c>
      <c r="P187" t="str">
        <f t="shared" si="16"/>
        <v>Hot Spring</v>
      </c>
    </row>
    <row r="188" spans="2:16" x14ac:dyDescent="0.25">
      <c r="B188" s="33">
        <v>187</v>
      </c>
      <c r="C188" s="33">
        <v>4</v>
      </c>
      <c r="D188" s="33">
        <f t="shared" si="17"/>
        <v>830</v>
      </c>
      <c r="E188" s="54" t="str">
        <f t="shared" si="13"/>
        <v>187|4|830</v>
      </c>
      <c r="I188" s="7" t="s">
        <v>5319</v>
      </c>
      <c r="J188" s="7" t="s">
        <v>4744</v>
      </c>
      <c r="K188" s="7">
        <v>187</v>
      </c>
      <c r="M188" t="s">
        <v>1353</v>
      </c>
      <c r="N188" t="str">
        <f t="shared" si="14"/>
        <v>Howard County,H1</v>
      </c>
      <c r="O188" t="str">
        <f t="shared" si="15"/>
        <v>Howard County</v>
      </c>
      <c r="P188" t="str">
        <f t="shared" si="16"/>
        <v>Howard</v>
      </c>
    </row>
    <row r="189" spans="2:16" x14ac:dyDescent="0.25">
      <c r="B189" s="33">
        <v>188</v>
      </c>
      <c r="C189" s="33">
        <v>4</v>
      </c>
      <c r="D189" s="33">
        <f t="shared" si="17"/>
        <v>852</v>
      </c>
      <c r="E189" s="54" t="str">
        <f t="shared" si="13"/>
        <v>188|4|852</v>
      </c>
      <c r="I189" s="7" t="s">
        <v>5337</v>
      </c>
      <c r="J189" s="7" t="s">
        <v>4745</v>
      </c>
      <c r="K189" s="7">
        <v>188</v>
      </c>
      <c r="M189" t="s">
        <v>1354</v>
      </c>
      <c r="N189" t="str">
        <f t="shared" si="14"/>
        <v>Independence County,H1</v>
      </c>
      <c r="O189" t="str">
        <f t="shared" si="15"/>
        <v>Independence County</v>
      </c>
      <c r="P189" t="str">
        <f t="shared" si="16"/>
        <v>Independence</v>
      </c>
    </row>
    <row r="190" spans="2:16" x14ac:dyDescent="0.25">
      <c r="B190" s="33">
        <v>189</v>
      </c>
      <c r="C190" s="33">
        <v>4</v>
      </c>
      <c r="D190" s="33">
        <f t="shared" si="17"/>
        <v>873</v>
      </c>
      <c r="E190" s="54" t="str">
        <f t="shared" si="13"/>
        <v>189|4|873</v>
      </c>
      <c r="I190" s="7" t="s">
        <v>5355</v>
      </c>
      <c r="J190" s="7" t="s">
        <v>4393</v>
      </c>
      <c r="K190" s="7">
        <v>189</v>
      </c>
      <c r="M190" t="s">
        <v>1355</v>
      </c>
      <c r="N190" t="str">
        <f t="shared" si="14"/>
        <v>Izard County,H1</v>
      </c>
      <c r="O190" t="str">
        <f t="shared" si="15"/>
        <v>Izard County</v>
      </c>
      <c r="P190" t="str">
        <f t="shared" si="16"/>
        <v>Izard</v>
      </c>
    </row>
    <row r="191" spans="2:16" x14ac:dyDescent="0.25">
      <c r="B191" s="33">
        <v>190</v>
      </c>
      <c r="C191" s="33">
        <v>4</v>
      </c>
      <c r="D191" s="33">
        <f t="shared" si="17"/>
        <v>875</v>
      </c>
      <c r="E191" s="54" t="str">
        <f t="shared" si="13"/>
        <v>190|4|875</v>
      </c>
      <c r="I191" s="7" t="s">
        <v>5357</v>
      </c>
      <c r="J191" s="7" t="s">
        <v>4746</v>
      </c>
      <c r="K191" s="7">
        <v>190</v>
      </c>
      <c r="M191" t="s">
        <v>1356</v>
      </c>
      <c r="N191" t="str">
        <f t="shared" si="14"/>
        <v>Jackson County,H1</v>
      </c>
      <c r="O191" t="str">
        <f t="shared" si="15"/>
        <v>Jackson County</v>
      </c>
      <c r="P191" t="str">
        <f t="shared" si="16"/>
        <v>Jackson</v>
      </c>
    </row>
    <row r="192" spans="2:16" x14ac:dyDescent="0.25">
      <c r="B192" s="33">
        <v>191</v>
      </c>
      <c r="C192" s="33">
        <v>4</v>
      </c>
      <c r="D192" s="33">
        <f t="shared" si="17"/>
        <v>882</v>
      </c>
      <c r="E192" s="54" t="str">
        <f t="shared" si="13"/>
        <v>191|4|882</v>
      </c>
      <c r="I192" s="7" t="s">
        <v>5362</v>
      </c>
      <c r="J192" s="7" t="s">
        <v>4747</v>
      </c>
      <c r="K192" s="7">
        <v>191</v>
      </c>
      <c r="M192" t="s">
        <v>1357</v>
      </c>
      <c r="N192" t="str">
        <f t="shared" si="14"/>
        <v>Jefferson County,H1</v>
      </c>
      <c r="O192" t="str">
        <f t="shared" si="15"/>
        <v>Jefferson County</v>
      </c>
      <c r="P192" t="str">
        <f t="shared" si="16"/>
        <v>Jefferson</v>
      </c>
    </row>
    <row r="193" spans="2:16" x14ac:dyDescent="0.25">
      <c r="B193" s="33">
        <v>192</v>
      </c>
      <c r="C193" s="33">
        <v>4</v>
      </c>
      <c r="D193" s="33">
        <f t="shared" si="17"/>
        <v>896</v>
      </c>
      <c r="E193" s="54" t="str">
        <f t="shared" si="13"/>
        <v>192|4|896</v>
      </c>
      <c r="I193" s="7" t="s">
        <v>5374</v>
      </c>
      <c r="J193" s="7" t="s">
        <v>4748</v>
      </c>
      <c r="K193" s="7">
        <v>192</v>
      </c>
      <c r="M193" t="s">
        <v>1358</v>
      </c>
      <c r="N193" t="str">
        <f t="shared" si="14"/>
        <v>Johnson County,H1</v>
      </c>
      <c r="O193" t="str">
        <f t="shared" si="15"/>
        <v>Johnson County</v>
      </c>
      <c r="P193" t="str">
        <f t="shared" si="16"/>
        <v>Johnson</v>
      </c>
    </row>
    <row r="194" spans="2:16" x14ac:dyDescent="0.25">
      <c r="B194" s="33">
        <v>193</v>
      </c>
      <c r="C194" s="33">
        <v>4</v>
      </c>
      <c r="D194" s="33">
        <f t="shared" si="17"/>
        <v>974</v>
      </c>
      <c r="E194" s="54" t="str">
        <f t="shared" ref="E194:E257" si="18">B194&amp;"|"&amp;C194&amp;"|"&amp;D194</f>
        <v>193|4|974</v>
      </c>
      <c r="I194" s="7" t="s">
        <v>5445</v>
      </c>
      <c r="J194" s="7" t="s">
        <v>4749</v>
      </c>
      <c r="K194" s="7">
        <v>193</v>
      </c>
      <c r="M194" t="s">
        <v>1359</v>
      </c>
      <c r="N194" t="str">
        <f t="shared" si="14"/>
        <v>Lafayette County,H1</v>
      </c>
      <c r="O194" t="str">
        <f t="shared" si="15"/>
        <v>Lafayette County</v>
      </c>
      <c r="P194" t="str">
        <f t="shared" si="16"/>
        <v>Lafayette</v>
      </c>
    </row>
    <row r="195" spans="2:16" x14ac:dyDescent="0.25">
      <c r="B195" s="33">
        <v>194</v>
      </c>
      <c r="C195" s="33">
        <v>4</v>
      </c>
      <c r="D195" s="33">
        <f t="shared" si="17"/>
        <v>1009</v>
      </c>
      <c r="E195" s="54" t="str">
        <f t="shared" si="18"/>
        <v>194|4|1009</v>
      </c>
      <c r="I195" s="7" t="s">
        <v>5473</v>
      </c>
      <c r="J195" s="7" t="s">
        <v>4750</v>
      </c>
      <c r="K195" s="7">
        <v>194</v>
      </c>
      <c r="M195" t="s">
        <v>1360</v>
      </c>
      <c r="N195" t="str">
        <f t="shared" ref="N195:N258" si="19">RIGHT(M195,LEN(M195)-10)</f>
        <v>Lawrence County,H1</v>
      </c>
      <c r="O195" t="str">
        <f t="shared" ref="O195:O258" si="20">LEFT(N195,LEN(N195)-3)</f>
        <v>Lawrence County</v>
      </c>
      <c r="P195" t="str">
        <f t="shared" ref="P195:P258" si="21">SUBSTITUTE(O195," County","")</f>
        <v>Lawrence</v>
      </c>
    </row>
    <row r="196" spans="2:16" x14ac:dyDescent="0.25">
      <c r="B196" s="33">
        <v>195</v>
      </c>
      <c r="C196" s="33">
        <v>4</v>
      </c>
      <c r="D196" s="33">
        <f t="shared" si="17"/>
        <v>1016</v>
      </c>
      <c r="E196" s="54" t="str">
        <f t="shared" si="18"/>
        <v>195|4|1016</v>
      </c>
      <c r="I196" s="7" t="s">
        <v>5480</v>
      </c>
      <c r="J196" s="7" t="s">
        <v>4751</v>
      </c>
      <c r="K196" s="7">
        <v>195</v>
      </c>
      <c r="M196" t="s">
        <v>1361</v>
      </c>
      <c r="N196" t="str">
        <f t="shared" si="19"/>
        <v>Lee County,H1</v>
      </c>
      <c r="O196" t="str">
        <f t="shared" si="20"/>
        <v>Lee County</v>
      </c>
      <c r="P196" t="str">
        <f t="shared" si="21"/>
        <v>Lee</v>
      </c>
    </row>
    <row r="197" spans="2:16" x14ac:dyDescent="0.25">
      <c r="B197" s="33">
        <v>196</v>
      </c>
      <c r="C197" s="33">
        <v>4</v>
      </c>
      <c r="D197" s="33">
        <f t="shared" si="17"/>
        <v>1034</v>
      </c>
      <c r="E197" s="54" t="str">
        <f t="shared" si="18"/>
        <v>196|4|1034</v>
      </c>
      <c r="I197" s="7" t="s">
        <v>5497</v>
      </c>
      <c r="J197" s="7" t="s">
        <v>4752</v>
      </c>
      <c r="K197" s="7">
        <v>196</v>
      </c>
      <c r="M197" t="s">
        <v>1362</v>
      </c>
      <c r="N197" t="str">
        <f t="shared" si="19"/>
        <v>Lincoln County,H1</v>
      </c>
      <c r="O197" t="str">
        <f t="shared" si="20"/>
        <v>Lincoln County</v>
      </c>
      <c r="P197" t="str">
        <f t="shared" si="21"/>
        <v>Lincoln</v>
      </c>
    </row>
    <row r="198" spans="2:16" x14ac:dyDescent="0.25">
      <c r="B198" s="33">
        <v>197</v>
      </c>
      <c r="C198" s="33">
        <v>4</v>
      </c>
      <c r="D198" s="33">
        <f t="shared" si="17"/>
        <v>1039</v>
      </c>
      <c r="E198" s="54" t="str">
        <f t="shared" si="18"/>
        <v>197|4|1039</v>
      </c>
      <c r="I198" s="7" t="s">
        <v>5501</v>
      </c>
      <c r="J198" s="7" t="s">
        <v>4753</v>
      </c>
      <c r="K198" s="7">
        <v>197</v>
      </c>
      <c r="M198" t="s">
        <v>1363</v>
      </c>
      <c r="N198" t="str">
        <f t="shared" si="19"/>
        <v>Little River County,H1</v>
      </c>
      <c r="O198" t="str">
        <f t="shared" si="20"/>
        <v>Little River County</v>
      </c>
      <c r="P198" t="str">
        <f t="shared" si="21"/>
        <v>Little River</v>
      </c>
    </row>
    <row r="199" spans="2:16" x14ac:dyDescent="0.25">
      <c r="B199" s="33">
        <v>198</v>
      </c>
      <c r="C199" s="33">
        <v>4</v>
      </c>
      <c r="D199" s="33">
        <f t="shared" si="17"/>
        <v>1044</v>
      </c>
      <c r="E199" s="54" t="str">
        <f t="shared" si="18"/>
        <v>198|4|1044</v>
      </c>
      <c r="I199" s="7" t="s">
        <v>5505</v>
      </c>
      <c r="J199" s="7" t="s">
        <v>4754</v>
      </c>
      <c r="K199" s="7">
        <v>198</v>
      </c>
      <c r="M199" t="s">
        <v>1364</v>
      </c>
      <c r="N199" t="str">
        <f t="shared" si="19"/>
        <v>Logan County,H1</v>
      </c>
      <c r="O199" t="str">
        <f t="shared" si="20"/>
        <v>Logan County</v>
      </c>
      <c r="P199" t="str">
        <f t="shared" si="21"/>
        <v>Logan</v>
      </c>
    </row>
    <row r="200" spans="2:16" x14ac:dyDescent="0.25">
      <c r="B200" s="33">
        <v>199</v>
      </c>
      <c r="C200" s="33">
        <v>4</v>
      </c>
      <c r="D200" s="33">
        <f t="shared" si="17"/>
        <v>1047</v>
      </c>
      <c r="E200" s="54" t="str">
        <f t="shared" si="18"/>
        <v>199|4|1047</v>
      </c>
      <c r="I200" s="7" t="s">
        <v>5507</v>
      </c>
      <c r="J200" s="7" t="s">
        <v>4755</v>
      </c>
      <c r="K200" s="7">
        <v>199</v>
      </c>
      <c r="M200" t="s">
        <v>1365</v>
      </c>
      <c r="N200" t="str">
        <f t="shared" si="19"/>
        <v>Lonoke County,H1</v>
      </c>
      <c r="O200" t="str">
        <f t="shared" si="20"/>
        <v>Lonoke County</v>
      </c>
      <c r="P200" t="str">
        <f t="shared" si="21"/>
        <v>Lonoke</v>
      </c>
    </row>
    <row r="201" spans="2:16" x14ac:dyDescent="0.25">
      <c r="B201" s="33">
        <v>200</v>
      </c>
      <c r="C201" s="33">
        <v>4</v>
      </c>
      <c r="D201" s="33">
        <f t="shared" si="17"/>
        <v>1076</v>
      </c>
      <c r="E201" s="54" t="str">
        <f t="shared" si="18"/>
        <v>200|4|1076</v>
      </c>
      <c r="I201" s="7" t="s">
        <v>5533</v>
      </c>
      <c r="J201" s="7" t="s">
        <v>4756</v>
      </c>
      <c r="K201" s="7">
        <v>200</v>
      </c>
      <c r="M201" t="s">
        <v>1366</v>
      </c>
      <c r="N201" t="str">
        <f t="shared" si="19"/>
        <v>Madison County,H1</v>
      </c>
      <c r="O201" t="str">
        <f t="shared" si="20"/>
        <v>Madison County</v>
      </c>
      <c r="P201" t="str">
        <f t="shared" si="21"/>
        <v>Madison</v>
      </c>
    </row>
    <row r="202" spans="2:16" x14ac:dyDescent="0.25">
      <c r="B202" s="33">
        <v>201</v>
      </c>
      <c r="C202" s="33">
        <v>4</v>
      </c>
      <c r="D202" s="33">
        <f t="shared" si="17"/>
        <v>1098</v>
      </c>
      <c r="E202" s="54" t="str">
        <f t="shared" si="18"/>
        <v>201|4|1098</v>
      </c>
      <c r="I202" s="7" t="s">
        <v>5549</v>
      </c>
      <c r="J202" s="7" t="s">
        <v>4757</v>
      </c>
      <c r="K202" s="7">
        <v>201</v>
      </c>
      <c r="M202" t="s">
        <v>1367</v>
      </c>
      <c r="N202" t="str">
        <f t="shared" si="19"/>
        <v>Marion County,H1</v>
      </c>
      <c r="O202" t="str">
        <f t="shared" si="20"/>
        <v>Marion County</v>
      </c>
      <c r="P202" t="str">
        <f t="shared" si="21"/>
        <v>Marion</v>
      </c>
    </row>
    <row r="203" spans="2:16" x14ac:dyDescent="0.25">
      <c r="B203" s="33">
        <v>202</v>
      </c>
      <c r="C203" s="33">
        <v>4</v>
      </c>
      <c r="D203" s="33">
        <f t="shared" si="17"/>
        <v>1168</v>
      </c>
      <c r="E203" s="54" t="str">
        <f t="shared" si="18"/>
        <v>202|4|1168</v>
      </c>
      <c r="I203" s="7" t="s">
        <v>5614</v>
      </c>
      <c r="J203" s="7" t="s">
        <v>4758</v>
      </c>
      <c r="K203" s="7">
        <v>202</v>
      </c>
      <c r="M203" t="s">
        <v>1368</v>
      </c>
      <c r="N203" t="str">
        <f t="shared" si="19"/>
        <v>Miller County,H1</v>
      </c>
      <c r="O203" t="str">
        <f t="shared" si="20"/>
        <v>Miller County</v>
      </c>
      <c r="P203" t="str">
        <f t="shared" si="21"/>
        <v>Miller</v>
      </c>
    </row>
    <row r="204" spans="2:16" x14ac:dyDescent="0.25">
      <c r="B204" s="33">
        <v>203</v>
      </c>
      <c r="C204" s="33">
        <v>4</v>
      </c>
      <c r="D204" s="33">
        <f t="shared" si="17"/>
        <v>1177</v>
      </c>
      <c r="E204" s="54" t="str">
        <f t="shared" si="18"/>
        <v>203|4|1177</v>
      </c>
      <c r="I204" s="7" t="s">
        <v>554</v>
      </c>
      <c r="J204" s="7" t="s">
        <v>4759</v>
      </c>
      <c r="K204" s="7">
        <v>203</v>
      </c>
      <c r="M204" t="s">
        <v>1369</v>
      </c>
      <c r="N204" t="str">
        <f t="shared" si="19"/>
        <v>Mississippi County,H1</v>
      </c>
      <c r="O204" t="str">
        <f t="shared" si="20"/>
        <v>Mississippi County</v>
      </c>
      <c r="P204" t="str">
        <f t="shared" si="21"/>
        <v>Mississippi</v>
      </c>
    </row>
    <row r="205" spans="2:16" x14ac:dyDescent="0.25">
      <c r="B205" s="33">
        <v>204</v>
      </c>
      <c r="C205" s="33">
        <v>4</v>
      </c>
      <c r="D205" s="33">
        <f t="shared" si="17"/>
        <v>1190</v>
      </c>
      <c r="E205" s="54" t="str">
        <f t="shared" si="18"/>
        <v>204|4|1190</v>
      </c>
      <c r="I205" s="7" t="s">
        <v>5633</v>
      </c>
      <c r="J205" s="7" t="s">
        <v>4760</v>
      </c>
      <c r="K205" s="7">
        <v>204</v>
      </c>
      <c r="M205" t="s">
        <v>1370</v>
      </c>
      <c r="N205" t="str">
        <f t="shared" si="19"/>
        <v>Monroe County,H1</v>
      </c>
      <c r="O205" t="str">
        <f t="shared" si="20"/>
        <v>Monroe County</v>
      </c>
      <c r="P205" t="str">
        <f t="shared" si="21"/>
        <v>Monroe</v>
      </c>
    </row>
    <row r="206" spans="2:16" x14ac:dyDescent="0.25">
      <c r="B206" s="33">
        <v>205</v>
      </c>
      <c r="C206" s="33">
        <v>4</v>
      </c>
      <c r="D206" s="33">
        <f t="shared" si="17"/>
        <v>1195</v>
      </c>
      <c r="E206" s="54" t="str">
        <f t="shared" si="18"/>
        <v>205|4|1195</v>
      </c>
      <c r="I206" s="7" t="s">
        <v>5638</v>
      </c>
      <c r="J206" s="7" t="s">
        <v>4761</v>
      </c>
      <c r="K206" s="7">
        <v>205</v>
      </c>
      <c r="M206" t="s">
        <v>1371</v>
      </c>
      <c r="N206" t="str">
        <f t="shared" si="19"/>
        <v>Montgomery County,H1</v>
      </c>
      <c r="O206" t="str">
        <f t="shared" si="20"/>
        <v>Montgomery County</v>
      </c>
      <c r="P206" t="str">
        <f t="shared" si="21"/>
        <v>Montgomery</v>
      </c>
    </row>
    <row r="207" spans="2:16" x14ac:dyDescent="0.25">
      <c r="B207" s="33">
        <v>206</v>
      </c>
      <c r="C207" s="33">
        <v>4</v>
      </c>
      <c r="D207" s="33">
        <f t="shared" si="17"/>
        <v>1240</v>
      </c>
      <c r="E207" s="54" t="str">
        <f t="shared" si="18"/>
        <v>206|4|1240</v>
      </c>
      <c r="I207" s="7" t="s">
        <v>558</v>
      </c>
      <c r="J207" s="7" t="s">
        <v>4762</v>
      </c>
      <c r="K207" s="7">
        <v>206</v>
      </c>
      <c r="M207" t="s">
        <v>1372</v>
      </c>
      <c r="N207" t="str">
        <f t="shared" si="19"/>
        <v>Nevada County,H1</v>
      </c>
      <c r="O207" t="str">
        <f t="shared" si="20"/>
        <v>Nevada County</v>
      </c>
      <c r="P207" t="str">
        <f t="shared" si="21"/>
        <v>Nevada</v>
      </c>
    </row>
    <row r="208" spans="2:16" x14ac:dyDescent="0.25">
      <c r="B208" s="33">
        <v>207</v>
      </c>
      <c r="C208" s="33">
        <v>4</v>
      </c>
      <c r="D208" s="33">
        <f t="shared" si="17"/>
        <v>1252</v>
      </c>
      <c r="E208" s="54" t="str">
        <f t="shared" si="18"/>
        <v>207|4|1252</v>
      </c>
      <c r="I208" s="7" t="s">
        <v>5687</v>
      </c>
      <c r="J208" s="7" t="s">
        <v>4763</v>
      </c>
      <c r="K208" s="7">
        <v>207</v>
      </c>
      <c r="M208" t="s">
        <v>1373</v>
      </c>
      <c r="N208" t="str">
        <f t="shared" si="19"/>
        <v>Newton County,H1</v>
      </c>
      <c r="O208" t="str">
        <f t="shared" si="20"/>
        <v>Newton County</v>
      </c>
      <c r="P208" t="str">
        <f t="shared" si="21"/>
        <v>Newton</v>
      </c>
    </row>
    <row r="209" spans="2:16" x14ac:dyDescent="0.25">
      <c r="B209" s="33">
        <v>208</v>
      </c>
      <c r="C209" s="33">
        <v>4</v>
      </c>
      <c r="D209" s="33">
        <f t="shared" si="17"/>
        <v>1322</v>
      </c>
      <c r="E209" s="54" t="str">
        <f t="shared" si="18"/>
        <v>208|4|1322</v>
      </c>
      <c r="I209" s="7" t="s">
        <v>5744</v>
      </c>
      <c r="J209" s="7" t="s">
        <v>4764</v>
      </c>
      <c r="K209" s="7">
        <v>208</v>
      </c>
      <c r="M209" t="s">
        <v>1374</v>
      </c>
      <c r="N209" t="str">
        <f t="shared" si="19"/>
        <v>Ouachita County,H1</v>
      </c>
      <c r="O209" t="str">
        <f t="shared" si="20"/>
        <v>Ouachita County</v>
      </c>
      <c r="P209" t="str">
        <f t="shared" si="21"/>
        <v>Ouachita</v>
      </c>
    </row>
    <row r="210" spans="2:16" x14ac:dyDescent="0.25">
      <c r="B210" s="33">
        <v>209</v>
      </c>
      <c r="C210" s="33">
        <v>4</v>
      </c>
      <c r="D210" s="33">
        <f t="shared" si="17"/>
        <v>1368</v>
      </c>
      <c r="E210" s="54" t="str">
        <f t="shared" si="18"/>
        <v>209|4|1368</v>
      </c>
      <c r="I210" s="7" t="s">
        <v>5786</v>
      </c>
      <c r="J210" s="7" t="s">
        <v>4765</v>
      </c>
      <c r="K210" s="7">
        <v>209</v>
      </c>
      <c r="M210" t="s">
        <v>1375</v>
      </c>
      <c r="N210" t="str">
        <f t="shared" si="19"/>
        <v>Perry County,H1</v>
      </c>
      <c r="O210" t="str">
        <f t="shared" si="20"/>
        <v>Perry County</v>
      </c>
      <c r="P210" t="str">
        <f t="shared" si="21"/>
        <v>Perry</v>
      </c>
    </row>
    <row r="211" spans="2:16" x14ac:dyDescent="0.25">
      <c r="B211" s="33">
        <v>210</v>
      </c>
      <c r="C211" s="33">
        <v>4</v>
      </c>
      <c r="D211" s="33">
        <f t="shared" si="17"/>
        <v>1377</v>
      </c>
      <c r="E211" s="54" t="str">
        <f t="shared" si="18"/>
        <v>210|4|1377</v>
      </c>
      <c r="I211" s="7" t="s">
        <v>5793</v>
      </c>
      <c r="J211" s="7" t="s">
        <v>4766</v>
      </c>
      <c r="K211" s="7">
        <v>210</v>
      </c>
      <c r="M211" t="s">
        <v>1376</v>
      </c>
      <c r="N211" t="str">
        <f t="shared" si="19"/>
        <v>Phillips County,H1</v>
      </c>
      <c r="O211" t="str">
        <f t="shared" si="20"/>
        <v>Phillips County</v>
      </c>
      <c r="P211" t="str">
        <f t="shared" si="21"/>
        <v>Phillips</v>
      </c>
    </row>
    <row r="212" spans="2:16" x14ac:dyDescent="0.25">
      <c r="B212" s="33">
        <v>211</v>
      </c>
      <c r="C212" s="33">
        <v>4</v>
      </c>
      <c r="D212" s="33">
        <f t="shared" si="17"/>
        <v>1383</v>
      </c>
      <c r="E212" s="54" t="str">
        <f t="shared" si="18"/>
        <v>211|4|1383</v>
      </c>
      <c r="I212" s="7" t="s">
        <v>5799</v>
      </c>
      <c r="J212" s="7" t="s">
        <v>4767</v>
      </c>
      <c r="K212" s="7">
        <v>211</v>
      </c>
      <c r="M212" t="s">
        <v>1377</v>
      </c>
      <c r="N212" t="str">
        <f t="shared" si="19"/>
        <v>Pike County,H1</v>
      </c>
      <c r="O212" t="str">
        <f t="shared" si="20"/>
        <v>Pike County</v>
      </c>
      <c r="P212" t="str">
        <f t="shared" si="21"/>
        <v>Pike</v>
      </c>
    </row>
    <row r="213" spans="2:16" x14ac:dyDescent="0.25">
      <c r="B213" s="33">
        <v>212</v>
      </c>
      <c r="C213" s="33">
        <v>4</v>
      </c>
      <c r="D213" s="33">
        <f t="shared" si="17"/>
        <v>1402</v>
      </c>
      <c r="E213" s="54" t="str">
        <f t="shared" si="18"/>
        <v>212|4|1402</v>
      </c>
      <c r="I213" s="7" t="s">
        <v>5817</v>
      </c>
      <c r="J213" s="7" t="s">
        <v>4768</v>
      </c>
      <c r="K213" s="7">
        <v>212</v>
      </c>
      <c r="M213" t="s">
        <v>1378</v>
      </c>
      <c r="N213" t="str">
        <f t="shared" si="19"/>
        <v>Poinsett County,H1</v>
      </c>
      <c r="O213" t="str">
        <f t="shared" si="20"/>
        <v>Poinsett County</v>
      </c>
      <c r="P213" t="str">
        <f t="shared" si="21"/>
        <v>Poinsett</v>
      </c>
    </row>
    <row r="214" spans="2:16" x14ac:dyDescent="0.25">
      <c r="B214" s="33">
        <v>213</v>
      </c>
      <c r="C214" s="33">
        <v>4</v>
      </c>
      <c r="D214" s="33">
        <f t="shared" si="17"/>
        <v>1404</v>
      </c>
      <c r="E214" s="54" t="str">
        <f t="shared" si="18"/>
        <v>213|4|1404</v>
      </c>
      <c r="I214" s="7" t="s">
        <v>5818</v>
      </c>
      <c r="J214" s="7" t="s">
        <v>4769</v>
      </c>
      <c r="K214" s="7">
        <v>213</v>
      </c>
      <c r="M214" t="s">
        <v>1379</v>
      </c>
      <c r="N214" t="str">
        <f t="shared" si="19"/>
        <v>Polk County,H1</v>
      </c>
      <c r="O214" t="str">
        <f t="shared" si="20"/>
        <v>Polk County</v>
      </c>
      <c r="P214" t="str">
        <f t="shared" si="21"/>
        <v>Polk</v>
      </c>
    </row>
    <row r="215" spans="2:16" x14ac:dyDescent="0.25">
      <c r="B215" s="33">
        <v>214</v>
      </c>
      <c r="C215" s="33">
        <v>4</v>
      </c>
      <c r="D215" s="33">
        <f t="shared" si="17"/>
        <v>1408</v>
      </c>
      <c r="E215" s="54" t="str">
        <f t="shared" si="18"/>
        <v>214|4|1408</v>
      </c>
      <c r="I215" s="7" t="s">
        <v>5821</v>
      </c>
      <c r="J215" s="7" t="s">
        <v>4770</v>
      </c>
      <c r="K215" s="7">
        <v>214</v>
      </c>
      <c r="M215" t="s">
        <v>1380</v>
      </c>
      <c r="N215" t="str">
        <f t="shared" si="19"/>
        <v>Pope County,H1</v>
      </c>
      <c r="O215" t="str">
        <f t="shared" si="20"/>
        <v>Pope County</v>
      </c>
      <c r="P215" t="str">
        <f t="shared" si="21"/>
        <v>Pope</v>
      </c>
    </row>
    <row r="216" spans="2:16" x14ac:dyDescent="0.25">
      <c r="B216" s="33">
        <v>215</v>
      </c>
      <c r="C216" s="33">
        <v>4</v>
      </c>
      <c r="D216" s="33">
        <f t="shared" si="17"/>
        <v>1422</v>
      </c>
      <c r="E216" s="54" t="str">
        <f t="shared" si="18"/>
        <v>215|4|1422</v>
      </c>
      <c r="I216" s="7" t="s">
        <v>5833</v>
      </c>
      <c r="J216" s="7" t="s">
        <v>4360</v>
      </c>
      <c r="K216" s="7">
        <v>215</v>
      </c>
      <c r="M216" t="s">
        <v>1381</v>
      </c>
      <c r="N216" t="str">
        <f t="shared" si="19"/>
        <v>Prairie County,H1</v>
      </c>
      <c r="O216" t="str">
        <f t="shared" si="20"/>
        <v>Prairie County</v>
      </c>
      <c r="P216" t="str">
        <f t="shared" si="21"/>
        <v>Prairie</v>
      </c>
    </row>
    <row r="217" spans="2:16" x14ac:dyDescent="0.25">
      <c r="B217" s="33">
        <v>216</v>
      </c>
      <c r="C217" s="33">
        <v>4</v>
      </c>
      <c r="D217" s="33">
        <f t="shared" si="17"/>
        <v>1438</v>
      </c>
      <c r="E217" s="54" t="str">
        <f t="shared" si="18"/>
        <v>216|4|1438</v>
      </c>
      <c r="I217" s="7" t="s">
        <v>5848</v>
      </c>
      <c r="J217" s="7" t="s">
        <v>4455</v>
      </c>
      <c r="K217" s="7">
        <v>216</v>
      </c>
      <c r="M217" t="s">
        <v>1382</v>
      </c>
      <c r="N217" t="str">
        <f t="shared" si="19"/>
        <v>Pulaski County,H1</v>
      </c>
      <c r="O217" t="str">
        <f t="shared" si="20"/>
        <v>Pulaski County</v>
      </c>
      <c r="P217" t="str">
        <f t="shared" si="21"/>
        <v>Pulaski</v>
      </c>
    </row>
    <row r="218" spans="2:16" x14ac:dyDescent="0.25">
      <c r="B218" s="33">
        <v>217</v>
      </c>
      <c r="C218" s="33">
        <v>4</v>
      </c>
      <c r="D218" s="33">
        <f t="shared" si="17"/>
        <v>1454</v>
      </c>
      <c r="E218" s="54" t="str">
        <f t="shared" si="18"/>
        <v>217|4|1454</v>
      </c>
      <c r="I218" s="7" t="s">
        <v>5862</v>
      </c>
      <c r="J218" s="7" t="s">
        <v>4771</v>
      </c>
      <c r="K218" s="7">
        <v>217</v>
      </c>
      <c r="M218" t="s">
        <v>1383</v>
      </c>
      <c r="N218" t="str">
        <f t="shared" si="19"/>
        <v>Randolph County,H1</v>
      </c>
      <c r="O218" t="str">
        <f t="shared" si="20"/>
        <v>Randolph County</v>
      </c>
      <c r="P218" t="str">
        <f t="shared" si="21"/>
        <v>Randolph</v>
      </c>
    </row>
    <row r="219" spans="2:16" x14ac:dyDescent="0.25">
      <c r="B219" s="33">
        <v>218</v>
      </c>
      <c r="C219" s="33">
        <v>4</v>
      </c>
      <c r="D219" s="33">
        <f t="shared" si="17"/>
        <v>1651</v>
      </c>
      <c r="E219" s="54" t="str">
        <f t="shared" si="18"/>
        <v>218|4|1651</v>
      </c>
      <c r="I219" s="7" t="s">
        <v>6031</v>
      </c>
      <c r="J219" s="7" t="s">
        <v>4772</v>
      </c>
      <c r="K219" s="7">
        <v>218</v>
      </c>
      <c r="M219" t="s">
        <v>1384</v>
      </c>
      <c r="N219" t="str">
        <f t="shared" si="19"/>
        <v>St. Francis County,H1</v>
      </c>
      <c r="O219" t="str">
        <f t="shared" si="20"/>
        <v>St. Francis County</v>
      </c>
      <c r="P219" t="str">
        <f t="shared" si="21"/>
        <v>St. Francis</v>
      </c>
    </row>
    <row r="220" spans="2:16" x14ac:dyDescent="0.25">
      <c r="B220" s="33">
        <v>219</v>
      </c>
      <c r="C220" s="33">
        <v>4</v>
      </c>
      <c r="D220" s="33">
        <f t="shared" si="17"/>
        <v>1539</v>
      </c>
      <c r="E220" s="54" t="str">
        <f t="shared" si="18"/>
        <v>219|4|1539</v>
      </c>
      <c r="I220" s="7" t="s">
        <v>5933</v>
      </c>
      <c r="J220" s="7" t="s">
        <v>4773</v>
      </c>
      <c r="K220" s="7">
        <v>219</v>
      </c>
      <c r="M220" t="s">
        <v>1385</v>
      </c>
      <c r="N220" t="str">
        <f t="shared" si="19"/>
        <v>Saline County,H1</v>
      </c>
      <c r="O220" t="str">
        <f t="shared" si="20"/>
        <v>Saline County</v>
      </c>
      <c r="P220" t="str">
        <f t="shared" si="21"/>
        <v>Saline</v>
      </c>
    </row>
    <row r="221" spans="2:16" x14ac:dyDescent="0.25">
      <c r="B221" s="33">
        <v>220</v>
      </c>
      <c r="C221" s="33">
        <v>4</v>
      </c>
      <c r="D221" s="33">
        <f t="shared" si="17"/>
        <v>1589</v>
      </c>
      <c r="E221" s="54" t="str">
        <f t="shared" si="18"/>
        <v>220|4|1589</v>
      </c>
      <c r="I221" s="7" t="s">
        <v>5975</v>
      </c>
      <c r="J221" s="7" t="s">
        <v>4774</v>
      </c>
      <c r="K221" s="7">
        <v>220</v>
      </c>
      <c r="M221" t="s">
        <v>1386</v>
      </c>
      <c r="N221" t="str">
        <f t="shared" si="19"/>
        <v>Scott County,H1</v>
      </c>
      <c r="O221" t="str">
        <f t="shared" si="20"/>
        <v>Scott County</v>
      </c>
      <c r="P221" t="str">
        <f t="shared" si="21"/>
        <v>Scott</v>
      </c>
    </row>
    <row r="222" spans="2:16" x14ac:dyDescent="0.25">
      <c r="B222" s="33">
        <v>221</v>
      </c>
      <c r="C222" s="33">
        <v>4</v>
      </c>
      <c r="D222" s="33">
        <f t="shared" si="17"/>
        <v>1593</v>
      </c>
      <c r="E222" s="54" t="str">
        <f t="shared" si="18"/>
        <v>221|4|1593</v>
      </c>
      <c r="I222" s="7" t="s">
        <v>5979</v>
      </c>
      <c r="J222" s="7" t="s">
        <v>4775</v>
      </c>
      <c r="K222" s="7">
        <v>221</v>
      </c>
      <c r="M222" t="s">
        <v>1387</v>
      </c>
      <c r="N222" t="str">
        <f t="shared" si="19"/>
        <v>Searcy County,H1</v>
      </c>
      <c r="O222" t="str">
        <f t="shared" si="20"/>
        <v>Searcy County</v>
      </c>
      <c r="P222" t="str">
        <f t="shared" si="21"/>
        <v>Searcy</v>
      </c>
    </row>
    <row r="223" spans="2:16" x14ac:dyDescent="0.25">
      <c r="B223" s="33">
        <v>222</v>
      </c>
      <c r="C223" s="33">
        <v>4</v>
      </c>
      <c r="D223" s="33">
        <f t="shared" si="17"/>
        <v>1594</v>
      </c>
      <c r="E223" s="54" t="str">
        <f t="shared" si="18"/>
        <v>222|4|1594</v>
      </c>
      <c r="I223" s="7" t="s">
        <v>5980</v>
      </c>
      <c r="J223" s="7" t="s">
        <v>4776</v>
      </c>
      <c r="K223" s="7">
        <v>222</v>
      </c>
      <c r="M223" t="s">
        <v>1388</v>
      </c>
      <c r="N223" t="str">
        <f t="shared" si="19"/>
        <v>Sebastian County,H1</v>
      </c>
      <c r="O223" t="str">
        <f t="shared" si="20"/>
        <v>Sebastian County</v>
      </c>
      <c r="P223" t="str">
        <f t="shared" si="21"/>
        <v>Sebastian</v>
      </c>
    </row>
    <row r="224" spans="2:16" x14ac:dyDescent="0.25">
      <c r="B224" s="33">
        <v>223</v>
      </c>
      <c r="C224" s="33">
        <v>4</v>
      </c>
      <c r="D224" s="33">
        <f t="shared" si="17"/>
        <v>1600</v>
      </c>
      <c r="E224" s="54" t="str">
        <f t="shared" si="18"/>
        <v>223|4|1600</v>
      </c>
      <c r="I224" s="7" t="s">
        <v>5986</v>
      </c>
      <c r="J224" s="7" t="s">
        <v>4777</v>
      </c>
      <c r="K224" s="7">
        <v>223</v>
      </c>
      <c r="M224" t="s">
        <v>1389</v>
      </c>
      <c r="N224" t="str">
        <f t="shared" si="19"/>
        <v>Sevier County,H1</v>
      </c>
      <c r="O224" t="str">
        <f t="shared" si="20"/>
        <v>Sevier County</v>
      </c>
      <c r="P224" t="str">
        <f t="shared" si="21"/>
        <v>Sevier</v>
      </c>
    </row>
    <row r="225" spans="2:16" x14ac:dyDescent="0.25">
      <c r="B225" s="33">
        <v>224</v>
      </c>
      <c r="C225" s="33">
        <v>4</v>
      </c>
      <c r="D225" s="33">
        <f t="shared" si="17"/>
        <v>1605</v>
      </c>
      <c r="E225" s="54" t="str">
        <f t="shared" si="18"/>
        <v>224|4|1605</v>
      </c>
      <c r="I225" s="7" t="s">
        <v>5991</v>
      </c>
      <c r="J225" s="7" t="s">
        <v>4778</v>
      </c>
      <c r="K225" s="7">
        <v>224</v>
      </c>
      <c r="M225" t="s">
        <v>1390</v>
      </c>
      <c r="N225" t="str">
        <f t="shared" si="19"/>
        <v>Sharp County,H1</v>
      </c>
      <c r="O225" t="str">
        <f t="shared" si="20"/>
        <v>Sharp County</v>
      </c>
      <c r="P225" t="str">
        <f t="shared" si="21"/>
        <v>Sharp</v>
      </c>
    </row>
    <row r="226" spans="2:16" x14ac:dyDescent="0.25">
      <c r="B226" s="33">
        <v>225</v>
      </c>
      <c r="C226" s="33">
        <v>4</v>
      </c>
      <c r="D226" s="33">
        <f t="shared" si="17"/>
        <v>1690</v>
      </c>
      <c r="E226" s="54" t="str">
        <f t="shared" si="18"/>
        <v>225|4|1690</v>
      </c>
      <c r="I226" s="7" t="s">
        <v>6059</v>
      </c>
      <c r="J226" s="7" t="s">
        <v>4779</v>
      </c>
      <c r="K226" s="7">
        <v>225</v>
      </c>
      <c r="M226" t="s">
        <v>1391</v>
      </c>
      <c r="N226" t="str">
        <f t="shared" si="19"/>
        <v>Stone County,H1</v>
      </c>
      <c r="O226" t="str">
        <f t="shared" si="20"/>
        <v>Stone County</v>
      </c>
      <c r="P226" t="str">
        <f t="shared" si="21"/>
        <v>Stone</v>
      </c>
    </row>
    <row r="227" spans="2:16" x14ac:dyDescent="0.25">
      <c r="B227" s="33">
        <v>226</v>
      </c>
      <c r="C227" s="33">
        <v>4</v>
      </c>
      <c r="D227" s="33">
        <f t="shared" si="17"/>
        <v>1802</v>
      </c>
      <c r="E227" s="54" t="str">
        <f t="shared" si="18"/>
        <v>226|4|1802</v>
      </c>
      <c r="I227" s="7" t="s">
        <v>6161</v>
      </c>
      <c r="J227" s="7" t="s">
        <v>4780</v>
      </c>
      <c r="K227" s="7">
        <v>226</v>
      </c>
      <c r="M227" t="s">
        <v>1392</v>
      </c>
      <c r="N227" t="str">
        <f t="shared" si="19"/>
        <v>Union County,H1</v>
      </c>
      <c r="O227" t="str">
        <f t="shared" si="20"/>
        <v>Union County</v>
      </c>
      <c r="P227" t="str">
        <f t="shared" si="21"/>
        <v>Union</v>
      </c>
    </row>
    <row r="228" spans="2:16" x14ac:dyDescent="0.25">
      <c r="B228" s="33">
        <v>227</v>
      </c>
      <c r="C228" s="33">
        <v>4</v>
      </c>
      <c r="D228" s="33">
        <f t="shared" si="17"/>
        <v>1814</v>
      </c>
      <c r="E228" s="54" t="str">
        <f t="shared" si="18"/>
        <v>227|4|1814</v>
      </c>
      <c r="I228" s="7" t="s">
        <v>6169</v>
      </c>
      <c r="J228" s="7" t="s">
        <v>4781</v>
      </c>
      <c r="K228" s="7">
        <v>227</v>
      </c>
      <c r="M228" t="s">
        <v>1393</v>
      </c>
      <c r="N228" t="str">
        <f t="shared" si="19"/>
        <v>Van Buren County,H1</v>
      </c>
      <c r="O228" t="str">
        <f t="shared" si="20"/>
        <v>Van Buren County</v>
      </c>
      <c r="P228" t="str">
        <f t="shared" si="21"/>
        <v>Van Buren</v>
      </c>
    </row>
    <row r="229" spans="2:16" x14ac:dyDescent="0.25">
      <c r="B229" s="33">
        <v>228</v>
      </c>
      <c r="C229" s="33">
        <v>4</v>
      </c>
      <c r="D229" s="33">
        <f t="shared" si="17"/>
        <v>1865</v>
      </c>
      <c r="E229" s="54" t="str">
        <f t="shared" si="18"/>
        <v>228|4|1865</v>
      </c>
      <c r="I229" s="7" t="s">
        <v>1210</v>
      </c>
      <c r="J229" s="7" t="s">
        <v>4782</v>
      </c>
      <c r="K229" s="7">
        <v>228</v>
      </c>
      <c r="M229" t="s">
        <v>1394</v>
      </c>
      <c r="N229" t="str">
        <f t="shared" si="19"/>
        <v>Washington County,H1</v>
      </c>
      <c r="O229" t="str">
        <f t="shared" si="20"/>
        <v>Washington County</v>
      </c>
      <c r="P229" t="str">
        <f t="shared" si="21"/>
        <v>Washington</v>
      </c>
    </row>
    <row r="230" spans="2:16" x14ac:dyDescent="0.25">
      <c r="B230" s="33">
        <v>229</v>
      </c>
      <c r="C230" s="33">
        <v>4</v>
      </c>
      <c r="D230" s="33">
        <f t="shared" si="17"/>
        <v>1897</v>
      </c>
      <c r="E230" s="54" t="str">
        <f t="shared" si="18"/>
        <v>229|4|1897</v>
      </c>
      <c r="I230" s="7" t="s">
        <v>6236</v>
      </c>
      <c r="J230" s="7" t="s">
        <v>4783</v>
      </c>
      <c r="K230" s="7">
        <v>229</v>
      </c>
      <c r="M230" t="s">
        <v>1395</v>
      </c>
      <c r="N230" t="str">
        <f t="shared" si="19"/>
        <v>White County,H1</v>
      </c>
      <c r="O230" t="str">
        <f t="shared" si="20"/>
        <v>White County</v>
      </c>
      <c r="P230" t="str">
        <f t="shared" si="21"/>
        <v>White</v>
      </c>
    </row>
    <row r="231" spans="2:16" x14ac:dyDescent="0.25">
      <c r="B231" s="33">
        <v>230</v>
      </c>
      <c r="C231" s="33">
        <v>4</v>
      </c>
      <c r="D231" s="33">
        <f t="shared" si="17"/>
        <v>1933</v>
      </c>
      <c r="E231" s="54" t="str">
        <f t="shared" si="18"/>
        <v>230|4|1933</v>
      </c>
      <c r="I231" s="7" t="s">
        <v>6269</v>
      </c>
      <c r="J231" s="7" t="s">
        <v>4784</v>
      </c>
      <c r="K231" s="7">
        <v>230</v>
      </c>
      <c r="M231" t="s">
        <v>1396</v>
      </c>
      <c r="N231" t="str">
        <f t="shared" si="19"/>
        <v>Woodruff County,H1</v>
      </c>
      <c r="O231" t="str">
        <f t="shared" si="20"/>
        <v>Woodruff County</v>
      </c>
      <c r="P231" t="str">
        <f t="shared" si="21"/>
        <v>Woodruff</v>
      </c>
    </row>
    <row r="232" spans="2:16" x14ac:dyDescent="0.25">
      <c r="B232" s="33">
        <v>231</v>
      </c>
      <c r="C232" s="33">
        <v>4</v>
      </c>
      <c r="D232" s="33">
        <f t="shared" si="17"/>
        <v>1957</v>
      </c>
      <c r="E232" s="54" t="str">
        <f t="shared" si="18"/>
        <v>231|4|1957</v>
      </c>
      <c r="I232" s="7" t="s">
        <v>6288</v>
      </c>
      <c r="J232" s="7" t="s">
        <v>4785</v>
      </c>
      <c r="K232" s="7">
        <v>231</v>
      </c>
      <c r="M232" t="s">
        <v>1397</v>
      </c>
      <c r="N232" t="str">
        <f t="shared" si="19"/>
        <v>Yell County,H1</v>
      </c>
      <c r="O232" t="str">
        <f t="shared" si="20"/>
        <v>Yell County</v>
      </c>
      <c r="P232" t="str">
        <f t="shared" si="21"/>
        <v>Yell</v>
      </c>
    </row>
    <row r="233" spans="2:16" x14ac:dyDescent="0.25">
      <c r="B233" s="70">
        <v>232</v>
      </c>
      <c r="C233" s="70">
        <v>5</v>
      </c>
      <c r="D233" s="33">
        <f t="shared" si="17"/>
        <v>17</v>
      </c>
      <c r="E233" s="54" t="str">
        <f t="shared" si="18"/>
        <v>232|5|17</v>
      </c>
      <c r="F233" s="25"/>
      <c r="G233" s="25"/>
      <c r="H233" s="25"/>
      <c r="I233" s="26" t="s">
        <v>4594</v>
      </c>
      <c r="J233" s="26" t="s">
        <v>4786</v>
      </c>
      <c r="K233" s="26">
        <v>232</v>
      </c>
      <c r="L233" s="25"/>
      <c r="M233" s="25" t="s">
        <v>1398</v>
      </c>
      <c r="N233" t="str">
        <f t="shared" si="19"/>
        <v>Alameda County,H1</v>
      </c>
      <c r="O233" t="str">
        <f t="shared" si="20"/>
        <v>Alameda County</v>
      </c>
      <c r="P233" t="str">
        <f t="shared" si="21"/>
        <v>Alameda</v>
      </c>
    </row>
    <row r="234" spans="2:16" x14ac:dyDescent="0.25">
      <c r="B234" s="33">
        <v>233</v>
      </c>
      <c r="C234" s="33">
        <v>5</v>
      </c>
      <c r="D234" s="33">
        <f t="shared" si="17"/>
        <v>38</v>
      </c>
      <c r="E234" s="54" t="str">
        <f t="shared" si="18"/>
        <v>233|5|38</v>
      </c>
      <c r="I234" s="7" t="s">
        <v>4611</v>
      </c>
      <c r="J234" s="7" t="s">
        <v>4456</v>
      </c>
      <c r="K234" s="7">
        <v>233</v>
      </c>
      <c r="M234" t="s">
        <v>1399</v>
      </c>
      <c r="N234" t="str">
        <f t="shared" si="19"/>
        <v>Alpine County,H1</v>
      </c>
      <c r="O234" t="str">
        <f t="shared" si="20"/>
        <v>Alpine County</v>
      </c>
      <c r="P234" t="str">
        <f t="shared" si="21"/>
        <v>Alpine</v>
      </c>
    </row>
    <row r="235" spans="2:16" x14ac:dyDescent="0.25">
      <c r="B235" s="33">
        <v>234</v>
      </c>
      <c r="C235" s="33">
        <v>5</v>
      </c>
      <c r="D235" s="33">
        <f t="shared" si="17"/>
        <v>39</v>
      </c>
      <c r="E235" s="54" t="str">
        <f t="shared" si="18"/>
        <v>234|5|39</v>
      </c>
      <c r="I235" s="7" t="s">
        <v>4612</v>
      </c>
      <c r="J235" s="7" t="s">
        <v>4787</v>
      </c>
      <c r="K235" s="7">
        <v>234</v>
      </c>
      <c r="M235" t="s">
        <v>1400</v>
      </c>
      <c r="N235" t="str">
        <f t="shared" si="19"/>
        <v>Amador County,H1</v>
      </c>
      <c r="O235" t="str">
        <f t="shared" si="20"/>
        <v>Amador County</v>
      </c>
      <c r="P235" t="str">
        <f t="shared" si="21"/>
        <v>Amador</v>
      </c>
    </row>
    <row r="236" spans="2:16" x14ac:dyDescent="0.25">
      <c r="B236" s="33">
        <v>235</v>
      </c>
      <c r="C236" s="33">
        <v>5</v>
      </c>
      <c r="D236" s="33">
        <f t="shared" si="17"/>
        <v>249</v>
      </c>
      <c r="E236" s="54" t="str">
        <f t="shared" si="18"/>
        <v>235|5|249</v>
      </c>
      <c r="I236" s="7" t="s">
        <v>4802</v>
      </c>
      <c r="J236" s="7" t="s">
        <v>4788</v>
      </c>
      <c r="K236" s="7">
        <v>235</v>
      </c>
      <c r="M236" t="s">
        <v>1401</v>
      </c>
      <c r="N236" t="str">
        <f t="shared" si="19"/>
        <v>Butte County,H1</v>
      </c>
      <c r="O236" t="str">
        <f t="shared" si="20"/>
        <v>Butte County</v>
      </c>
      <c r="P236" t="str">
        <f t="shared" si="21"/>
        <v>Butte</v>
      </c>
    </row>
    <row r="237" spans="2:16" x14ac:dyDescent="0.25">
      <c r="B237" s="33">
        <v>236</v>
      </c>
      <c r="C237" s="33">
        <v>5</v>
      </c>
      <c r="D237" s="33">
        <f t="shared" si="17"/>
        <v>258</v>
      </c>
      <c r="E237" s="54" t="str">
        <f t="shared" si="18"/>
        <v>236|5|258</v>
      </c>
      <c r="I237" s="7" t="s">
        <v>4808</v>
      </c>
      <c r="J237" s="7" t="s">
        <v>4789</v>
      </c>
      <c r="K237" s="7">
        <v>236</v>
      </c>
      <c r="M237" t="s">
        <v>1402</v>
      </c>
      <c r="N237" t="str">
        <f t="shared" si="19"/>
        <v>Calaveras County,H1</v>
      </c>
      <c r="O237" t="str">
        <f t="shared" si="20"/>
        <v>Calaveras County</v>
      </c>
      <c r="P237" t="str">
        <f t="shared" si="21"/>
        <v>Calaveras</v>
      </c>
    </row>
    <row r="238" spans="2:16" x14ac:dyDescent="0.25">
      <c r="B238" s="33">
        <v>237</v>
      </c>
      <c r="C238" s="70">
        <v>5</v>
      </c>
      <c r="D238" s="33">
        <f t="shared" si="17"/>
        <v>411</v>
      </c>
      <c r="E238" s="54" t="str">
        <f t="shared" si="18"/>
        <v>237|5|411</v>
      </c>
      <c r="I238" s="7" t="s">
        <v>4942</v>
      </c>
      <c r="J238" s="7" t="s">
        <v>4790</v>
      </c>
      <c r="K238" s="7">
        <v>237</v>
      </c>
      <c r="M238" t="s">
        <v>1403</v>
      </c>
      <c r="N238" t="str">
        <f t="shared" si="19"/>
        <v>Colusa County,H1</v>
      </c>
      <c r="O238" t="str">
        <f t="shared" si="20"/>
        <v>Colusa County</v>
      </c>
      <c r="P238" t="str">
        <f t="shared" si="21"/>
        <v>Colusa</v>
      </c>
    </row>
    <row r="239" spans="2:16" x14ac:dyDescent="0.25">
      <c r="B239" s="33">
        <v>238</v>
      </c>
      <c r="C239" s="33">
        <v>5</v>
      </c>
      <c r="D239" s="33">
        <f t="shared" si="17"/>
        <v>419</v>
      </c>
      <c r="E239" s="54" t="str">
        <f t="shared" si="18"/>
        <v>238|5|419</v>
      </c>
      <c r="I239" s="7" t="s">
        <v>4948</v>
      </c>
      <c r="J239" s="7" t="s">
        <v>4791</v>
      </c>
      <c r="K239" s="7">
        <v>238</v>
      </c>
      <c r="M239" t="s">
        <v>1404</v>
      </c>
      <c r="N239" t="str">
        <f t="shared" si="19"/>
        <v>Contra Costa County,H1</v>
      </c>
      <c r="O239" t="str">
        <f t="shared" si="20"/>
        <v>Contra Costa County</v>
      </c>
      <c r="P239" t="str">
        <f t="shared" si="21"/>
        <v>Contra Costa</v>
      </c>
    </row>
    <row r="240" spans="2:16" x14ac:dyDescent="0.25">
      <c r="B240" s="33">
        <v>239</v>
      </c>
      <c r="C240" s="33">
        <v>5</v>
      </c>
      <c r="D240" s="33">
        <f t="shared" si="17"/>
        <v>497</v>
      </c>
      <c r="E240" s="54" t="str">
        <f t="shared" si="18"/>
        <v>239|5|497</v>
      </c>
      <c r="I240" s="7" t="s">
        <v>5021</v>
      </c>
      <c r="J240" s="7" t="s">
        <v>4792</v>
      </c>
      <c r="K240" s="7">
        <v>239</v>
      </c>
      <c r="M240" t="s">
        <v>1405</v>
      </c>
      <c r="N240" t="str">
        <f t="shared" si="19"/>
        <v>Del Norte County,H1</v>
      </c>
      <c r="O240" t="str">
        <f t="shared" si="20"/>
        <v>Del Norte County</v>
      </c>
      <c r="P240" t="str">
        <f t="shared" si="21"/>
        <v>Del Norte</v>
      </c>
    </row>
    <row r="241" spans="2:16" x14ac:dyDescent="0.25">
      <c r="B241" s="33">
        <v>240</v>
      </c>
      <c r="C241" s="33">
        <v>5</v>
      </c>
      <c r="D241" s="33">
        <f t="shared" ref="D241:D304" si="22">VLOOKUP(I241,$J$2:$K$1970,2,FALSE)</f>
        <v>569</v>
      </c>
      <c r="E241" s="54" t="str">
        <f t="shared" si="18"/>
        <v>240|5|569</v>
      </c>
      <c r="I241" s="7" t="s">
        <v>5084</v>
      </c>
      <c r="J241" s="7" t="s">
        <v>4793</v>
      </c>
      <c r="K241" s="7">
        <v>240</v>
      </c>
      <c r="M241" t="s">
        <v>1406</v>
      </c>
      <c r="N241" t="str">
        <f t="shared" si="19"/>
        <v>El Dorado County,H1</v>
      </c>
      <c r="O241" t="str">
        <f t="shared" si="20"/>
        <v>El Dorado County</v>
      </c>
      <c r="P241" t="str">
        <f t="shared" si="21"/>
        <v>El Dorado</v>
      </c>
    </row>
    <row r="242" spans="2:16" x14ac:dyDescent="0.25">
      <c r="B242" s="33">
        <v>241</v>
      </c>
      <c r="C242" s="33">
        <v>5</v>
      </c>
      <c r="D242" s="33">
        <f t="shared" si="22"/>
        <v>639</v>
      </c>
      <c r="E242" s="54" t="str">
        <f t="shared" si="18"/>
        <v>241|5|639</v>
      </c>
      <c r="I242" s="7" t="s">
        <v>5144</v>
      </c>
      <c r="J242" s="7" t="s">
        <v>4794</v>
      </c>
      <c r="K242" s="7">
        <v>241</v>
      </c>
      <c r="M242" t="s">
        <v>1407</v>
      </c>
      <c r="N242" t="str">
        <f t="shared" si="19"/>
        <v>Fresno County,H1</v>
      </c>
      <c r="O242" t="str">
        <f t="shared" si="20"/>
        <v>Fresno County</v>
      </c>
      <c r="P242" t="str">
        <f t="shared" si="21"/>
        <v>Fresno</v>
      </c>
    </row>
    <row r="243" spans="2:16" x14ac:dyDescent="0.25">
      <c r="B243" s="33">
        <v>242</v>
      </c>
      <c r="C243" s="70">
        <v>5</v>
      </c>
      <c r="D243" s="33">
        <f t="shared" si="22"/>
        <v>682</v>
      </c>
      <c r="E243" s="54" t="str">
        <f t="shared" si="18"/>
        <v>242|5|682</v>
      </c>
      <c r="I243" s="7" t="s">
        <v>5186</v>
      </c>
      <c r="J243" s="7" t="s">
        <v>4795</v>
      </c>
      <c r="K243" s="7">
        <v>242</v>
      </c>
      <c r="M243" t="s">
        <v>1408</v>
      </c>
      <c r="N243" t="str">
        <f t="shared" si="19"/>
        <v>Glenn County,H1</v>
      </c>
      <c r="O243" t="str">
        <f t="shared" si="20"/>
        <v>Glenn County</v>
      </c>
      <c r="P243" t="str">
        <f t="shared" si="21"/>
        <v>Glenn</v>
      </c>
    </row>
    <row r="244" spans="2:16" x14ac:dyDescent="0.25">
      <c r="B244" s="33">
        <v>243</v>
      </c>
      <c r="C244" s="33">
        <v>5</v>
      </c>
      <c r="D244" s="33">
        <f t="shared" si="22"/>
        <v>838</v>
      </c>
      <c r="E244" s="54" t="str">
        <f t="shared" si="18"/>
        <v>243|5|838</v>
      </c>
      <c r="I244" s="7" t="s">
        <v>5326</v>
      </c>
      <c r="J244" s="7" t="s">
        <v>4796</v>
      </c>
      <c r="K244" s="7">
        <v>243</v>
      </c>
      <c r="M244" t="s">
        <v>1409</v>
      </c>
      <c r="N244" t="str">
        <f t="shared" si="19"/>
        <v>Humboldt County,H1</v>
      </c>
      <c r="O244" t="str">
        <f t="shared" si="20"/>
        <v>Humboldt County</v>
      </c>
      <c r="P244" t="str">
        <f t="shared" si="21"/>
        <v>Humboldt</v>
      </c>
    </row>
    <row r="245" spans="2:16" x14ac:dyDescent="0.25">
      <c r="B245" s="33">
        <v>244</v>
      </c>
      <c r="C245" s="33">
        <v>5</v>
      </c>
      <c r="D245" s="33">
        <f t="shared" si="22"/>
        <v>851</v>
      </c>
      <c r="E245" s="54" t="str">
        <f t="shared" si="18"/>
        <v>244|5|851</v>
      </c>
      <c r="I245" s="7" t="s">
        <v>5336</v>
      </c>
      <c r="J245" s="7" t="s">
        <v>4797</v>
      </c>
      <c r="K245" s="7">
        <v>244</v>
      </c>
      <c r="M245" t="s">
        <v>1410</v>
      </c>
      <c r="N245" t="str">
        <f t="shared" si="19"/>
        <v>Imperial County,H1</v>
      </c>
      <c r="O245" t="str">
        <f t="shared" si="20"/>
        <v>Imperial County</v>
      </c>
      <c r="P245" t="str">
        <f t="shared" si="21"/>
        <v>Imperial</v>
      </c>
    </row>
    <row r="246" spans="2:16" x14ac:dyDescent="0.25">
      <c r="B246" s="33">
        <v>245</v>
      </c>
      <c r="C246" s="33">
        <v>5</v>
      </c>
      <c r="D246" s="33">
        <f t="shared" si="22"/>
        <v>856</v>
      </c>
      <c r="E246" s="54" t="str">
        <f t="shared" si="18"/>
        <v>245|5|856</v>
      </c>
      <c r="I246" s="7" t="s">
        <v>5340</v>
      </c>
      <c r="J246" s="7" t="s">
        <v>4798</v>
      </c>
      <c r="K246" s="7">
        <v>245</v>
      </c>
      <c r="M246" t="s">
        <v>1411</v>
      </c>
      <c r="N246" t="str">
        <f t="shared" si="19"/>
        <v>Inyo County,H1</v>
      </c>
      <c r="O246" t="str">
        <f t="shared" si="20"/>
        <v>Inyo County</v>
      </c>
      <c r="P246" t="str">
        <f t="shared" si="21"/>
        <v>Inyo</v>
      </c>
    </row>
    <row r="247" spans="2:16" x14ac:dyDescent="0.25">
      <c r="B247" s="33">
        <v>246</v>
      </c>
      <c r="C247" s="33">
        <v>5</v>
      </c>
      <c r="D247" s="33">
        <f t="shared" si="22"/>
        <v>931</v>
      </c>
      <c r="E247" s="54" t="str">
        <f t="shared" si="18"/>
        <v>246|5|931</v>
      </c>
      <c r="I247" s="7" t="s">
        <v>5405</v>
      </c>
      <c r="J247" s="7" t="s">
        <v>4799</v>
      </c>
      <c r="K247" s="7">
        <v>246</v>
      </c>
      <c r="M247" t="s">
        <v>1412</v>
      </c>
      <c r="N247" t="str">
        <f t="shared" si="19"/>
        <v>Kern County,H1</v>
      </c>
      <c r="O247" t="str">
        <f t="shared" si="20"/>
        <v>Kern County</v>
      </c>
      <c r="P247" t="str">
        <f t="shared" si="21"/>
        <v>Kern</v>
      </c>
    </row>
    <row r="248" spans="2:16" x14ac:dyDescent="0.25">
      <c r="B248" s="33">
        <v>247</v>
      </c>
      <c r="C248" s="70">
        <v>5</v>
      </c>
      <c r="D248" s="33">
        <f t="shared" si="22"/>
        <v>947</v>
      </c>
      <c r="E248" s="54" t="str">
        <f t="shared" si="18"/>
        <v>247|5|947</v>
      </c>
      <c r="I248" s="7" t="s">
        <v>5420</v>
      </c>
      <c r="J248" s="7" t="s">
        <v>4800</v>
      </c>
      <c r="K248" s="7">
        <v>247</v>
      </c>
      <c r="M248" t="s">
        <v>1413</v>
      </c>
      <c r="N248" t="str">
        <f t="shared" si="19"/>
        <v>Kings County,H1</v>
      </c>
      <c r="O248" t="str">
        <f t="shared" si="20"/>
        <v>Kings County</v>
      </c>
      <c r="P248" t="str">
        <f t="shared" si="21"/>
        <v>Kings</v>
      </c>
    </row>
    <row r="249" spans="2:16" x14ac:dyDescent="0.25">
      <c r="B249" s="33">
        <v>248</v>
      </c>
      <c r="C249" s="33">
        <v>5</v>
      </c>
      <c r="D249" s="33">
        <f t="shared" si="22"/>
        <v>980</v>
      </c>
      <c r="E249" s="54" t="str">
        <f t="shared" si="18"/>
        <v>248|5|980</v>
      </c>
      <c r="I249" s="7" t="s">
        <v>5447</v>
      </c>
      <c r="J249" s="7" t="s">
        <v>4801</v>
      </c>
      <c r="K249" s="7">
        <v>248</v>
      </c>
      <c r="M249" t="s">
        <v>1414</v>
      </c>
      <c r="N249" t="str">
        <f t="shared" si="19"/>
        <v>Lake County,H1</v>
      </c>
      <c r="O249" t="str">
        <f t="shared" si="20"/>
        <v>Lake County</v>
      </c>
      <c r="P249" t="str">
        <f t="shared" si="21"/>
        <v>Lake</v>
      </c>
    </row>
    <row r="250" spans="2:16" x14ac:dyDescent="0.25">
      <c r="B250" s="33">
        <v>249</v>
      </c>
      <c r="C250" s="33">
        <v>5</v>
      </c>
      <c r="D250" s="33">
        <f t="shared" si="22"/>
        <v>1002</v>
      </c>
      <c r="E250" s="54" t="str">
        <f t="shared" si="18"/>
        <v>249|5|1002</v>
      </c>
      <c r="I250" s="7" t="s">
        <v>5466</v>
      </c>
      <c r="J250" s="7" t="s">
        <v>4802</v>
      </c>
      <c r="K250" s="7">
        <v>249</v>
      </c>
      <c r="M250" t="s">
        <v>1415</v>
      </c>
      <c r="N250" t="str">
        <f t="shared" si="19"/>
        <v>Lassen County,H1</v>
      </c>
      <c r="O250" t="str">
        <f t="shared" si="20"/>
        <v>Lassen County</v>
      </c>
      <c r="P250" t="str">
        <f t="shared" si="21"/>
        <v>Lassen</v>
      </c>
    </row>
    <row r="251" spans="2:16" x14ac:dyDescent="0.25">
      <c r="B251" s="33">
        <v>250</v>
      </c>
      <c r="C251" s="33">
        <v>5</v>
      </c>
      <c r="D251" s="33">
        <f t="shared" si="22"/>
        <v>1050</v>
      </c>
      <c r="E251" s="54" t="str">
        <f t="shared" si="18"/>
        <v>250|5|1050</v>
      </c>
      <c r="I251" s="7" t="s">
        <v>546</v>
      </c>
      <c r="J251" s="7" t="s">
        <v>4803</v>
      </c>
      <c r="K251" s="7">
        <v>250</v>
      </c>
      <c r="M251" t="s">
        <v>1416</v>
      </c>
      <c r="N251" t="str">
        <f t="shared" si="19"/>
        <v>Los Angeles County,H1</v>
      </c>
      <c r="O251" t="str">
        <f t="shared" si="20"/>
        <v>Los Angeles County</v>
      </c>
      <c r="P251" t="str">
        <f t="shared" si="21"/>
        <v>Los Angeles</v>
      </c>
    </row>
    <row r="252" spans="2:16" x14ac:dyDescent="0.25">
      <c r="B252" s="33">
        <v>251</v>
      </c>
      <c r="C252" s="33">
        <v>5</v>
      </c>
      <c r="D252" s="33">
        <f t="shared" si="22"/>
        <v>1075</v>
      </c>
      <c r="E252" s="54" t="str">
        <f t="shared" si="18"/>
        <v>251|5|1075</v>
      </c>
      <c r="I252" s="7" t="s">
        <v>5532</v>
      </c>
      <c r="J252" s="7" t="s">
        <v>4804</v>
      </c>
      <c r="K252" s="7">
        <v>251</v>
      </c>
      <c r="M252" t="s">
        <v>1417</v>
      </c>
      <c r="N252" t="str">
        <f t="shared" si="19"/>
        <v>Madera County,H1</v>
      </c>
      <c r="O252" t="str">
        <f t="shared" si="20"/>
        <v>Madera County</v>
      </c>
      <c r="P252" t="str">
        <f t="shared" si="21"/>
        <v>Madera</v>
      </c>
    </row>
    <row r="253" spans="2:16" x14ac:dyDescent="0.25">
      <c r="B253" s="33">
        <v>252</v>
      </c>
      <c r="C253" s="70">
        <v>5</v>
      </c>
      <c r="D253" s="33">
        <f t="shared" si="22"/>
        <v>1096</v>
      </c>
      <c r="E253" s="54" t="str">
        <f t="shared" si="18"/>
        <v>252|5|1096</v>
      </c>
      <c r="I253" s="7" t="s">
        <v>5547</v>
      </c>
      <c r="J253" s="7" t="s">
        <v>4805</v>
      </c>
      <c r="K253" s="7">
        <v>252</v>
      </c>
      <c r="M253" t="s">
        <v>1418</v>
      </c>
      <c r="N253" t="str">
        <f t="shared" si="19"/>
        <v>Marin County,H1</v>
      </c>
      <c r="O253" t="str">
        <f t="shared" si="20"/>
        <v>Marin County</v>
      </c>
      <c r="P253" t="str">
        <f t="shared" si="21"/>
        <v>Marin</v>
      </c>
    </row>
    <row r="254" spans="2:16" x14ac:dyDescent="0.25">
      <c r="B254" s="33">
        <v>253</v>
      </c>
      <c r="C254" s="33">
        <v>5</v>
      </c>
      <c r="D254" s="33">
        <f t="shared" si="22"/>
        <v>1099</v>
      </c>
      <c r="E254" s="54" t="str">
        <f t="shared" si="18"/>
        <v>253|5|1099</v>
      </c>
      <c r="I254" s="7" t="s">
        <v>5550</v>
      </c>
      <c r="J254" s="7" t="s">
        <v>4513</v>
      </c>
      <c r="K254" s="7">
        <v>253</v>
      </c>
      <c r="M254" t="s">
        <v>1419</v>
      </c>
      <c r="N254" t="str">
        <f t="shared" si="19"/>
        <v>Mariposa County,H1</v>
      </c>
      <c r="O254" t="str">
        <f t="shared" si="20"/>
        <v>Mariposa County</v>
      </c>
      <c r="P254" t="str">
        <f t="shared" si="21"/>
        <v>Mariposa</v>
      </c>
    </row>
    <row r="255" spans="2:16" x14ac:dyDescent="0.25">
      <c r="B255" s="33">
        <v>254</v>
      </c>
      <c r="C255" s="33">
        <v>5</v>
      </c>
      <c r="D255" s="33">
        <f t="shared" si="22"/>
        <v>1149</v>
      </c>
      <c r="E255" s="54" t="str">
        <f t="shared" si="18"/>
        <v>254|5|1149</v>
      </c>
      <c r="I255" s="7" t="s">
        <v>5596</v>
      </c>
      <c r="J255" s="7" t="s">
        <v>4806</v>
      </c>
      <c r="K255" s="7">
        <v>254</v>
      </c>
      <c r="M255" t="s">
        <v>1420</v>
      </c>
      <c r="N255" t="str">
        <f t="shared" si="19"/>
        <v>Mendocino County,H1</v>
      </c>
      <c r="O255" t="str">
        <f t="shared" si="20"/>
        <v>Mendocino County</v>
      </c>
      <c r="P255" t="str">
        <f t="shared" si="21"/>
        <v>Mendocino</v>
      </c>
    </row>
    <row r="256" spans="2:16" x14ac:dyDescent="0.25">
      <c r="B256" s="33">
        <v>255</v>
      </c>
      <c r="C256" s="33">
        <v>5</v>
      </c>
      <c r="D256" s="33">
        <f t="shared" si="22"/>
        <v>1152</v>
      </c>
      <c r="E256" s="54" t="str">
        <f t="shared" si="18"/>
        <v>255|5|1152</v>
      </c>
      <c r="I256" s="7" t="s">
        <v>5599</v>
      </c>
      <c r="J256" s="7" t="s">
        <v>4807</v>
      </c>
      <c r="K256" s="7">
        <v>255</v>
      </c>
      <c r="M256" t="s">
        <v>1421</v>
      </c>
      <c r="N256" t="str">
        <f t="shared" si="19"/>
        <v>Merced County,H1</v>
      </c>
      <c r="O256" t="str">
        <f t="shared" si="20"/>
        <v>Merced County</v>
      </c>
      <c r="P256" t="str">
        <f t="shared" si="21"/>
        <v>Merced</v>
      </c>
    </row>
    <row r="257" spans="2:16" x14ac:dyDescent="0.25">
      <c r="B257" s="33">
        <v>256</v>
      </c>
      <c r="C257" s="33">
        <v>5</v>
      </c>
      <c r="D257" s="33">
        <f t="shared" si="22"/>
        <v>1182</v>
      </c>
      <c r="E257" s="54" t="str">
        <f t="shared" si="18"/>
        <v>256|5|1182</v>
      </c>
      <c r="I257" s="7" t="s">
        <v>5625</v>
      </c>
      <c r="J257" s="7" t="s">
        <v>4394</v>
      </c>
      <c r="K257" s="7">
        <v>256</v>
      </c>
      <c r="M257" t="s">
        <v>1422</v>
      </c>
      <c r="N257" t="str">
        <f t="shared" si="19"/>
        <v>Modoc County,H1</v>
      </c>
      <c r="O257" t="str">
        <f t="shared" si="20"/>
        <v>Modoc County</v>
      </c>
      <c r="P257" t="str">
        <f t="shared" si="21"/>
        <v>Modoc</v>
      </c>
    </row>
    <row r="258" spans="2:16" x14ac:dyDescent="0.25">
      <c r="B258" s="33">
        <v>257</v>
      </c>
      <c r="C258" s="70">
        <v>5</v>
      </c>
      <c r="D258" s="33">
        <f t="shared" si="22"/>
        <v>1187</v>
      </c>
      <c r="E258" s="54" t="str">
        <f t="shared" ref="E258:E321" si="23">B258&amp;"|"&amp;C258&amp;"|"&amp;D258</f>
        <v>257|5|1187</v>
      </c>
      <c r="I258" s="7" t="s">
        <v>5630</v>
      </c>
      <c r="J258" s="7" t="s">
        <v>4514</v>
      </c>
      <c r="K258" s="7">
        <v>257</v>
      </c>
      <c r="M258" t="s">
        <v>1423</v>
      </c>
      <c r="N258" t="str">
        <f t="shared" si="19"/>
        <v>Mono County,H1</v>
      </c>
      <c r="O258" t="str">
        <f t="shared" si="20"/>
        <v>Mono County</v>
      </c>
      <c r="P258" t="str">
        <f t="shared" si="21"/>
        <v>Mono</v>
      </c>
    </row>
    <row r="259" spans="2:16" x14ac:dyDescent="0.25">
      <c r="B259" s="33">
        <v>258</v>
      </c>
      <c r="C259" s="33">
        <v>5</v>
      </c>
      <c r="D259" s="33">
        <f t="shared" si="22"/>
        <v>1193</v>
      </c>
      <c r="E259" s="54" t="str">
        <f t="shared" si="23"/>
        <v>258|5|1193</v>
      </c>
      <c r="I259" s="7" t="s">
        <v>5636</v>
      </c>
      <c r="J259" s="7" t="s">
        <v>4808</v>
      </c>
      <c r="K259" s="7">
        <v>258</v>
      </c>
      <c r="M259" t="s">
        <v>1424</v>
      </c>
      <c r="N259" t="str">
        <f t="shared" ref="N259:N322" si="24">RIGHT(M259,LEN(M259)-10)</f>
        <v>Monterey County,H1</v>
      </c>
      <c r="O259" t="str">
        <f t="shared" ref="O259:O322" si="25">LEFT(N259,LEN(N259)-3)</f>
        <v>Monterey County</v>
      </c>
      <c r="P259" t="str">
        <f t="shared" ref="P259:P322" si="26">SUBSTITUTE(O259," County","")</f>
        <v>Monterey</v>
      </c>
    </row>
    <row r="260" spans="2:16" x14ac:dyDescent="0.25">
      <c r="B260" s="33">
        <v>259</v>
      </c>
      <c r="C260" s="33">
        <v>5</v>
      </c>
      <c r="D260" s="33">
        <f t="shared" si="22"/>
        <v>1227</v>
      </c>
      <c r="E260" s="54" t="str">
        <f t="shared" si="23"/>
        <v>259|5|1227</v>
      </c>
      <c r="I260" s="7" t="s">
        <v>5667</v>
      </c>
      <c r="J260" s="7" t="s">
        <v>4395</v>
      </c>
      <c r="K260" s="7">
        <v>259</v>
      </c>
      <c r="M260" t="s">
        <v>1425</v>
      </c>
      <c r="N260" t="str">
        <f t="shared" si="24"/>
        <v>Napa County,H1</v>
      </c>
      <c r="O260" t="str">
        <f t="shared" si="25"/>
        <v>Napa County</v>
      </c>
      <c r="P260" t="str">
        <f t="shared" si="26"/>
        <v>Napa</v>
      </c>
    </row>
    <row r="261" spans="2:16" x14ac:dyDescent="0.25">
      <c r="B261" s="33">
        <v>260</v>
      </c>
      <c r="C261" s="33">
        <v>5</v>
      </c>
      <c r="D261" s="33">
        <f t="shared" si="22"/>
        <v>1240</v>
      </c>
      <c r="E261" s="54" t="str">
        <f t="shared" si="23"/>
        <v>260|5|1240</v>
      </c>
      <c r="I261" s="7" t="s">
        <v>558</v>
      </c>
      <c r="J261" s="7" t="s">
        <v>4809</v>
      </c>
      <c r="K261" s="7">
        <v>260</v>
      </c>
      <c r="M261" t="s">
        <v>1426</v>
      </c>
      <c r="N261" t="str">
        <f t="shared" si="24"/>
        <v>Nevada County,H1</v>
      </c>
      <c r="O261" t="str">
        <f t="shared" si="25"/>
        <v>Nevada County</v>
      </c>
      <c r="P261" t="str">
        <f t="shared" si="26"/>
        <v>Nevada</v>
      </c>
    </row>
    <row r="262" spans="2:16" x14ac:dyDescent="0.25">
      <c r="B262" s="33">
        <v>261</v>
      </c>
      <c r="C262" s="33">
        <v>5</v>
      </c>
      <c r="D262" s="33">
        <f t="shared" si="22"/>
        <v>1306</v>
      </c>
      <c r="E262" s="54" t="str">
        <f t="shared" si="23"/>
        <v>261|5|1306</v>
      </c>
      <c r="I262" s="7" t="s">
        <v>575</v>
      </c>
      <c r="J262" s="7" t="s">
        <v>4396</v>
      </c>
      <c r="K262" s="7">
        <v>261</v>
      </c>
      <c r="M262" t="s">
        <v>1427</v>
      </c>
      <c r="N262" t="str">
        <f t="shared" si="24"/>
        <v>Orange County,H1</v>
      </c>
      <c r="O262" t="str">
        <f t="shared" si="25"/>
        <v>Orange County</v>
      </c>
      <c r="P262" t="str">
        <f t="shared" si="26"/>
        <v>Orange</v>
      </c>
    </row>
    <row r="263" spans="2:16" x14ac:dyDescent="0.25">
      <c r="B263" s="33">
        <v>262</v>
      </c>
      <c r="C263" s="70">
        <v>5</v>
      </c>
      <c r="D263" s="33">
        <f t="shared" si="22"/>
        <v>1395</v>
      </c>
      <c r="E263" s="54" t="str">
        <f t="shared" si="23"/>
        <v>262|5|1395</v>
      </c>
      <c r="I263" s="7" t="s">
        <v>5811</v>
      </c>
      <c r="J263" s="7" t="s">
        <v>4810</v>
      </c>
      <c r="K263" s="7">
        <v>262</v>
      </c>
      <c r="M263" t="s">
        <v>1428</v>
      </c>
      <c r="N263" t="str">
        <f t="shared" si="24"/>
        <v>Placer County,H1</v>
      </c>
      <c r="O263" t="str">
        <f t="shared" si="25"/>
        <v>Placer County</v>
      </c>
      <c r="P263" t="str">
        <f t="shared" si="26"/>
        <v>Placer</v>
      </c>
    </row>
    <row r="264" spans="2:16" x14ac:dyDescent="0.25">
      <c r="B264" s="33">
        <v>263</v>
      </c>
      <c r="C264" s="33">
        <v>5</v>
      </c>
      <c r="D264" s="33">
        <f t="shared" si="22"/>
        <v>1399</v>
      </c>
      <c r="E264" s="54" t="str">
        <f t="shared" si="23"/>
        <v>263|5|1399</v>
      </c>
      <c r="I264" s="7" t="s">
        <v>5814</v>
      </c>
      <c r="J264" s="7" t="s">
        <v>4811</v>
      </c>
      <c r="K264" s="7">
        <v>263</v>
      </c>
      <c r="M264" t="s">
        <v>1429</v>
      </c>
      <c r="N264" t="str">
        <f t="shared" si="24"/>
        <v>Plumas County,H1</v>
      </c>
      <c r="O264" t="str">
        <f t="shared" si="25"/>
        <v>Plumas County</v>
      </c>
      <c r="P264" t="str">
        <f t="shared" si="26"/>
        <v>Plumas</v>
      </c>
    </row>
    <row r="265" spans="2:16" x14ac:dyDescent="0.25">
      <c r="B265" s="33">
        <v>264</v>
      </c>
      <c r="C265" s="33">
        <v>5</v>
      </c>
      <c r="D265" s="33">
        <f t="shared" si="22"/>
        <v>1493</v>
      </c>
      <c r="E265" s="54" t="str">
        <f t="shared" si="23"/>
        <v>264|5|1493</v>
      </c>
      <c r="I265" s="7" t="s">
        <v>5895</v>
      </c>
      <c r="J265" s="7" t="s">
        <v>4812</v>
      </c>
      <c r="K265" s="7">
        <v>264</v>
      </c>
      <c r="M265" t="s">
        <v>1430</v>
      </c>
      <c r="N265" t="str">
        <f t="shared" si="24"/>
        <v>Riverside County,H1</v>
      </c>
      <c r="O265" t="str">
        <f t="shared" si="25"/>
        <v>Riverside County</v>
      </c>
      <c r="P265" t="str">
        <f t="shared" si="26"/>
        <v>Riverside</v>
      </c>
    </row>
    <row r="266" spans="2:16" x14ac:dyDescent="0.25">
      <c r="B266" s="33">
        <v>265</v>
      </c>
      <c r="C266" s="33">
        <v>5</v>
      </c>
      <c r="D266" s="33">
        <f t="shared" si="22"/>
        <v>1531</v>
      </c>
      <c r="E266" s="54" t="str">
        <f t="shared" si="23"/>
        <v>265|5|1531</v>
      </c>
      <c r="I266" s="7" t="s">
        <v>5928</v>
      </c>
      <c r="J266" s="7" t="s">
        <v>4813</v>
      </c>
      <c r="K266" s="7">
        <v>265</v>
      </c>
      <c r="M266" t="s">
        <v>1431</v>
      </c>
      <c r="N266" t="str">
        <f t="shared" si="24"/>
        <v>Sacramento County,H1</v>
      </c>
      <c r="O266" t="str">
        <f t="shared" si="25"/>
        <v>Sacramento County</v>
      </c>
      <c r="P266" t="str">
        <f t="shared" si="26"/>
        <v>Sacramento</v>
      </c>
    </row>
    <row r="267" spans="2:16" x14ac:dyDescent="0.25">
      <c r="B267" s="33">
        <v>266</v>
      </c>
      <c r="C267" s="33">
        <v>5</v>
      </c>
      <c r="D267" s="33">
        <f t="shared" si="22"/>
        <v>1544</v>
      </c>
      <c r="E267" s="54" t="str">
        <f t="shared" si="23"/>
        <v>266|5|1544</v>
      </c>
      <c r="I267" s="7" t="s">
        <v>5938</v>
      </c>
      <c r="J267" s="7" t="s">
        <v>4814</v>
      </c>
      <c r="K267" s="7">
        <v>266</v>
      </c>
      <c r="M267" t="s">
        <v>1432</v>
      </c>
      <c r="N267" t="str">
        <f t="shared" si="24"/>
        <v>San Benito County,H1</v>
      </c>
      <c r="O267" t="str">
        <f t="shared" si="25"/>
        <v>San Benito County</v>
      </c>
      <c r="P267" t="str">
        <f t="shared" si="26"/>
        <v>San Benito</v>
      </c>
    </row>
    <row r="268" spans="2:16" x14ac:dyDescent="0.25">
      <c r="B268" s="33">
        <v>267</v>
      </c>
      <c r="C268" s="70">
        <v>5</v>
      </c>
      <c r="D268" s="33">
        <f t="shared" si="22"/>
        <v>1545</v>
      </c>
      <c r="E268" s="54" t="str">
        <f t="shared" si="23"/>
        <v>267|5|1545</v>
      </c>
      <c r="I268" s="7" t="s">
        <v>5939</v>
      </c>
      <c r="J268" s="7" t="s">
        <v>4815</v>
      </c>
      <c r="K268" s="7">
        <v>267</v>
      </c>
      <c r="M268" t="s">
        <v>1433</v>
      </c>
      <c r="N268" t="str">
        <f t="shared" si="24"/>
        <v>San Bernardino County,H1</v>
      </c>
      <c r="O268" t="str">
        <f t="shared" si="25"/>
        <v>San Bernardino County</v>
      </c>
      <c r="P268" t="str">
        <f t="shared" si="26"/>
        <v>San Bernardino</v>
      </c>
    </row>
    <row r="269" spans="2:16" x14ac:dyDescent="0.25">
      <c r="B269" s="33">
        <v>268</v>
      </c>
      <c r="C269" s="33">
        <v>5</v>
      </c>
      <c r="D269" s="33">
        <f t="shared" si="22"/>
        <v>1546</v>
      </c>
      <c r="E269" s="54" t="str">
        <f t="shared" si="23"/>
        <v>268|5|1546</v>
      </c>
      <c r="I269" s="7" t="s">
        <v>582</v>
      </c>
      <c r="J269" s="7" t="s">
        <v>4816</v>
      </c>
      <c r="K269" s="7">
        <v>268</v>
      </c>
      <c r="M269" t="s">
        <v>1434</v>
      </c>
      <c r="N269" t="str">
        <f t="shared" si="24"/>
        <v>San Diego County,H1</v>
      </c>
      <c r="O269" t="str">
        <f t="shared" si="25"/>
        <v>San Diego County</v>
      </c>
      <c r="P269" t="str">
        <f t="shared" si="26"/>
        <v>San Diego</v>
      </c>
    </row>
    <row r="270" spans="2:16" x14ac:dyDescent="0.25">
      <c r="B270" s="33">
        <v>269</v>
      </c>
      <c r="C270" s="33">
        <v>5</v>
      </c>
      <c r="D270" s="33">
        <f t="shared" si="22"/>
        <v>1547</v>
      </c>
      <c r="E270" s="54" t="str">
        <f t="shared" si="23"/>
        <v>269|5|1547</v>
      </c>
      <c r="I270" s="7" t="s">
        <v>583</v>
      </c>
      <c r="J270" s="7" t="s">
        <v>4817</v>
      </c>
      <c r="K270" s="7">
        <v>269</v>
      </c>
      <c r="M270" t="s">
        <v>1435</v>
      </c>
      <c r="N270" t="str">
        <f t="shared" si="24"/>
        <v>San Francisco County,H6</v>
      </c>
      <c r="O270" t="str">
        <f t="shared" si="25"/>
        <v>San Francisco County</v>
      </c>
      <c r="P270" t="str">
        <f t="shared" si="26"/>
        <v>San Francisco</v>
      </c>
    </row>
    <row r="271" spans="2:16" x14ac:dyDescent="0.25">
      <c r="B271" s="33">
        <v>270</v>
      </c>
      <c r="C271" s="33">
        <v>5</v>
      </c>
      <c r="D271" s="33">
        <f t="shared" si="22"/>
        <v>1550</v>
      </c>
      <c r="E271" s="54" t="str">
        <f t="shared" si="23"/>
        <v>270|5|1550</v>
      </c>
      <c r="I271" s="7" t="s">
        <v>5941</v>
      </c>
      <c r="J271" s="7" t="s">
        <v>4818</v>
      </c>
      <c r="K271" s="7">
        <v>270</v>
      </c>
      <c r="M271" t="s">
        <v>1436</v>
      </c>
      <c r="N271" t="str">
        <f t="shared" si="24"/>
        <v>San Joaquin County,H1</v>
      </c>
      <c r="O271" t="str">
        <f t="shared" si="25"/>
        <v>San Joaquin County</v>
      </c>
      <c r="P271" t="str">
        <f t="shared" si="26"/>
        <v>San Joaquin</v>
      </c>
    </row>
    <row r="272" spans="2:16" x14ac:dyDescent="0.25">
      <c r="B272" s="33">
        <v>271</v>
      </c>
      <c r="C272" s="33">
        <v>5</v>
      </c>
      <c r="D272" s="33">
        <f t="shared" si="22"/>
        <v>1554</v>
      </c>
      <c r="E272" s="54" t="str">
        <f t="shared" si="23"/>
        <v>271|5|1554</v>
      </c>
      <c r="I272" s="7" t="s">
        <v>5943</v>
      </c>
      <c r="J272" s="7" t="s">
        <v>4819</v>
      </c>
      <c r="K272" s="7">
        <v>271</v>
      </c>
      <c r="M272" t="s">
        <v>1437</v>
      </c>
      <c r="N272" t="str">
        <f t="shared" si="24"/>
        <v>San Luis Obispo County,H1</v>
      </c>
      <c r="O272" t="str">
        <f t="shared" si="25"/>
        <v>San Luis Obispo County</v>
      </c>
      <c r="P272" t="str">
        <f t="shared" si="26"/>
        <v>San Luis Obispo</v>
      </c>
    </row>
    <row r="273" spans="2:16" x14ac:dyDescent="0.25">
      <c r="B273" s="33">
        <v>272</v>
      </c>
      <c r="C273" s="70">
        <v>5</v>
      </c>
      <c r="D273" s="33">
        <f t="shared" si="22"/>
        <v>1555</v>
      </c>
      <c r="E273" s="54" t="str">
        <f t="shared" si="23"/>
        <v>272|5|1555</v>
      </c>
      <c r="I273" s="7" t="s">
        <v>5944</v>
      </c>
      <c r="J273" s="7" t="s">
        <v>4820</v>
      </c>
      <c r="K273" s="7">
        <v>272</v>
      </c>
      <c r="M273" t="s">
        <v>1438</v>
      </c>
      <c r="N273" t="str">
        <f t="shared" si="24"/>
        <v>San Mateo County,H1</v>
      </c>
      <c r="O273" t="str">
        <f t="shared" si="25"/>
        <v>San Mateo County</v>
      </c>
      <c r="P273" t="str">
        <f t="shared" si="26"/>
        <v>San Mateo</v>
      </c>
    </row>
    <row r="274" spans="2:16" x14ac:dyDescent="0.25">
      <c r="B274" s="33">
        <v>273</v>
      </c>
      <c r="C274" s="33">
        <v>5</v>
      </c>
      <c r="D274" s="33">
        <f t="shared" si="22"/>
        <v>1567</v>
      </c>
      <c r="E274" s="54" t="str">
        <f t="shared" si="23"/>
        <v>273|5|1567</v>
      </c>
      <c r="I274" s="7" t="s">
        <v>585</v>
      </c>
      <c r="J274" s="7" t="s">
        <v>4397</v>
      </c>
      <c r="K274" s="7">
        <v>273</v>
      </c>
      <c r="M274" t="s">
        <v>1439</v>
      </c>
      <c r="N274" t="str">
        <f t="shared" si="24"/>
        <v>Santa Barbara County,H1</v>
      </c>
      <c r="O274" t="str">
        <f t="shared" si="25"/>
        <v>Santa Barbara County</v>
      </c>
      <c r="P274" t="str">
        <f t="shared" si="26"/>
        <v>Santa Barbara</v>
      </c>
    </row>
    <row r="275" spans="2:16" x14ac:dyDescent="0.25">
      <c r="B275" s="33">
        <v>274</v>
      </c>
      <c r="C275" s="33">
        <v>5</v>
      </c>
      <c r="D275" s="33">
        <f t="shared" si="22"/>
        <v>1568</v>
      </c>
      <c r="E275" s="54" t="str">
        <f t="shared" si="23"/>
        <v>274|5|1568</v>
      </c>
      <c r="I275" s="7" t="s">
        <v>5955</v>
      </c>
      <c r="J275" s="7" t="s">
        <v>4821</v>
      </c>
      <c r="K275" s="7">
        <v>274</v>
      </c>
      <c r="M275" t="s">
        <v>1440</v>
      </c>
      <c r="N275" t="str">
        <f t="shared" si="24"/>
        <v>Santa Clara County,H1</v>
      </c>
      <c r="O275" t="str">
        <f t="shared" si="25"/>
        <v>Santa Clara County</v>
      </c>
      <c r="P275" t="str">
        <f t="shared" si="26"/>
        <v>Santa Clara</v>
      </c>
    </row>
    <row r="276" spans="2:16" x14ac:dyDescent="0.25">
      <c r="B276" s="33">
        <v>275</v>
      </c>
      <c r="C276" s="33">
        <v>5</v>
      </c>
      <c r="D276" s="33">
        <f t="shared" si="22"/>
        <v>1569</v>
      </c>
      <c r="E276" s="54" t="str">
        <f t="shared" si="23"/>
        <v>275|5|1569</v>
      </c>
      <c r="I276" s="7" t="s">
        <v>5956</v>
      </c>
      <c r="J276" s="7" t="s">
        <v>4822</v>
      </c>
      <c r="K276" s="7">
        <v>275</v>
      </c>
      <c r="M276" t="s">
        <v>1441</v>
      </c>
      <c r="N276" t="str">
        <f t="shared" si="24"/>
        <v>Santa Cruz County,H1</v>
      </c>
      <c r="O276" t="str">
        <f t="shared" si="25"/>
        <v>Santa Cruz County</v>
      </c>
      <c r="P276" t="str">
        <f t="shared" si="26"/>
        <v>Santa Cruz</v>
      </c>
    </row>
    <row r="277" spans="2:16" x14ac:dyDescent="0.25">
      <c r="B277" s="33">
        <v>276</v>
      </c>
      <c r="C277" s="33">
        <v>5</v>
      </c>
      <c r="D277" s="33">
        <f t="shared" si="22"/>
        <v>1606</v>
      </c>
      <c r="E277" s="54" t="str">
        <f t="shared" si="23"/>
        <v>276|5|1606</v>
      </c>
      <c r="I277" s="7" t="s">
        <v>5992</v>
      </c>
      <c r="J277" s="7" t="s">
        <v>4515</v>
      </c>
      <c r="K277" s="7">
        <v>276</v>
      </c>
      <c r="M277" t="s">
        <v>1442</v>
      </c>
      <c r="N277" t="str">
        <f t="shared" si="24"/>
        <v>Shasta County,H1</v>
      </c>
      <c r="O277" t="str">
        <f t="shared" si="25"/>
        <v>Shasta County</v>
      </c>
      <c r="P277" t="str">
        <f t="shared" si="26"/>
        <v>Shasta</v>
      </c>
    </row>
    <row r="278" spans="2:16" x14ac:dyDescent="0.25">
      <c r="B278" s="33">
        <v>277</v>
      </c>
      <c r="C278" s="70">
        <v>5</v>
      </c>
      <c r="D278" s="33">
        <f t="shared" si="22"/>
        <v>1618</v>
      </c>
      <c r="E278" s="54" t="str">
        <f t="shared" si="23"/>
        <v>277|5|1618</v>
      </c>
      <c r="I278" s="7" t="s">
        <v>6004</v>
      </c>
      <c r="J278" s="7" t="s">
        <v>4823</v>
      </c>
      <c r="K278" s="7">
        <v>277</v>
      </c>
      <c r="M278" t="s">
        <v>1443</v>
      </c>
      <c r="N278" t="str">
        <f t="shared" si="24"/>
        <v>Sierra County,H1</v>
      </c>
      <c r="O278" t="str">
        <f t="shared" si="25"/>
        <v>Sierra County</v>
      </c>
      <c r="P278" t="str">
        <f t="shared" si="26"/>
        <v>Sierra</v>
      </c>
    </row>
    <row r="279" spans="2:16" x14ac:dyDescent="0.25">
      <c r="B279" s="33">
        <v>278</v>
      </c>
      <c r="C279" s="33">
        <v>5</v>
      </c>
      <c r="D279" s="33">
        <f t="shared" si="22"/>
        <v>1622</v>
      </c>
      <c r="E279" s="54" t="str">
        <f t="shared" si="23"/>
        <v>278|5|1622</v>
      </c>
      <c r="I279" s="7" t="s">
        <v>6008</v>
      </c>
      <c r="J279" s="7" t="s">
        <v>4824</v>
      </c>
      <c r="K279" s="7">
        <v>278</v>
      </c>
      <c r="M279" t="s">
        <v>1444</v>
      </c>
      <c r="N279" t="str">
        <f t="shared" si="24"/>
        <v>Siskiyou County,H1</v>
      </c>
      <c r="O279" t="str">
        <f t="shared" si="25"/>
        <v>Siskiyou County</v>
      </c>
      <c r="P279" t="str">
        <f t="shared" si="26"/>
        <v>Siskiyou</v>
      </c>
    </row>
    <row r="280" spans="2:16" x14ac:dyDescent="0.25">
      <c r="B280" s="33">
        <v>279</v>
      </c>
      <c r="C280" s="33">
        <v>5</v>
      </c>
      <c r="D280" s="33">
        <f t="shared" si="22"/>
        <v>1633</v>
      </c>
      <c r="E280" s="54" t="str">
        <f t="shared" si="23"/>
        <v>279|5|1633</v>
      </c>
      <c r="I280" s="7" t="s">
        <v>6017</v>
      </c>
      <c r="J280" s="7" t="s">
        <v>4825</v>
      </c>
      <c r="K280" s="7">
        <v>279</v>
      </c>
      <c r="M280" t="s">
        <v>1445</v>
      </c>
      <c r="N280" t="str">
        <f t="shared" si="24"/>
        <v>Solano County,H1</v>
      </c>
      <c r="O280" t="str">
        <f t="shared" si="25"/>
        <v>Solano County</v>
      </c>
      <c r="P280" t="str">
        <f t="shared" si="26"/>
        <v>Solano</v>
      </c>
    </row>
    <row r="281" spans="2:16" x14ac:dyDescent="0.25">
      <c r="B281" s="33">
        <v>280</v>
      </c>
      <c r="C281" s="33">
        <v>5</v>
      </c>
      <c r="D281" s="33">
        <f t="shared" si="22"/>
        <v>1636</v>
      </c>
      <c r="E281" s="54" t="str">
        <f t="shared" si="23"/>
        <v>280|5|1636</v>
      </c>
      <c r="I281" s="7" t="s">
        <v>6020</v>
      </c>
      <c r="J281" s="7" t="s">
        <v>4516</v>
      </c>
      <c r="K281" s="7">
        <v>280</v>
      </c>
      <c r="M281" t="s">
        <v>1446</v>
      </c>
      <c r="N281" t="str">
        <f t="shared" si="24"/>
        <v>Sonoma County,H1</v>
      </c>
      <c r="O281" t="str">
        <f t="shared" si="25"/>
        <v>Sonoma County</v>
      </c>
      <c r="P281" t="str">
        <f t="shared" si="26"/>
        <v>Sonoma</v>
      </c>
    </row>
    <row r="282" spans="2:16" x14ac:dyDescent="0.25">
      <c r="B282" s="33">
        <v>281</v>
      </c>
      <c r="C282" s="33">
        <v>5</v>
      </c>
      <c r="D282" s="33">
        <f t="shared" si="22"/>
        <v>1670</v>
      </c>
      <c r="E282" s="54" t="str">
        <f t="shared" si="23"/>
        <v>281|5|1670</v>
      </c>
      <c r="I282" s="7" t="s">
        <v>6040</v>
      </c>
      <c r="J282" s="7" t="s">
        <v>4826</v>
      </c>
      <c r="K282" s="7">
        <v>281</v>
      </c>
      <c r="M282" t="s">
        <v>1447</v>
      </c>
      <c r="N282" t="str">
        <f t="shared" si="24"/>
        <v>Stanislaus County,H1</v>
      </c>
      <c r="O282" t="str">
        <f t="shared" si="25"/>
        <v>Stanislaus County</v>
      </c>
      <c r="P282" t="str">
        <f t="shared" si="26"/>
        <v>Stanislaus</v>
      </c>
    </row>
    <row r="283" spans="2:16" x14ac:dyDescent="0.25">
      <c r="B283" s="33">
        <v>282</v>
      </c>
      <c r="C283" s="70">
        <v>5</v>
      </c>
      <c r="D283" s="33">
        <f t="shared" si="22"/>
        <v>1709</v>
      </c>
      <c r="E283" s="54" t="str">
        <f t="shared" si="23"/>
        <v>282|5|1709</v>
      </c>
      <c r="I283" s="7" t="s">
        <v>6077</v>
      </c>
      <c r="J283" s="7" t="s">
        <v>4827</v>
      </c>
      <c r="K283" s="7">
        <v>282</v>
      </c>
      <c r="M283" t="s">
        <v>1448</v>
      </c>
      <c r="N283" t="str">
        <f t="shared" si="24"/>
        <v>Sutter County,H1</v>
      </c>
      <c r="O283" t="str">
        <f t="shared" si="25"/>
        <v>Sutter County</v>
      </c>
      <c r="P283" t="str">
        <f t="shared" si="26"/>
        <v>Sutter</v>
      </c>
    </row>
    <row r="284" spans="2:16" x14ac:dyDescent="0.25">
      <c r="B284" s="33">
        <v>283</v>
      </c>
      <c r="C284" s="33">
        <v>5</v>
      </c>
      <c r="D284" s="33">
        <f t="shared" si="22"/>
        <v>1733</v>
      </c>
      <c r="E284" s="54" t="str">
        <f t="shared" si="23"/>
        <v>283|5|1733</v>
      </c>
      <c r="I284" s="7" t="s">
        <v>6099</v>
      </c>
      <c r="J284" s="7" t="s">
        <v>4828</v>
      </c>
      <c r="K284" s="7">
        <v>283</v>
      </c>
      <c r="M284" t="s">
        <v>1449</v>
      </c>
      <c r="N284" t="str">
        <f t="shared" si="24"/>
        <v>Tehama County,H1</v>
      </c>
      <c r="O284" t="str">
        <f t="shared" si="25"/>
        <v>Tehama County</v>
      </c>
      <c r="P284" t="str">
        <f t="shared" si="26"/>
        <v>Tehama</v>
      </c>
    </row>
    <row r="285" spans="2:16" x14ac:dyDescent="0.25">
      <c r="B285" s="33">
        <v>284</v>
      </c>
      <c r="C285" s="33">
        <v>5</v>
      </c>
      <c r="D285" s="33">
        <f t="shared" si="22"/>
        <v>1778</v>
      </c>
      <c r="E285" s="54" t="str">
        <f t="shared" si="23"/>
        <v>284|5|1778</v>
      </c>
      <c r="I285" s="7" t="s">
        <v>6138</v>
      </c>
      <c r="J285" s="7" t="s">
        <v>4829</v>
      </c>
      <c r="K285" s="7">
        <v>284</v>
      </c>
      <c r="M285" t="s">
        <v>1450</v>
      </c>
      <c r="N285" t="str">
        <f t="shared" si="24"/>
        <v>Trinity County,H1</v>
      </c>
      <c r="O285" t="str">
        <f t="shared" si="25"/>
        <v>Trinity County</v>
      </c>
      <c r="P285" t="str">
        <f t="shared" si="26"/>
        <v>Trinity</v>
      </c>
    </row>
    <row r="286" spans="2:16" x14ac:dyDescent="0.25">
      <c r="B286" s="33">
        <v>285</v>
      </c>
      <c r="C286" s="33">
        <v>5</v>
      </c>
      <c r="D286" s="33">
        <f t="shared" si="22"/>
        <v>1785</v>
      </c>
      <c r="E286" s="54" t="str">
        <f t="shared" si="23"/>
        <v>285|5|1785</v>
      </c>
      <c r="I286" s="7" t="s">
        <v>6144</v>
      </c>
      <c r="J286" s="7" t="s">
        <v>4830</v>
      </c>
      <c r="K286" s="7">
        <v>285</v>
      </c>
      <c r="M286" t="s">
        <v>1451</v>
      </c>
      <c r="N286" t="str">
        <f t="shared" si="24"/>
        <v>Tulare County,H1</v>
      </c>
      <c r="O286" t="str">
        <f t="shared" si="25"/>
        <v>Tulare County</v>
      </c>
      <c r="P286" t="str">
        <f t="shared" si="26"/>
        <v>Tulare</v>
      </c>
    </row>
    <row r="287" spans="2:16" x14ac:dyDescent="0.25">
      <c r="B287" s="33">
        <v>286</v>
      </c>
      <c r="C287" s="33">
        <v>5</v>
      </c>
      <c r="D287" s="33">
        <f t="shared" si="22"/>
        <v>1788</v>
      </c>
      <c r="E287" s="54" t="str">
        <f t="shared" si="23"/>
        <v>286|5|1788</v>
      </c>
      <c r="I287" s="7" t="s">
        <v>6147</v>
      </c>
      <c r="J287" s="7" t="s">
        <v>4831</v>
      </c>
      <c r="K287" s="7">
        <v>286</v>
      </c>
      <c r="M287" t="s">
        <v>1452</v>
      </c>
      <c r="N287" t="str">
        <f t="shared" si="24"/>
        <v>Tuolumne County,H1</v>
      </c>
      <c r="O287" t="str">
        <f t="shared" si="25"/>
        <v>Tuolumne County</v>
      </c>
      <c r="P287" t="str">
        <f t="shared" si="26"/>
        <v>Tuolumne</v>
      </c>
    </row>
    <row r="288" spans="2:16" x14ac:dyDescent="0.25">
      <c r="B288" s="33">
        <v>287</v>
      </c>
      <c r="C288" s="70">
        <v>5</v>
      </c>
      <c r="D288" s="33">
        <f t="shared" si="22"/>
        <v>1822</v>
      </c>
      <c r="E288" s="54" t="str">
        <f t="shared" si="23"/>
        <v>287|5|1822</v>
      </c>
      <c r="I288" s="7" t="s">
        <v>6175</v>
      </c>
      <c r="J288" s="7" t="s">
        <v>4832</v>
      </c>
      <c r="K288" s="7">
        <v>287</v>
      </c>
      <c r="M288" t="s">
        <v>1453</v>
      </c>
      <c r="N288" t="str">
        <f t="shared" si="24"/>
        <v>Ventura County,H1</v>
      </c>
      <c r="O288" t="str">
        <f t="shared" si="25"/>
        <v>Ventura County</v>
      </c>
      <c r="P288" t="str">
        <f t="shared" si="26"/>
        <v>Ventura</v>
      </c>
    </row>
    <row r="289" spans="2:16" x14ac:dyDescent="0.25">
      <c r="B289" s="33">
        <v>288</v>
      </c>
      <c r="C289" s="33">
        <v>5</v>
      </c>
      <c r="D289" s="33">
        <f t="shared" si="22"/>
        <v>1961</v>
      </c>
      <c r="E289" s="54" t="str">
        <f t="shared" si="23"/>
        <v>288|5|1961</v>
      </c>
      <c r="I289" s="7" t="s">
        <v>6292</v>
      </c>
      <c r="J289" s="7" t="s">
        <v>4517</v>
      </c>
      <c r="K289" s="7">
        <v>288</v>
      </c>
      <c r="M289" t="s">
        <v>1454</v>
      </c>
      <c r="N289" t="str">
        <f t="shared" si="24"/>
        <v>Yolo County,H1</v>
      </c>
      <c r="O289" t="str">
        <f t="shared" si="25"/>
        <v>Yolo County</v>
      </c>
      <c r="P289" t="str">
        <f t="shared" si="26"/>
        <v>Yolo</v>
      </c>
    </row>
    <row r="290" spans="2:16" x14ac:dyDescent="0.25">
      <c r="B290" s="70">
        <v>289</v>
      </c>
      <c r="C290" s="33">
        <v>5</v>
      </c>
      <c r="D290" s="70">
        <f t="shared" si="22"/>
        <v>1964</v>
      </c>
      <c r="E290" s="54" t="str">
        <f t="shared" si="23"/>
        <v>289|5|1964</v>
      </c>
      <c r="F290" s="25"/>
      <c r="G290" s="25"/>
      <c r="H290" s="25"/>
      <c r="I290" s="26" t="s">
        <v>6295</v>
      </c>
      <c r="J290" s="26" t="s">
        <v>4833</v>
      </c>
      <c r="K290" s="26">
        <v>289</v>
      </c>
      <c r="L290" s="25"/>
      <c r="M290" s="25" t="s">
        <v>1455</v>
      </c>
      <c r="N290" t="str">
        <f t="shared" si="24"/>
        <v>Yuba County,H1</v>
      </c>
      <c r="O290" t="str">
        <f t="shared" si="25"/>
        <v>Yuba County</v>
      </c>
      <c r="P290" t="str">
        <f t="shared" si="26"/>
        <v>Yuba</v>
      </c>
    </row>
    <row r="291" spans="2:16" x14ac:dyDescent="0.25">
      <c r="B291" s="33">
        <v>290</v>
      </c>
      <c r="C291" s="33">
        <v>6</v>
      </c>
      <c r="D291" s="70">
        <f t="shared" si="22"/>
        <v>6</v>
      </c>
      <c r="E291" s="54" t="str">
        <f t="shared" si="23"/>
        <v>290|6|6</v>
      </c>
      <c r="I291" s="7" t="s">
        <v>4588</v>
      </c>
      <c r="J291" s="7" t="s">
        <v>4834</v>
      </c>
      <c r="K291" s="7">
        <v>290</v>
      </c>
      <c r="M291" t="s">
        <v>1456</v>
      </c>
      <c r="N291" t="str">
        <f t="shared" si="24"/>
        <v>Adams County,H1</v>
      </c>
      <c r="O291" t="str">
        <f t="shared" si="25"/>
        <v>Adams County</v>
      </c>
      <c r="P291" t="str">
        <f t="shared" si="26"/>
        <v>Adams</v>
      </c>
    </row>
    <row r="292" spans="2:16" x14ac:dyDescent="0.25">
      <c r="B292" s="33">
        <v>291</v>
      </c>
      <c r="C292" s="33">
        <v>6</v>
      </c>
      <c r="D292" s="70">
        <f t="shared" si="22"/>
        <v>18</v>
      </c>
      <c r="E292" s="54" t="str">
        <f t="shared" si="23"/>
        <v>291|6|18</v>
      </c>
      <c r="I292" s="7" t="s">
        <v>4595</v>
      </c>
      <c r="J292" s="7" t="s">
        <v>4452</v>
      </c>
      <c r="K292" s="7">
        <v>291</v>
      </c>
      <c r="M292" t="s">
        <v>1457</v>
      </c>
      <c r="N292" t="str">
        <f t="shared" si="24"/>
        <v>Alamosa County,H1</v>
      </c>
      <c r="O292" t="str">
        <f t="shared" si="25"/>
        <v>Alamosa County</v>
      </c>
      <c r="P292" t="str">
        <f t="shared" si="26"/>
        <v>Alamosa</v>
      </c>
    </row>
    <row r="293" spans="2:16" x14ac:dyDescent="0.25">
      <c r="B293" s="33">
        <v>292</v>
      </c>
      <c r="C293" s="33">
        <v>6</v>
      </c>
      <c r="D293" s="70">
        <f t="shared" si="22"/>
        <v>60</v>
      </c>
      <c r="E293" s="54" t="str">
        <f t="shared" si="23"/>
        <v>292|6|60</v>
      </c>
      <c r="I293" s="7" t="s">
        <v>4631</v>
      </c>
      <c r="J293" s="7" t="s">
        <v>4835</v>
      </c>
      <c r="K293" s="7">
        <v>292</v>
      </c>
      <c r="M293" t="s">
        <v>1458</v>
      </c>
      <c r="N293" t="str">
        <f t="shared" si="24"/>
        <v>Arapahoe County,H1</v>
      </c>
      <c r="O293" t="str">
        <f t="shared" si="25"/>
        <v>Arapahoe County</v>
      </c>
      <c r="P293" t="str">
        <f t="shared" si="26"/>
        <v>Arapahoe</v>
      </c>
    </row>
    <row r="294" spans="2:16" x14ac:dyDescent="0.25">
      <c r="B294" s="33">
        <v>293</v>
      </c>
      <c r="C294" s="33">
        <v>6</v>
      </c>
      <c r="D294" s="70">
        <f t="shared" si="22"/>
        <v>62</v>
      </c>
      <c r="E294" s="54" t="str">
        <f t="shared" si="23"/>
        <v>293|6|62</v>
      </c>
      <c r="I294" s="7" t="s">
        <v>4633</v>
      </c>
      <c r="J294" s="7" t="s">
        <v>4836</v>
      </c>
      <c r="K294" s="7">
        <v>293</v>
      </c>
      <c r="M294" t="s">
        <v>1459</v>
      </c>
      <c r="N294" t="str">
        <f t="shared" si="24"/>
        <v>Archuleta County,H1</v>
      </c>
      <c r="O294" t="str">
        <f t="shared" si="25"/>
        <v>Archuleta County</v>
      </c>
      <c r="P294" t="str">
        <f t="shared" si="26"/>
        <v>Archuleta</v>
      </c>
    </row>
    <row r="295" spans="2:16" x14ac:dyDescent="0.25">
      <c r="B295" s="33">
        <v>294</v>
      </c>
      <c r="C295" s="33">
        <v>6</v>
      </c>
      <c r="D295" s="70">
        <f t="shared" si="22"/>
        <v>94</v>
      </c>
      <c r="E295" s="54" t="str">
        <f t="shared" si="23"/>
        <v>294|6|94</v>
      </c>
      <c r="I295" s="7" t="s">
        <v>4659</v>
      </c>
      <c r="J295" s="7" t="s">
        <v>4837</v>
      </c>
      <c r="K295" s="7">
        <v>294</v>
      </c>
      <c r="M295" t="s">
        <v>1460</v>
      </c>
      <c r="N295" t="str">
        <f t="shared" si="24"/>
        <v>Baca County,H1</v>
      </c>
      <c r="O295" t="str">
        <f t="shared" si="25"/>
        <v>Baca County</v>
      </c>
      <c r="P295" t="str">
        <f t="shared" si="26"/>
        <v>Baca</v>
      </c>
    </row>
    <row r="296" spans="2:16" x14ac:dyDescent="0.25">
      <c r="B296" s="33">
        <v>295</v>
      </c>
      <c r="C296" s="33">
        <v>6</v>
      </c>
      <c r="D296" s="70">
        <f t="shared" si="22"/>
        <v>150</v>
      </c>
      <c r="E296" s="54" t="str">
        <f t="shared" si="23"/>
        <v>295|6|150</v>
      </c>
      <c r="I296" s="7" t="s">
        <v>4709</v>
      </c>
      <c r="J296" s="7" t="s">
        <v>4838</v>
      </c>
      <c r="K296" s="7">
        <v>295</v>
      </c>
      <c r="M296" t="s">
        <v>1461</v>
      </c>
      <c r="N296" t="str">
        <f t="shared" si="24"/>
        <v>Bent County,H1</v>
      </c>
      <c r="O296" t="str">
        <f t="shared" si="25"/>
        <v>Bent County</v>
      </c>
      <c r="P296" t="str">
        <f t="shared" si="26"/>
        <v>Bent</v>
      </c>
    </row>
    <row r="297" spans="2:16" x14ac:dyDescent="0.25">
      <c r="B297" s="33">
        <v>296</v>
      </c>
      <c r="C297" s="33">
        <v>6</v>
      </c>
      <c r="D297" s="70">
        <f t="shared" si="22"/>
        <v>192</v>
      </c>
      <c r="E297" s="54" t="str">
        <f t="shared" si="23"/>
        <v>296|6|192</v>
      </c>
      <c r="I297" s="7" t="s">
        <v>4748</v>
      </c>
      <c r="J297" s="7" t="s">
        <v>4839</v>
      </c>
      <c r="K297" s="7">
        <v>296</v>
      </c>
      <c r="M297" t="s">
        <v>1462</v>
      </c>
      <c r="N297" t="str">
        <f t="shared" si="24"/>
        <v>Boulder County,H1</v>
      </c>
      <c r="O297" t="str">
        <f t="shared" si="25"/>
        <v>Boulder County</v>
      </c>
      <c r="P297" t="str">
        <f t="shared" si="26"/>
        <v>Boulder</v>
      </c>
    </row>
    <row r="298" spans="2:16" x14ac:dyDescent="0.25">
      <c r="B298" s="33">
        <v>297</v>
      </c>
      <c r="C298" s="33">
        <v>6</v>
      </c>
      <c r="D298" s="70">
        <f t="shared" si="22"/>
        <v>224</v>
      </c>
      <c r="E298" s="54" t="str">
        <f t="shared" si="23"/>
        <v>297|6|224</v>
      </c>
      <c r="I298" s="7" t="s">
        <v>4778</v>
      </c>
      <c r="J298" s="7" t="s">
        <v>4840</v>
      </c>
      <c r="K298" s="7">
        <v>297</v>
      </c>
      <c r="M298" t="s">
        <v>1463</v>
      </c>
      <c r="N298" t="str">
        <f t="shared" si="24"/>
        <v>Broomfield County,H6</v>
      </c>
      <c r="O298" t="str">
        <f t="shared" si="25"/>
        <v>Broomfield County</v>
      </c>
      <c r="P298" t="str">
        <f t="shared" si="26"/>
        <v>Broomfield</v>
      </c>
    </row>
    <row r="299" spans="2:16" x14ac:dyDescent="0.25">
      <c r="B299" s="33">
        <v>298</v>
      </c>
      <c r="C299" s="33">
        <v>6</v>
      </c>
      <c r="D299" s="70">
        <f t="shared" si="22"/>
        <v>316</v>
      </c>
      <c r="E299" s="54" t="str">
        <f t="shared" si="23"/>
        <v>298|6|316</v>
      </c>
      <c r="I299" s="7" t="s">
        <v>4855</v>
      </c>
      <c r="J299" s="7" t="s">
        <v>4841</v>
      </c>
      <c r="K299" s="7">
        <v>298</v>
      </c>
      <c r="M299" t="s">
        <v>1464</v>
      </c>
      <c r="N299" t="str">
        <f t="shared" si="24"/>
        <v>Chaffee County,H1</v>
      </c>
      <c r="O299" t="str">
        <f t="shared" si="25"/>
        <v>Chaffee County</v>
      </c>
      <c r="P299" t="str">
        <f t="shared" si="26"/>
        <v>Chaffee</v>
      </c>
    </row>
    <row r="300" spans="2:16" x14ac:dyDescent="0.25">
      <c r="B300" s="33">
        <v>299</v>
      </c>
      <c r="C300" s="33">
        <v>6</v>
      </c>
      <c r="D300" s="70">
        <f t="shared" si="22"/>
        <v>345</v>
      </c>
      <c r="E300" s="54" t="str">
        <f t="shared" si="23"/>
        <v>299|6|345</v>
      </c>
      <c r="I300" s="7" t="s">
        <v>4882</v>
      </c>
      <c r="J300" s="7" t="s">
        <v>4842</v>
      </c>
      <c r="K300" s="7">
        <v>299</v>
      </c>
      <c r="M300" t="s">
        <v>1465</v>
      </c>
      <c r="N300" t="str">
        <f t="shared" si="24"/>
        <v>Cheyenne County,H1</v>
      </c>
      <c r="O300" t="str">
        <f t="shared" si="25"/>
        <v>Cheyenne County</v>
      </c>
      <c r="P300" t="str">
        <f t="shared" si="26"/>
        <v>Cheyenne</v>
      </c>
    </row>
    <row r="301" spans="2:16" x14ac:dyDescent="0.25">
      <c r="B301" s="33">
        <v>300</v>
      </c>
      <c r="C301" s="33">
        <v>6</v>
      </c>
      <c r="D301" s="70">
        <f t="shared" si="22"/>
        <v>375</v>
      </c>
      <c r="E301" s="54" t="str">
        <f t="shared" si="23"/>
        <v>300|6|375</v>
      </c>
      <c r="I301" s="7" t="s">
        <v>4909</v>
      </c>
      <c r="J301" s="7" t="s">
        <v>4843</v>
      </c>
      <c r="K301" s="7">
        <v>300</v>
      </c>
      <c r="M301" t="s">
        <v>1466</v>
      </c>
      <c r="N301" t="str">
        <f t="shared" si="24"/>
        <v>Clear Creek County,H1</v>
      </c>
      <c r="O301" t="str">
        <f t="shared" si="25"/>
        <v>Clear Creek County</v>
      </c>
      <c r="P301" t="str">
        <f t="shared" si="26"/>
        <v>Clear Creek</v>
      </c>
    </row>
    <row r="302" spans="2:16" x14ac:dyDescent="0.25">
      <c r="B302" s="33">
        <v>301</v>
      </c>
      <c r="C302" s="33">
        <v>6</v>
      </c>
      <c r="D302" s="70">
        <f t="shared" si="22"/>
        <v>418</v>
      </c>
      <c r="E302" s="54" t="str">
        <f t="shared" si="23"/>
        <v>301|6|418</v>
      </c>
      <c r="I302" s="7" t="s">
        <v>4947</v>
      </c>
      <c r="J302" s="7" t="s">
        <v>4844</v>
      </c>
      <c r="K302" s="7">
        <v>301</v>
      </c>
      <c r="M302" t="s">
        <v>1467</v>
      </c>
      <c r="N302" t="str">
        <f t="shared" si="24"/>
        <v>Conejos County,H1</v>
      </c>
      <c r="O302" t="str">
        <f t="shared" si="25"/>
        <v>Conejos County</v>
      </c>
      <c r="P302" t="str">
        <f t="shared" si="26"/>
        <v>Conejos</v>
      </c>
    </row>
    <row r="303" spans="2:16" x14ac:dyDescent="0.25">
      <c r="B303" s="33">
        <v>302</v>
      </c>
      <c r="C303" s="33">
        <v>6</v>
      </c>
      <c r="D303" s="70">
        <f t="shared" si="22"/>
        <v>433</v>
      </c>
      <c r="E303" s="54" t="str">
        <f t="shared" si="23"/>
        <v>302|6|433</v>
      </c>
      <c r="I303" s="7" t="s">
        <v>4961</v>
      </c>
      <c r="J303" s="7" t="s">
        <v>4398</v>
      </c>
      <c r="K303" s="7">
        <v>302</v>
      </c>
      <c r="M303" t="s">
        <v>1468</v>
      </c>
      <c r="N303" t="str">
        <f t="shared" si="24"/>
        <v>Costilla County,H1</v>
      </c>
      <c r="O303" t="str">
        <f t="shared" si="25"/>
        <v>Costilla County</v>
      </c>
      <c r="P303" t="str">
        <f t="shared" si="26"/>
        <v>Costilla</v>
      </c>
    </row>
    <row r="304" spans="2:16" x14ac:dyDescent="0.25">
      <c r="B304" s="33">
        <v>303</v>
      </c>
      <c r="C304" s="33">
        <v>6</v>
      </c>
      <c r="D304" s="70">
        <f t="shared" si="22"/>
        <v>456</v>
      </c>
      <c r="E304" s="54" t="str">
        <f t="shared" si="23"/>
        <v>303|6|456</v>
      </c>
      <c r="I304" s="7" t="s">
        <v>4983</v>
      </c>
      <c r="J304" s="7" t="s">
        <v>4518</v>
      </c>
      <c r="K304" s="7">
        <v>303</v>
      </c>
      <c r="M304" t="s">
        <v>1469</v>
      </c>
      <c r="N304" t="str">
        <f t="shared" si="24"/>
        <v>Crowley County,H1</v>
      </c>
      <c r="O304" t="str">
        <f t="shared" si="25"/>
        <v>Crowley County</v>
      </c>
      <c r="P304" t="str">
        <f t="shared" si="26"/>
        <v>Crowley</v>
      </c>
    </row>
    <row r="305" spans="2:16" x14ac:dyDescent="0.25">
      <c r="B305" s="33">
        <v>304</v>
      </c>
      <c r="C305" s="33">
        <v>6</v>
      </c>
      <c r="D305" s="70">
        <f t="shared" ref="D305:D370" si="27">VLOOKUP(I305,$J$2:$K$1970,2,FALSE)</f>
        <v>465</v>
      </c>
      <c r="E305" s="54" t="str">
        <f t="shared" si="23"/>
        <v>304|6|465</v>
      </c>
      <c r="I305" s="7" t="s">
        <v>4991</v>
      </c>
      <c r="J305" s="7" t="s">
        <v>4845</v>
      </c>
      <c r="K305" s="7">
        <v>304</v>
      </c>
      <c r="M305" t="s">
        <v>1470</v>
      </c>
      <c r="N305" t="str">
        <f t="shared" si="24"/>
        <v>Custer County,H1</v>
      </c>
      <c r="O305" t="str">
        <f t="shared" si="25"/>
        <v>Custer County</v>
      </c>
      <c r="P305" t="str">
        <f t="shared" si="26"/>
        <v>Custer</v>
      </c>
    </row>
    <row r="306" spans="2:16" x14ac:dyDescent="0.25">
      <c r="B306" s="33">
        <v>305</v>
      </c>
      <c r="C306" s="33">
        <v>6</v>
      </c>
      <c r="D306" s="70">
        <f t="shared" si="27"/>
        <v>499</v>
      </c>
      <c r="E306" s="54" t="str">
        <f t="shared" si="23"/>
        <v>305|6|499</v>
      </c>
      <c r="I306" s="7" t="s">
        <v>5022</v>
      </c>
      <c r="J306" s="7" t="s">
        <v>4846</v>
      </c>
      <c r="K306" s="7">
        <v>305</v>
      </c>
      <c r="M306" t="s">
        <v>1471</v>
      </c>
      <c r="N306" t="str">
        <f t="shared" si="24"/>
        <v>Delta County,H1</v>
      </c>
      <c r="O306" t="str">
        <f t="shared" si="25"/>
        <v>Delta County</v>
      </c>
      <c r="P306" t="str">
        <f t="shared" si="26"/>
        <v>Delta</v>
      </c>
    </row>
    <row r="307" spans="2:16" x14ac:dyDescent="0.25">
      <c r="B307" s="33">
        <v>306</v>
      </c>
      <c r="C307" s="33">
        <v>6</v>
      </c>
      <c r="D307" s="70">
        <f t="shared" si="27"/>
        <v>503</v>
      </c>
      <c r="E307" s="54" t="str">
        <f t="shared" si="23"/>
        <v>306|6|503</v>
      </c>
      <c r="I307" s="7" t="s">
        <v>5025</v>
      </c>
      <c r="J307" s="7" t="s">
        <v>4847</v>
      </c>
      <c r="K307" s="7">
        <v>306</v>
      </c>
      <c r="M307" t="s">
        <v>1472</v>
      </c>
      <c r="N307" t="str">
        <f t="shared" si="24"/>
        <v>Denver County,H6</v>
      </c>
      <c r="O307" t="str">
        <f t="shared" si="25"/>
        <v>Denver County</v>
      </c>
      <c r="P307" t="str">
        <f t="shared" si="26"/>
        <v>Denver</v>
      </c>
    </row>
    <row r="308" spans="2:16" x14ac:dyDescent="0.25">
      <c r="B308" s="33">
        <v>307</v>
      </c>
      <c r="C308" s="33">
        <v>6</v>
      </c>
      <c r="D308" s="70">
        <f t="shared" si="27"/>
        <v>526</v>
      </c>
      <c r="E308" s="54" t="str">
        <f t="shared" si="23"/>
        <v>307|6|526</v>
      </c>
      <c r="I308" s="7" t="s">
        <v>5046</v>
      </c>
      <c r="J308" s="7" t="s">
        <v>4848</v>
      </c>
      <c r="K308" s="7">
        <v>307</v>
      </c>
      <c r="M308" t="s">
        <v>1473</v>
      </c>
      <c r="N308" t="str">
        <f t="shared" si="24"/>
        <v>Dolores County,H1</v>
      </c>
      <c r="O308" t="str">
        <f t="shared" si="25"/>
        <v>Dolores County</v>
      </c>
      <c r="P308" t="str">
        <f t="shared" si="26"/>
        <v>Dolores</v>
      </c>
    </row>
    <row r="309" spans="2:16" x14ac:dyDescent="0.25">
      <c r="B309" s="33">
        <v>308</v>
      </c>
      <c r="C309" s="33">
        <v>6</v>
      </c>
      <c r="D309" s="70">
        <f t="shared" si="27"/>
        <v>535</v>
      </c>
      <c r="E309" s="54" t="str">
        <f t="shared" si="23"/>
        <v>308|6|535</v>
      </c>
      <c r="I309" s="7" t="s">
        <v>5054</v>
      </c>
      <c r="J309" s="7" t="s">
        <v>4849</v>
      </c>
      <c r="K309" s="7">
        <v>308</v>
      </c>
      <c r="M309" t="s">
        <v>1474</v>
      </c>
      <c r="N309" t="str">
        <f t="shared" si="24"/>
        <v>Douglas County,H1</v>
      </c>
      <c r="O309" t="str">
        <f t="shared" si="25"/>
        <v>Douglas County</v>
      </c>
      <c r="P309" t="str">
        <f t="shared" si="26"/>
        <v>Douglas</v>
      </c>
    </row>
    <row r="310" spans="2:16" x14ac:dyDescent="0.25">
      <c r="B310" s="33">
        <v>309</v>
      </c>
      <c r="C310" s="33">
        <v>6</v>
      </c>
      <c r="D310" s="70">
        <f t="shared" si="27"/>
        <v>550</v>
      </c>
      <c r="E310" s="54" t="str">
        <f t="shared" si="23"/>
        <v>309|6|550</v>
      </c>
      <c r="I310" s="7" t="s">
        <v>5069</v>
      </c>
      <c r="J310" s="7" t="s">
        <v>4519</v>
      </c>
      <c r="K310" s="7">
        <v>309</v>
      </c>
      <c r="M310" t="s">
        <v>1475</v>
      </c>
      <c r="N310" t="str">
        <f t="shared" si="24"/>
        <v>Eagle County,H1</v>
      </c>
      <c r="O310" t="str">
        <f t="shared" si="25"/>
        <v>Eagle County</v>
      </c>
      <c r="P310" t="str">
        <f t="shared" si="26"/>
        <v>Eagle</v>
      </c>
    </row>
    <row r="311" spans="2:16" x14ac:dyDescent="0.25">
      <c r="B311" s="33">
        <v>310</v>
      </c>
      <c r="C311" s="33">
        <v>6</v>
      </c>
      <c r="D311" s="70">
        <f t="shared" si="27"/>
        <v>571</v>
      </c>
      <c r="E311" s="54" t="str">
        <f t="shared" si="23"/>
        <v>310|6|571</v>
      </c>
      <c r="I311" s="7" t="s">
        <v>5086</v>
      </c>
      <c r="J311" s="7" t="s">
        <v>4850</v>
      </c>
      <c r="K311" s="7">
        <v>310</v>
      </c>
      <c r="M311" t="s">
        <v>1476</v>
      </c>
      <c r="N311" t="str">
        <f t="shared" si="24"/>
        <v>Elbert County,H1</v>
      </c>
      <c r="O311" t="str">
        <f t="shared" si="25"/>
        <v>Elbert County</v>
      </c>
      <c r="P311" t="str">
        <f t="shared" si="26"/>
        <v>Elbert</v>
      </c>
    </row>
    <row r="312" spans="2:16" x14ac:dyDescent="0.25">
      <c r="B312" s="33">
        <v>311</v>
      </c>
      <c r="C312" s="33">
        <v>6</v>
      </c>
      <c r="D312" s="70">
        <f t="shared" si="27"/>
        <v>570</v>
      </c>
      <c r="E312" s="54" t="str">
        <f t="shared" si="23"/>
        <v>311|6|570</v>
      </c>
      <c r="I312" s="7" t="s">
        <v>5085</v>
      </c>
      <c r="J312" s="7" t="s">
        <v>4851</v>
      </c>
      <c r="K312" s="7">
        <v>311</v>
      </c>
      <c r="M312" t="s">
        <v>1477</v>
      </c>
      <c r="N312" t="str">
        <f t="shared" si="24"/>
        <v>El Paso County,H1</v>
      </c>
      <c r="O312" t="str">
        <f t="shared" si="25"/>
        <v>El Paso County</v>
      </c>
      <c r="P312" t="str">
        <f t="shared" si="26"/>
        <v>El Paso</v>
      </c>
    </row>
    <row r="313" spans="2:16" x14ac:dyDescent="0.25">
      <c r="B313" s="33">
        <v>312</v>
      </c>
      <c r="C313" s="33">
        <v>6</v>
      </c>
      <c r="D313" s="70">
        <f t="shared" si="27"/>
        <v>638</v>
      </c>
      <c r="E313" s="54" t="str">
        <f t="shared" si="23"/>
        <v>312|6|638</v>
      </c>
      <c r="I313" s="7" t="s">
        <v>5143</v>
      </c>
      <c r="J313" s="7" t="s">
        <v>4852</v>
      </c>
      <c r="K313" s="7">
        <v>312</v>
      </c>
      <c r="M313" t="s">
        <v>1478</v>
      </c>
      <c r="N313" t="str">
        <f t="shared" si="24"/>
        <v>Fremont County,H1</v>
      </c>
      <c r="O313" t="str">
        <f t="shared" si="25"/>
        <v>Fremont County</v>
      </c>
      <c r="P313" t="str">
        <f t="shared" si="26"/>
        <v>Fremont</v>
      </c>
    </row>
    <row r="314" spans="2:16" x14ac:dyDescent="0.25">
      <c r="B314" s="33">
        <v>313</v>
      </c>
      <c r="C314" s="33">
        <v>6</v>
      </c>
      <c r="D314" s="70">
        <f t="shared" si="27"/>
        <v>652</v>
      </c>
      <c r="E314" s="54" t="str">
        <f t="shared" si="23"/>
        <v>313|6|652</v>
      </c>
      <c r="I314" s="7" t="s">
        <v>5156</v>
      </c>
      <c r="J314" s="7" t="s">
        <v>4520</v>
      </c>
      <c r="K314" s="7">
        <v>313</v>
      </c>
      <c r="M314" t="s">
        <v>1479</v>
      </c>
      <c r="N314" t="str">
        <f t="shared" si="24"/>
        <v>Garfield County,H1</v>
      </c>
      <c r="O314" t="str">
        <f t="shared" si="25"/>
        <v>Garfield County</v>
      </c>
      <c r="P314" t="str">
        <f t="shared" si="26"/>
        <v>Garfield</v>
      </c>
    </row>
    <row r="315" spans="2:16" x14ac:dyDescent="0.25">
      <c r="B315" s="33">
        <v>314</v>
      </c>
      <c r="C315" s="33">
        <v>6</v>
      </c>
      <c r="D315" s="70">
        <f t="shared" si="27"/>
        <v>676</v>
      </c>
      <c r="E315" s="54" t="str">
        <f t="shared" si="23"/>
        <v>314|6|676</v>
      </c>
      <c r="I315" s="7" t="s">
        <v>5180</v>
      </c>
      <c r="J315" s="7" t="s">
        <v>4853</v>
      </c>
      <c r="K315" s="7">
        <v>314</v>
      </c>
      <c r="M315" t="s">
        <v>1480</v>
      </c>
      <c r="N315" t="str">
        <f t="shared" si="24"/>
        <v>Gilpin County,H1</v>
      </c>
      <c r="O315" t="str">
        <f t="shared" si="25"/>
        <v>Gilpin County</v>
      </c>
      <c r="P315" t="str">
        <f t="shared" si="26"/>
        <v>Gilpin</v>
      </c>
    </row>
    <row r="316" spans="2:16" x14ac:dyDescent="0.25">
      <c r="B316" s="33">
        <v>315</v>
      </c>
      <c r="C316" s="33">
        <v>6</v>
      </c>
      <c r="D316" s="70">
        <f t="shared" si="27"/>
        <v>700</v>
      </c>
      <c r="E316" s="54" t="str">
        <f t="shared" si="23"/>
        <v>315|6|700</v>
      </c>
      <c r="I316" s="7" t="s">
        <v>5204</v>
      </c>
      <c r="J316" s="7" t="s">
        <v>4854</v>
      </c>
      <c r="K316" s="7">
        <v>315</v>
      </c>
      <c r="M316" t="s">
        <v>1481</v>
      </c>
      <c r="N316" t="str">
        <f t="shared" si="24"/>
        <v>Grand County,H1</v>
      </c>
      <c r="O316" t="str">
        <f t="shared" si="25"/>
        <v>Grand County</v>
      </c>
      <c r="P316" t="str">
        <f t="shared" si="26"/>
        <v>Grand</v>
      </c>
    </row>
    <row r="317" spans="2:16" x14ac:dyDescent="0.25">
      <c r="B317" s="33">
        <v>316</v>
      </c>
      <c r="C317" s="33">
        <v>6</v>
      </c>
      <c r="D317" s="70">
        <f t="shared" si="27"/>
        <v>739</v>
      </c>
      <c r="E317" s="54" t="str">
        <f t="shared" si="23"/>
        <v>316|6|739</v>
      </c>
      <c r="I317" s="7" t="s">
        <v>5237</v>
      </c>
      <c r="J317" s="7" t="s">
        <v>4855</v>
      </c>
      <c r="K317" s="7">
        <v>316</v>
      </c>
      <c r="M317" t="s">
        <v>1482</v>
      </c>
      <c r="N317" t="str">
        <f t="shared" si="24"/>
        <v>Gunnison County,H1</v>
      </c>
      <c r="O317" t="str">
        <f t="shared" si="25"/>
        <v>Gunnison County</v>
      </c>
      <c r="P317" t="str">
        <f t="shared" si="26"/>
        <v>Gunnison</v>
      </c>
    </row>
    <row r="318" spans="2:16" x14ac:dyDescent="0.25">
      <c r="B318" s="33">
        <v>317</v>
      </c>
      <c r="C318" s="33">
        <v>6</v>
      </c>
      <c r="D318" s="70">
        <f t="shared" si="27"/>
        <v>809</v>
      </c>
      <c r="E318" s="54" t="str">
        <f t="shared" si="23"/>
        <v>317|6|809</v>
      </c>
      <c r="I318" s="7" t="s">
        <v>5301</v>
      </c>
      <c r="J318" s="7" t="s">
        <v>4856</v>
      </c>
      <c r="K318" s="7">
        <v>317</v>
      </c>
      <c r="M318" t="s">
        <v>1483</v>
      </c>
      <c r="N318" t="str">
        <f t="shared" si="24"/>
        <v>Hinsdale County,H1</v>
      </c>
      <c r="O318" t="str">
        <f t="shared" si="25"/>
        <v>Hinsdale County</v>
      </c>
      <c r="P318" t="str">
        <f t="shared" si="26"/>
        <v>Hinsdale</v>
      </c>
    </row>
    <row r="319" spans="2:16" x14ac:dyDescent="0.25">
      <c r="B319" s="33">
        <v>318</v>
      </c>
      <c r="C319" s="33">
        <v>6</v>
      </c>
      <c r="D319" s="70">
        <f t="shared" si="27"/>
        <v>835</v>
      </c>
      <c r="E319" s="54" t="str">
        <f t="shared" si="23"/>
        <v>318|6|835</v>
      </c>
      <c r="I319" s="7" t="s">
        <v>5324</v>
      </c>
      <c r="J319" s="7" t="s">
        <v>4857</v>
      </c>
      <c r="K319" s="7">
        <v>318</v>
      </c>
      <c r="M319" t="s">
        <v>1484</v>
      </c>
      <c r="N319" t="str">
        <f t="shared" si="24"/>
        <v>Huerfano County,H1</v>
      </c>
      <c r="O319" t="str">
        <f t="shared" si="25"/>
        <v>Huerfano County</v>
      </c>
      <c r="P319" t="str">
        <f t="shared" si="26"/>
        <v>Huerfano</v>
      </c>
    </row>
    <row r="320" spans="2:16" x14ac:dyDescent="0.25">
      <c r="B320" s="33">
        <v>319</v>
      </c>
      <c r="C320" s="33">
        <v>6</v>
      </c>
      <c r="D320" s="70">
        <f t="shared" si="27"/>
        <v>875</v>
      </c>
      <c r="E320" s="54" t="str">
        <f t="shared" si="23"/>
        <v>319|6|875</v>
      </c>
      <c r="I320" s="7" t="s">
        <v>5357</v>
      </c>
      <c r="J320" s="7" t="s">
        <v>4858</v>
      </c>
      <c r="K320" s="7">
        <v>319</v>
      </c>
      <c r="M320" t="s">
        <v>1485</v>
      </c>
      <c r="N320" t="str">
        <f t="shared" si="24"/>
        <v>Jackson County,H1</v>
      </c>
      <c r="O320" t="str">
        <f t="shared" si="25"/>
        <v>Jackson County</v>
      </c>
      <c r="P320" t="str">
        <f t="shared" si="26"/>
        <v>Jackson</v>
      </c>
    </row>
    <row r="321" spans="2:16" x14ac:dyDescent="0.25">
      <c r="B321" s="33">
        <v>320</v>
      </c>
      <c r="C321" s="33">
        <v>6</v>
      </c>
      <c r="D321" s="70">
        <f t="shared" si="27"/>
        <v>882</v>
      </c>
      <c r="E321" s="54" t="str">
        <f t="shared" si="23"/>
        <v>320|6|882</v>
      </c>
      <c r="I321" s="7" t="s">
        <v>5362</v>
      </c>
      <c r="J321" s="7" t="s">
        <v>4859</v>
      </c>
      <c r="K321" s="7">
        <v>320</v>
      </c>
      <c r="M321" t="s">
        <v>1486</v>
      </c>
      <c r="N321" t="str">
        <f t="shared" si="24"/>
        <v>Jefferson County,H1</v>
      </c>
      <c r="O321" t="str">
        <f t="shared" si="25"/>
        <v>Jefferson County</v>
      </c>
      <c r="P321" t="str">
        <f t="shared" si="26"/>
        <v>Jefferson</v>
      </c>
    </row>
    <row r="322" spans="2:16" x14ac:dyDescent="0.25">
      <c r="B322" s="33">
        <v>321</v>
      </c>
      <c r="C322" s="33">
        <v>6</v>
      </c>
      <c r="D322" s="70">
        <f t="shared" si="27"/>
        <v>950</v>
      </c>
      <c r="E322" s="54" t="str">
        <f t="shared" ref="E322:E385" si="28">B322&amp;"|"&amp;C322&amp;"|"&amp;D322</f>
        <v>321|6|950</v>
      </c>
      <c r="I322" s="7" t="s">
        <v>5423</v>
      </c>
      <c r="J322" s="7" t="s">
        <v>4860</v>
      </c>
      <c r="K322" s="7">
        <v>321</v>
      </c>
      <c r="M322" t="s">
        <v>1487</v>
      </c>
      <c r="N322" t="str">
        <f t="shared" si="24"/>
        <v>Kiowa County,H1</v>
      </c>
      <c r="O322" t="str">
        <f t="shared" si="25"/>
        <v>Kiowa County</v>
      </c>
      <c r="P322" t="str">
        <f t="shared" si="26"/>
        <v>Kiowa</v>
      </c>
    </row>
    <row r="323" spans="2:16" x14ac:dyDescent="0.25">
      <c r="B323" s="33">
        <v>322</v>
      </c>
      <c r="C323" s="33">
        <v>6</v>
      </c>
      <c r="D323" s="70">
        <f t="shared" si="27"/>
        <v>951</v>
      </c>
      <c r="E323" s="54" t="str">
        <f t="shared" si="28"/>
        <v>322|6|951</v>
      </c>
      <c r="I323" s="7" t="s">
        <v>5424</v>
      </c>
      <c r="J323" s="7" t="s">
        <v>4861</v>
      </c>
      <c r="K323" s="7">
        <v>322</v>
      </c>
      <c r="M323" t="s">
        <v>1488</v>
      </c>
      <c r="N323" t="str">
        <f t="shared" ref="N323:N386" si="29">RIGHT(M323,LEN(M323)-10)</f>
        <v>Kit Carson County,H1</v>
      </c>
      <c r="O323" t="str">
        <f t="shared" ref="O323:O386" si="30">LEFT(N323,LEN(N323)-3)</f>
        <v>Kit Carson County</v>
      </c>
      <c r="P323" t="str">
        <f t="shared" ref="P323:P386" si="31">SUBSTITUTE(O323," County","")</f>
        <v>Kit Carson</v>
      </c>
    </row>
    <row r="324" spans="2:16" x14ac:dyDescent="0.25">
      <c r="B324" s="33">
        <v>323</v>
      </c>
      <c r="C324" s="33">
        <v>6</v>
      </c>
      <c r="D324" s="70">
        <f t="shared" si="27"/>
        <v>980</v>
      </c>
      <c r="E324" s="54" t="str">
        <f t="shared" si="28"/>
        <v>323|6|980</v>
      </c>
      <c r="I324" s="7" t="s">
        <v>5447</v>
      </c>
      <c r="J324" s="7" t="s">
        <v>4862</v>
      </c>
      <c r="K324" s="7">
        <v>323</v>
      </c>
      <c r="M324" t="s">
        <v>1489</v>
      </c>
      <c r="N324" t="str">
        <f t="shared" si="29"/>
        <v>Lake County,H1</v>
      </c>
      <c r="O324" t="str">
        <f t="shared" si="30"/>
        <v>Lake County</v>
      </c>
      <c r="P324" t="str">
        <f t="shared" si="31"/>
        <v>Lake</v>
      </c>
    </row>
    <row r="325" spans="2:16" x14ac:dyDescent="0.25">
      <c r="B325" s="33">
        <v>324</v>
      </c>
      <c r="C325" s="33">
        <v>6</v>
      </c>
      <c r="D325" s="70">
        <f t="shared" si="27"/>
        <v>967</v>
      </c>
      <c r="E325" s="54" t="str">
        <f t="shared" si="28"/>
        <v>324|6|967</v>
      </c>
      <c r="I325" s="7" t="s">
        <v>5439</v>
      </c>
      <c r="J325" s="7" t="s">
        <v>4863</v>
      </c>
      <c r="K325" s="7">
        <v>324</v>
      </c>
      <c r="M325" t="s">
        <v>1490</v>
      </c>
      <c r="N325" t="str">
        <f t="shared" si="29"/>
        <v>La Plata County,H1</v>
      </c>
      <c r="O325" t="str">
        <f t="shared" si="30"/>
        <v>La Plata County</v>
      </c>
      <c r="P325" t="str">
        <f t="shared" si="31"/>
        <v>La Plata</v>
      </c>
    </row>
    <row r="326" spans="2:16" x14ac:dyDescent="0.25">
      <c r="B326" s="33">
        <v>325</v>
      </c>
      <c r="C326" s="33">
        <v>6</v>
      </c>
      <c r="D326" s="70">
        <f t="shared" si="27"/>
        <v>996</v>
      </c>
      <c r="E326" s="54" t="str">
        <f t="shared" si="28"/>
        <v>325|6|996</v>
      </c>
      <c r="I326" s="7" t="s">
        <v>5462</v>
      </c>
      <c r="J326" s="7" t="s">
        <v>4864</v>
      </c>
      <c r="K326" s="7">
        <v>325</v>
      </c>
      <c r="M326" t="s">
        <v>1491</v>
      </c>
      <c r="N326" t="str">
        <f t="shared" si="29"/>
        <v>Larimer County,H1</v>
      </c>
      <c r="O326" t="str">
        <f t="shared" si="30"/>
        <v>Larimer County</v>
      </c>
      <c r="P326" t="str">
        <f t="shared" si="31"/>
        <v>Larimer</v>
      </c>
    </row>
    <row r="327" spans="2:16" x14ac:dyDescent="0.25">
      <c r="B327" s="33">
        <v>326</v>
      </c>
      <c r="C327" s="33">
        <v>6</v>
      </c>
      <c r="D327" s="70">
        <f t="shared" si="27"/>
        <v>998</v>
      </c>
      <c r="E327" s="54" t="str">
        <f t="shared" si="28"/>
        <v>326|6|998</v>
      </c>
      <c r="I327" s="7" t="s">
        <v>5464</v>
      </c>
      <c r="J327" s="7" t="s">
        <v>4457</v>
      </c>
      <c r="K327" s="7">
        <v>326</v>
      </c>
      <c r="M327" t="s">
        <v>1492</v>
      </c>
      <c r="N327" t="str">
        <f t="shared" si="29"/>
        <v>Las Animas County,H1</v>
      </c>
      <c r="O327" t="str">
        <f t="shared" si="30"/>
        <v>Las Animas County</v>
      </c>
      <c r="P327" t="str">
        <f t="shared" si="31"/>
        <v>Las Animas</v>
      </c>
    </row>
    <row r="328" spans="2:16" x14ac:dyDescent="0.25">
      <c r="B328" s="33">
        <v>327</v>
      </c>
      <c r="C328" s="33">
        <v>6</v>
      </c>
      <c r="D328" s="70">
        <f t="shared" si="27"/>
        <v>1034</v>
      </c>
      <c r="E328" s="54" t="str">
        <f t="shared" si="28"/>
        <v>327|6|1034</v>
      </c>
      <c r="I328" s="7" t="s">
        <v>5497</v>
      </c>
      <c r="J328" s="7" t="s">
        <v>4865</v>
      </c>
      <c r="K328" s="7">
        <v>327</v>
      </c>
      <c r="M328" t="s">
        <v>1493</v>
      </c>
      <c r="N328" t="str">
        <f t="shared" si="29"/>
        <v>Lincoln County,H1</v>
      </c>
      <c r="O328" t="str">
        <f t="shared" si="30"/>
        <v>Lincoln County</v>
      </c>
      <c r="P328" t="str">
        <f t="shared" si="31"/>
        <v>Lincoln</v>
      </c>
    </row>
    <row r="329" spans="2:16" x14ac:dyDescent="0.25">
      <c r="B329" s="33">
        <v>328</v>
      </c>
      <c r="C329" s="33">
        <v>6</v>
      </c>
      <c r="D329" s="70">
        <f t="shared" si="27"/>
        <v>1044</v>
      </c>
      <c r="E329" s="54" t="str">
        <f t="shared" si="28"/>
        <v>328|6|1044</v>
      </c>
      <c r="I329" s="7" t="s">
        <v>5505</v>
      </c>
      <c r="J329" s="7" t="s">
        <v>4866</v>
      </c>
      <c r="K329" s="7">
        <v>328</v>
      </c>
      <c r="M329" t="s">
        <v>1494</v>
      </c>
      <c r="N329" t="str">
        <f t="shared" si="29"/>
        <v>Logan County,H1</v>
      </c>
      <c r="O329" t="str">
        <f t="shared" si="30"/>
        <v>Logan County</v>
      </c>
      <c r="P329" t="str">
        <f t="shared" si="31"/>
        <v>Logan</v>
      </c>
    </row>
    <row r="330" spans="2:16" x14ac:dyDescent="0.25">
      <c r="B330" s="33">
        <v>329</v>
      </c>
      <c r="C330" s="33">
        <v>6</v>
      </c>
      <c r="D330" s="70">
        <f t="shared" si="27"/>
        <v>1157</v>
      </c>
      <c r="E330" s="54" t="str">
        <f t="shared" si="28"/>
        <v>329|6|1157</v>
      </c>
      <c r="I330" s="7" t="s">
        <v>5604</v>
      </c>
      <c r="J330" s="7" t="s">
        <v>4867</v>
      </c>
      <c r="K330" s="7">
        <v>329</v>
      </c>
      <c r="M330" t="s">
        <v>1495</v>
      </c>
      <c r="N330" t="str">
        <f t="shared" si="29"/>
        <v>Mesa County,H1</v>
      </c>
      <c r="O330" t="str">
        <f t="shared" si="30"/>
        <v>Mesa County</v>
      </c>
      <c r="P330" t="str">
        <f t="shared" si="31"/>
        <v>Mesa</v>
      </c>
    </row>
    <row r="331" spans="2:16" x14ac:dyDescent="0.25">
      <c r="B331" s="33">
        <v>330</v>
      </c>
      <c r="C331" s="33">
        <v>6</v>
      </c>
      <c r="D331" s="70">
        <f t="shared" si="27"/>
        <v>1172</v>
      </c>
      <c r="E331" s="54" t="str">
        <f t="shared" si="28"/>
        <v>330|6|1172</v>
      </c>
      <c r="I331" s="7" t="s">
        <v>5618</v>
      </c>
      <c r="J331" s="7" t="s">
        <v>4868</v>
      </c>
      <c r="K331" s="7">
        <v>330</v>
      </c>
      <c r="M331" t="s">
        <v>1496</v>
      </c>
      <c r="N331" t="str">
        <f t="shared" si="29"/>
        <v>Mineral County,H1</v>
      </c>
      <c r="O331" t="str">
        <f t="shared" si="30"/>
        <v>Mineral County</v>
      </c>
      <c r="P331" t="str">
        <f t="shared" si="31"/>
        <v>Mineral</v>
      </c>
    </row>
    <row r="332" spans="2:16" x14ac:dyDescent="0.25">
      <c r="B332" s="33">
        <v>331</v>
      </c>
      <c r="C332" s="33">
        <v>6</v>
      </c>
      <c r="D332" s="70">
        <f t="shared" si="27"/>
        <v>1183</v>
      </c>
      <c r="E332" s="54" t="str">
        <f t="shared" si="28"/>
        <v>331|6|1183</v>
      </c>
      <c r="I332" s="7" t="s">
        <v>5626</v>
      </c>
      <c r="J332" s="7" t="s">
        <v>4869</v>
      </c>
      <c r="K332" s="7">
        <v>331</v>
      </c>
      <c r="M332" t="s">
        <v>1497</v>
      </c>
      <c r="N332" t="str">
        <f t="shared" si="29"/>
        <v>Moffat County,H1</v>
      </c>
      <c r="O332" t="str">
        <f t="shared" si="30"/>
        <v>Moffat County</v>
      </c>
      <c r="P332" t="str">
        <f t="shared" si="31"/>
        <v>Moffat</v>
      </c>
    </row>
    <row r="333" spans="2:16" x14ac:dyDescent="0.25">
      <c r="B333" s="33">
        <v>332</v>
      </c>
      <c r="C333" s="33">
        <v>6</v>
      </c>
      <c r="D333" s="70">
        <f t="shared" si="27"/>
        <v>1194</v>
      </c>
      <c r="E333" s="54" t="str">
        <f t="shared" si="28"/>
        <v>332|6|1194</v>
      </c>
      <c r="I333" s="7" t="s">
        <v>5637</v>
      </c>
      <c r="J333" s="7" t="s">
        <v>4870</v>
      </c>
      <c r="K333" s="7">
        <v>332</v>
      </c>
      <c r="M333" t="s">
        <v>1498</v>
      </c>
      <c r="N333" t="str">
        <f t="shared" si="29"/>
        <v>Montezuma County,H1</v>
      </c>
      <c r="O333" t="str">
        <f t="shared" si="30"/>
        <v>Montezuma County</v>
      </c>
      <c r="P333" t="str">
        <f t="shared" si="31"/>
        <v>Montezuma</v>
      </c>
    </row>
    <row r="334" spans="2:16" x14ac:dyDescent="0.25">
      <c r="B334" s="33">
        <v>333</v>
      </c>
      <c r="C334" s="33">
        <v>6</v>
      </c>
      <c r="D334" s="70">
        <f t="shared" si="27"/>
        <v>1198</v>
      </c>
      <c r="E334" s="54" t="str">
        <f t="shared" si="28"/>
        <v>333|6|1198</v>
      </c>
      <c r="I334" s="7" t="s">
        <v>5641</v>
      </c>
      <c r="J334" s="7" t="s">
        <v>4871</v>
      </c>
      <c r="K334" s="7">
        <v>333</v>
      </c>
      <c r="M334" t="s">
        <v>1499</v>
      </c>
      <c r="N334" t="str">
        <f t="shared" si="29"/>
        <v>Montrose County,H1</v>
      </c>
      <c r="O334" t="str">
        <f t="shared" si="30"/>
        <v>Montrose County</v>
      </c>
      <c r="P334" t="str">
        <f t="shared" si="31"/>
        <v>Montrose</v>
      </c>
    </row>
    <row r="335" spans="2:16" x14ac:dyDescent="0.25">
      <c r="B335" s="33">
        <v>334</v>
      </c>
      <c r="C335" s="33">
        <v>6</v>
      </c>
      <c r="D335" s="70">
        <f t="shared" si="27"/>
        <v>1203</v>
      </c>
      <c r="E335" s="54" t="str">
        <f t="shared" si="28"/>
        <v>334|6|1203</v>
      </c>
      <c r="I335" s="7" t="s">
        <v>5645</v>
      </c>
      <c r="J335" s="7" t="s">
        <v>4872</v>
      </c>
      <c r="K335" s="7">
        <v>334</v>
      </c>
      <c r="M335" t="s">
        <v>1500</v>
      </c>
      <c r="N335" t="str">
        <f t="shared" si="29"/>
        <v>Morgan County,H1</v>
      </c>
      <c r="O335" t="str">
        <f t="shared" si="30"/>
        <v>Morgan County</v>
      </c>
      <c r="P335" t="str">
        <f t="shared" si="31"/>
        <v>Morgan</v>
      </c>
    </row>
    <row r="336" spans="2:16" x14ac:dyDescent="0.25">
      <c r="B336" s="33">
        <v>335</v>
      </c>
      <c r="C336" s="33">
        <v>6</v>
      </c>
      <c r="D336" s="70">
        <f t="shared" si="27"/>
        <v>1317</v>
      </c>
      <c r="E336" s="54" t="str">
        <f t="shared" si="28"/>
        <v>335|6|1317</v>
      </c>
      <c r="I336" s="7" t="s">
        <v>5739</v>
      </c>
      <c r="J336" s="7" t="s">
        <v>4873</v>
      </c>
      <c r="K336" s="7">
        <v>335</v>
      </c>
      <c r="M336" t="s">
        <v>1501</v>
      </c>
      <c r="N336" t="str">
        <f t="shared" si="29"/>
        <v>Otero County,H1</v>
      </c>
      <c r="O336" t="str">
        <f t="shared" si="30"/>
        <v>Otero County</v>
      </c>
      <c r="P336" t="str">
        <f t="shared" si="31"/>
        <v>Otero</v>
      </c>
    </row>
    <row r="337" spans="2:16" x14ac:dyDescent="0.25">
      <c r="B337" s="33">
        <v>336</v>
      </c>
      <c r="C337" s="33">
        <v>6</v>
      </c>
      <c r="D337" s="70">
        <f t="shared" si="27"/>
        <v>1324</v>
      </c>
      <c r="E337" s="54" t="str">
        <f t="shared" si="28"/>
        <v>336|6|1324</v>
      </c>
      <c r="I337" s="7" t="s">
        <v>5745</v>
      </c>
      <c r="J337" s="7" t="s">
        <v>4874</v>
      </c>
      <c r="K337" s="7">
        <v>336</v>
      </c>
      <c r="M337" t="s">
        <v>1502</v>
      </c>
      <c r="N337" t="str">
        <f t="shared" si="29"/>
        <v>Ouray County,H1</v>
      </c>
      <c r="O337" t="str">
        <f t="shared" si="30"/>
        <v>Ouray County</v>
      </c>
      <c r="P337" t="str">
        <f t="shared" si="31"/>
        <v>Ouray</v>
      </c>
    </row>
    <row r="338" spans="2:16" x14ac:dyDescent="0.25">
      <c r="B338" s="33">
        <v>337</v>
      </c>
      <c r="C338" s="33">
        <v>6</v>
      </c>
      <c r="D338" s="70">
        <f t="shared" si="27"/>
        <v>1340</v>
      </c>
      <c r="E338" s="54" t="str">
        <f t="shared" si="28"/>
        <v>337|6|1340</v>
      </c>
      <c r="I338" s="7" t="s">
        <v>5760</v>
      </c>
      <c r="J338" s="7" t="s">
        <v>4875</v>
      </c>
      <c r="K338" s="7">
        <v>337</v>
      </c>
      <c r="M338" t="s">
        <v>1503</v>
      </c>
      <c r="N338" t="str">
        <f t="shared" si="29"/>
        <v>Park County,H1</v>
      </c>
      <c r="O338" t="str">
        <f t="shared" si="30"/>
        <v>Park County</v>
      </c>
      <c r="P338" t="str">
        <f t="shared" si="31"/>
        <v>Park</v>
      </c>
    </row>
    <row r="339" spans="2:16" x14ac:dyDescent="0.25">
      <c r="B339" s="33">
        <v>338</v>
      </c>
      <c r="C339" s="33">
        <v>6</v>
      </c>
      <c r="D339" s="70">
        <f t="shared" si="27"/>
        <v>1377</v>
      </c>
      <c r="E339" s="54" t="str">
        <f t="shared" si="28"/>
        <v>338|6|1377</v>
      </c>
      <c r="I339" s="7" t="s">
        <v>5793</v>
      </c>
      <c r="J339" s="7" t="s">
        <v>4876</v>
      </c>
      <c r="K339" s="7">
        <v>338</v>
      </c>
      <c r="M339" t="s">
        <v>1504</v>
      </c>
      <c r="N339" t="str">
        <f t="shared" si="29"/>
        <v>Phillips County,H1</v>
      </c>
      <c r="O339" t="str">
        <f t="shared" si="30"/>
        <v>Phillips County</v>
      </c>
      <c r="P339" t="str">
        <f t="shared" si="31"/>
        <v>Phillips</v>
      </c>
    </row>
    <row r="340" spans="2:16" x14ac:dyDescent="0.25">
      <c r="B340" s="33">
        <v>339</v>
      </c>
      <c r="C340" s="33">
        <v>6</v>
      </c>
      <c r="D340" s="70">
        <f t="shared" si="27"/>
        <v>1390</v>
      </c>
      <c r="E340" s="54" t="str">
        <f t="shared" si="28"/>
        <v>339|6|1390</v>
      </c>
      <c r="I340" s="7" t="s">
        <v>5806</v>
      </c>
      <c r="J340" s="7" t="s">
        <v>4877</v>
      </c>
      <c r="K340" s="7">
        <v>339</v>
      </c>
      <c r="M340" t="s">
        <v>1505</v>
      </c>
      <c r="N340" t="str">
        <f t="shared" si="29"/>
        <v>Pitkin County,H1</v>
      </c>
      <c r="O340" t="str">
        <f t="shared" si="30"/>
        <v>Pitkin County</v>
      </c>
      <c r="P340" t="str">
        <f t="shared" si="31"/>
        <v>Pitkin</v>
      </c>
    </row>
    <row r="341" spans="2:16" x14ac:dyDescent="0.25">
      <c r="B341" s="33">
        <v>340</v>
      </c>
      <c r="C341" s="33">
        <v>6</v>
      </c>
      <c r="D341" s="70">
        <f t="shared" si="27"/>
        <v>1436</v>
      </c>
      <c r="E341" s="54" t="str">
        <f t="shared" si="28"/>
        <v>340|6|1436</v>
      </c>
      <c r="I341" s="7" t="s">
        <v>5846</v>
      </c>
      <c r="J341" s="7" t="s">
        <v>4878</v>
      </c>
      <c r="K341" s="7">
        <v>340</v>
      </c>
      <c r="M341" t="s">
        <v>1506</v>
      </c>
      <c r="N341" t="str">
        <f t="shared" si="29"/>
        <v>Prowers County,H1</v>
      </c>
      <c r="O341" t="str">
        <f t="shared" si="30"/>
        <v>Prowers County</v>
      </c>
      <c r="P341" t="str">
        <f t="shared" si="31"/>
        <v>Prowers</v>
      </c>
    </row>
    <row r="342" spans="2:16" x14ac:dyDescent="0.25">
      <c r="B342" s="33">
        <v>341</v>
      </c>
      <c r="C342" s="33">
        <v>6</v>
      </c>
      <c r="D342" s="70">
        <f t="shared" si="27"/>
        <v>1437</v>
      </c>
      <c r="E342" s="54" t="str">
        <f t="shared" si="28"/>
        <v>341|6|1437</v>
      </c>
      <c r="I342" s="7" t="s">
        <v>5847</v>
      </c>
      <c r="J342" s="7" t="s">
        <v>4458</v>
      </c>
      <c r="K342" s="7">
        <v>341</v>
      </c>
      <c r="M342" t="s">
        <v>1507</v>
      </c>
      <c r="N342" t="str">
        <f t="shared" si="29"/>
        <v>Pueblo County,H1</v>
      </c>
      <c r="O342" t="str">
        <f t="shared" si="30"/>
        <v>Pueblo County</v>
      </c>
      <c r="P342" t="str">
        <f t="shared" si="31"/>
        <v>Pueblo</v>
      </c>
    </row>
    <row r="343" spans="2:16" x14ac:dyDescent="0.25">
      <c r="B343" s="33">
        <v>342</v>
      </c>
      <c r="C343" s="33">
        <v>6</v>
      </c>
      <c r="D343" s="70">
        <f t="shared" si="27"/>
        <v>1488</v>
      </c>
      <c r="E343" s="54" t="str">
        <f t="shared" si="28"/>
        <v>342|6|1488</v>
      </c>
      <c r="I343" s="7" t="s">
        <v>5891</v>
      </c>
      <c r="J343" s="7" t="s">
        <v>4879</v>
      </c>
      <c r="K343" s="7">
        <v>342</v>
      </c>
      <c r="M343" t="s">
        <v>1508</v>
      </c>
      <c r="N343" t="str">
        <f t="shared" si="29"/>
        <v>Rio Blanco County,H1</v>
      </c>
      <c r="O343" t="str">
        <f t="shared" si="30"/>
        <v>Rio Blanco County</v>
      </c>
      <c r="P343" t="str">
        <f t="shared" si="31"/>
        <v>Rio Blanco</v>
      </c>
    </row>
    <row r="344" spans="2:16" x14ac:dyDescent="0.25">
      <c r="B344" s="33">
        <v>343</v>
      </c>
      <c r="C344" s="33">
        <v>6</v>
      </c>
      <c r="D344" s="70">
        <f t="shared" si="27"/>
        <v>1489</v>
      </c>
      <c r="E344" s="54" t="str">
        <f t="shared" si="28"/>
        <v>343|6|1489</v>
      </c>
      <c r="I344" s="7" t="s">
        <v>5892</v>
      </c>
      <c r="J344" s="7" t="s">
        <v>4880</v>
      </c>
      <c r="K344" s="7">
        <v>343</v>
      </c>
      <c r="M344" t="s">
        <v>1509</v>
      </c>
      <c r="N344" t="str">
        <f t="shared" si="29"/>
        <v>Rio Grande County,H1</v>
      </c>
      <c r="O344" t="str">
        <f t="shared" si="30"/>
        <v>Rio Grande County</v>
      </c>
      <c r="P344" t="str">
        <f t="shared" si="31"/>
        <v>Rio Grande</v>
      </c>
    </row>
    <row r="345" spans="2:16" x14ac:dyDescent="0.25">
      <c r="B345" s="33">
        <v>344</v>
      </c>
      <c r="C345" s="33">
        <v>6</v>
      </c>
      <c r="D345" s="70">
        <f t="shared" si="27"/>
        <v>1519</v>
      </c>
      <c r="E345" s="54" t="str">
        <f t="shared" si="28"/>
        <v>344|6|1519</v>
      </c>
      <c r="I345" s="7" t="s">
        <v>5918</v>
      </c>
      <c r="J345" s="7" t="s">
        <v>4881</v>
      </c>
      <c r="K345" s="7">
        <v>344</v>
      </c>
      <c r="M345" t="s">
        <v>1510</v>
      </c>
      <c r="N345" t="str">
        <f t="shared" si="29"/>
        <v>Routt County,H1</v>
      </c>
      <c r="O345" t="str">
        <f t="shared" si="30"/>
        <v>Routt County</v>
      </c>
      <c r="P345" t="str">
        <f t="shared" si="31"/>
        <v>Routt</v>
      </c>
    </row>
    <row r="346" spans="2:16" x14ac:dyDescent="0.25">
      <c r="B346" s="33">
        <v>345</v>
      </c>
      <c r="C346" s="33">
        <v>6</v>
      </c>
      <c r="D346" s="70">
        <f t="shared" si="27"/>
        <v>1534</v>
      </c>
      <c r="E346" s="54" t="str">
        <f t="shared" si="28"/>
        <v>345|6|1534</v>
      </c>
      <c r="I346" s="7" t="s">
        <v>5931</v>
      </c>
      <c r="J346" s="7" t="s">
        <v>4882</v>
      </c>
      <c r="K346" s="7">
        <v>345</v>
      </c>
      <c r="M346" t="s">
        <v>1511</v>
      </c>
      <c r="N346" t="str">
        <f t="shared" si="29"/>
        <v>Saguache County,H1</v>
      </c>
      <c r="O346" t="str">
        <f t="shared" si="30"/>
        <v>Saguache County</v>
      </c>
      <c r="P346" t="str">
        <f t="shared" si="31"/>
        <v>Saguache</v>
      </c>
    </row>
    <row r="347" spans="2:16" x14ac:dyDescent="0.25">
      <c r="B347" s="33">
        <v>346</v>
      </c>
      <c r="C347" s="33">
        <v>6</v>
      </c>
      <c r="D347" s="70">
        <f t="shared" si="27"/>
        <v>1551</v>
      </c>
      <c r="E347" s="54" t="str">
        <f t="shared" si="28"/>
        <v>346|6|1551</v>
      </c>
      <c r="I347" s="7" t="s">
        <v>5942</v>
      </c>
      <c r="J347" s="7" t="s">
        <v>4883</v>
      </c>
      <c r="K347" s="7">
        <v>346</v>
      </c>
      <c r="M347" t="s">
        <v>1512</v>
      </c>
      <c r="N347" t="str">
        <f t="shared" si="29"/>
        <v>San Juan County,H1</v>
      </c>
      <c r="O347" t="str">
        <f t="shared" si="30"/>
        <v>San Juan County</v>
      </c>
      <c r="P347" t="str">
        <f t="shared" si="31"/>
        <v>San Juan</v>
      </c>
    </row>
    <row r="348" spans="2:16" x14ac:dyDescent="0.25">
      <c r="B348" s="33">
        <v>347</v>
      </c>
      <c r="C348" s="33">
        <v>6</v>
      </c>
      <c r="D348" s="70">
        <f t="shared" si="27"/>
        <v>1556</v>
      </c>
      <c r="E348" s="54" t="str">
        <f t="shared" si="28"/>
        <v>347|6|1556</v>
      </c>
      <c r="I348" s="7" t="s">
        <v>5945</v>
      </c>
      <c r="J348" s="7" t="s">
        <v>4884</v>
      </c>
      <c r="K348" s="7">
        <v>347</v>
      </c>
      <c r="M348" t="s">
        <v>1513</v>
      </c>
      <c r="N348" t="str">
        <f t="shared" si="29"/>
        <v>San Miguel County,H1</v>
      </c>
      <c r="O348" t="str">
        <f t="shared" si="30"/>
        <v>San Miguel County</v>
      </c>
      <c r="P348" t="str">
        <f t="shared" si="31"/>
        <v>San Miguel</v>
      </c>
    </row>
    <row r="349" spans="2:16" x14ac:dyDescent="0.25">
      <c r="B349" s="33">
        <v>348</v>
      </c>
      <c r="C349" s="33">
        <v>6</v>
      </c>
      <c r="D349" s="70">
        <f t="shared" si="27"/>
        <v>1595</v>
      </c>
      <c r="E349" s="54" t="str">
        <f t="shared" si="28"/>
        <v>348|6|1595</v>
      </c>
      <c r="I349" s="7" t="s">
        <v>5981</v>
      </c>
      <c r="J349" s="7" t="s">
        <v>4885</v>
      </c>
      <c r="K349" s="7">
        <v>348</v>
      </c>
      <c r="M349" t="s">
        <v>1514</v>
      </c>
      <c r="N349" t="str">
        <f t="shared" si="29"/>
        <v>Sedgwick County,H1</v>
      </c>
      <c r="O349" t="str">
        <f t="shared" si="30"/>
        <v>Sedgwick County</v>
      </c>
      <c r="P349" t="str">
        <f t="shared" si="31"/>
        <v>Sedgwick</v>
      </c>
    </row>
    <row r="350" spans="2:16" x14ac:dyDescent="0.25">
      <c r="B350" s="33">
        <v>349</v>
      </c>
      <c r="C350" s="33">
        <v>6</v>
      </c>
      <c r="D350" s="70">
        <f t="shared" si="27"/>
        <v>1702</v>
      </c>
      <c r="E350" s="54" t="str">
        <f t="shared" si="28"/>
        <v>349|6|1702</v>
      </c>
      <c r="I350" s="7" t="s">
        <v>6070</v>
      </c>
      <c r="J350" s="7" t="s">
        <v>4886</v>
      </c>
      <c r="K350" s="7">
        <v>349</v>
      </c>
      <c r="M350" t="s">
        <v>1515</v>
      </c>
      <c r="N350" t="str">
        <f t="shared" si="29"/>
        <v>Summit County,H1</v>
      </c>
      <c r="O350" t="str">
        <f t="shared" si="30"/>
        <v>Summit County</v>
      </c>
      <c r="P350" t="str">
        <f t="shared" si="31"/>
        <v>Summit</v>
      </c>
    </row>
    <row r="351" spans="2:16" x14ac:dyDescent="0.25">
      <c r="B351" s="33">
        <v>350</v>
      </c>
      <c r="C351" s="33">
        <v>6</v>
      </c>
      <c r="D351" s="70">
        <f t="shared" si="27"/>
        <v>1735</v>
      </c>
      <c r="E351" s="54" t="str">
        <f t="shared" si="28"/>
        <v>350|6|1735</v>
      </c>
      <c r="I351" s="7" t="s">
        <v>6101</v>
      </c>
      <c r="J351" s="7" t="s">
        <v>4887</v>
      </c>
      <c r="K351" s="7">
        <v>350</v>
      </c>
      <c r="M351" t="s">
        <v>1516</v>
      </c>
      <c r="N351" t="str">
        <f t="shared" si="29"/>
        <v>Teller County,H1</v>
      </c>
      <c r="O351" t="str">
        <f t="shared" si="30"/>
        <v>Teller County</v>
      </c>
      <c r="P351" t="str">
        <f t="shared" si="31"/>
        <v>Teller</v>
      </c>
    </row>
    <row r="352" spans="2:16" x14ac:dyDescent="0.25">
      <c r="B352" s="33">
        <v>351</v>
      </c>
      <c r="C352" s="33">
        <v>6</v>
      </c>
      <c r="D352" s="70">
        <f t="shared" si="27"/>
        <v>1865</v>
      </c>
      <c r="E352" s="54" t="str">
        <f t="shared" si="28"/>
        <v>351|6|1865</v>
      </c>
      <c r="I352" s="7" t="s">
        <v>1210</v>
      </c>
      <c r="J352" s="7" t="s">
        <v>4888</v>
      </c>
      <c r="K352" s="7">
        <v>351</v>
      </c>
      <c r="M352" t="s">
        <v>1517</v>
      </c>
      <c r="N352" t="str">
        <f t="shared" si="29"/>
        <v>Washington County,H1</v>
      </c>
      <c r="O352" t="str">
        <f t="shared" si="30"/>
        <v>Washington County</v>
      </c>
      <c r="P352" t="str">
        <f t="shared" si="31"/>
        <v>Washington</v>
      </c>
    </row>
    <row r="353" spans="2:16" x14ac:dyDescent="0.25">
      <c r="B353" s="33">
        <v>352</v>
      </c>
      <c r="C353" s="33">
        <v>6</v>
      </c>
      <c r="D353" s="70">
        <f t="shared" si="27"/>
        <v>1882</v>
      </c>
      <c r="E353" s="54" t="str">
        <f t="shared" si="28"/>
        <v>352|6|1882</v>
      </c>
      <c r="I353" s="7" t="s">
        <v>6225</v>
      </c>
      <c r="J353" s="7" t="s">
        <v>4889</v>
      </c>
      <c r="K353" s="7">
        <v>352</v>
      </c>
      <c r="M353" t="s">
        <v>1518</v>
      </c>
      <c r="N353" t="str">
        <f t="shared" si="29"/>
        <v>Weld County,H1</v>
      </c>
      <c r="O353" t="str">
        <f t="shared" si="30"/>
        <v>Weld County</v>
      </c>
      <c r="P353" t="str">
        <f t="shared" si="31"/>
        <v>Weld</v>
      </c>
    </row>
    <row r="354" spans="2:16" x14ac:dyDescent="0.25">
      <c r="B354" s="33">
        <v>353</v>
      </c>
      <c r="C354" s="33">
        <v>6</v>
      </c>
      <c r="D354" s="70">
        <f t="shared" si="27"/>
        <v>1966</v>
      </c>
      <c r="E354" s="54" t="str">
        <f t="shared" si="28"/>
        <v>353|6|1966</v>
      </c>
      <c r="I354" s="7" t="s">
        <v>6296</v>
      </c>
      <c r="J354" s="7" t="s">
        <v>4890</v>
      </c>
      <c r="K354" s="7">
        <v>353</v>
      </c>
      <c r="M354" t="s">
        <v>1519</v>
      </c>
      <c r="N354" t="str">
        <f t="shared" si="29"/>
        <v>Yuma County,H1</v>
      </c>
      <c r="O354" t="str">
        <f t="shared" si="30"/>
        <v>Yuma County</v>
      </c>
      <c r="P354" t="str">
        <f t="shared" si="31"/>
        <v>Yuma</v>
      </c>
    </row>
    <row r="355" spans="2:16" x14ac:dyDescent="0.25">
      <c r="B355" s="33">
        <v>354</v>
      </c>
      <c r="C355" s="33">
        <v>7</v>
      </c>
      <c r="D355" s="70">
        <f t="shared" si="27"/>
        <v>597</v>
      </c>
      <c r="E355" s="54" t="str">
        <f t="shared" si="28"/>
        <v>354|7|597</v>
      </c>
      <c r="I355" s="7" t="s">
        <v>5108</v>
      </c>
      <c r="J355" s="7" t="s">
        <v>4891</v>
      </c>
      <c r="K355" s="7">
        <v>354</v>
      </c>
      <c r="M355" t="s">
        <v>1520</v>
      </c>
      <c r="N355" t="str">
        <f t="shared" si="29"/>
        <v>Fairfield County,H4</v>
      </c>
      <c r="O355" t="str">
        <f t="shared" si="30"/>
        <v>Fairfield County</v>
      </c>
      <c r="P355" t="str">
        <f t="shared" si="31"/>
        <v>Fairfield</v>
      </c>
    </row>
    <row r="356" spans="2:16" x14ac:dyDescent="0.25">
      <c r="B356" s="33">
        <v>355</v>
      </c>
      <c r="C356" s="33">
        <v>7</v>
      </c>
      <c r="D356" s="70">
        <f t="shared" si="27"/>
        <v>777</v>
      </c>
      <c r="E356" s="54" t="str">
        <f t="shared" si="28"/>
        <v>355|7|777</v>
      </c>
      <c r="I356" s="7" t="s">
        <v>5271</v>
      </c>
      <c r="J356" s="7" t="s">
        <v>4892</v>
      </c>
      <c r="K356" s="7">
        <v>355</v>
      </c>
      <c r="M356" t="s">
        <v>1521</v>
      </c>
      <c r="N356" t="str">
        <f t="shared" si="29"/>
        <v>Hartford County,H4</v>
      </c>
      <c r="O356" t="str">
        <f t="shared" si="30"/>
        <v>Hartford County</v>
      </c>
      <c r="P356" t="str">
        <f t="shared" si="31"/>
        <v>Hartford</v>
      </c>
    </row>
    <row r="357" spans="2:16" x14ac:dyDescent="0.25">
      <c r="B357" s="33">
        <v>356</v>
      </c>
      <c r="C357" s="33">
        <v>7</v>
      </c>
      <c r="D357" s="70">
        <f t="shared" si="27"/>
        <v>1038</v>
      </c>
      <c r="E357" s="54" t="str">
        <f t="shared" si="28"/>
        <v>356|7|1038</v>
      </c>
      <c r="I357" s="7" t="s">
        <v>5500</v>
      </c>
      <c r="J357" s="7" t="s">
        <v>4893</v>
      </c>
      <c r="K357" s="7">
        <v>356</v>
      </c>
      <c r="M357" t="s">
        <v>1522</v>
      </c>
      <c r="N357" t="str">
        <f t="shared" si="29"/>
        <v>Litchfield County,H4</v>
      </c>
      <c r="O357" t="str">
        <f t="shared" si="30"/>
        <v>Litchfield County</v>
      </c>
      <c r="P357" t="str">
        <f t="shared" si="31"/>
        <v>Litchfield</v>
      </c>
    </row>
    <row r="358" spans="2:16" x14ac:dyDescent="0.25">
      <c r="B358" s="33">
        <v>357</v>
      </c>
      <c r="C358" s="33">
        <v>7</v>
      </c>
      <c r="D358" s="70">
        <f t="shared" si="27"/>
        <v>1161</v>
      </c>
      <c r="E358" s="54" t="str">
        <f t="shared" si="28"/>
        <v>357|7|1161</v>
      </c>
      <c r="I358" s="7" t="s">
        <v>5608</v>
      </c>
      <c r="J358" s="7" t="s">
        <v>4894</v>
      </c>
      <c r="K358" s="7">
        <v>357</v>
      </c>
      <c r="M358" t="s">
        <v>1523</v>
      </c>
      <c r="N358" t="str">
        <f t="shared" si="29"/>
        <v>Middlesex County,H4</v>
      </c>
      <c r="O358" t="str">
        <f t="shared" si="30"/>
        <v>Middlesex County</v>
      </c>
      <c r="P358" t="str">
        <f t="shared" si="31"/>
        <v>Middlesex</v>
      </c>
    </row>
    <row r="359" spans="2:16" x14ac:dyDescent="0.25">
      <c r="B359" s="33">
        <v>358</v>
      </c>
      <c r="C359" s="33">
        <v>7</v>
      </c>
      <c r="D359" s="70">
        <f t="shared" si="27"/>
        <v>1243</v>
      </c>
      <c r="E359" s="54" t="str">
        <f t="shared" si="28"/>
        <v>358|7|1243</v>
      </c>
      <c r="I359" s="7" t="s">
        <v>5680</v>
      </c>
      <c r="J359" s="7" t="s">
        <v>4521</v>
      </c>
      <c r="K359" s="7">
        <v>358</v>
      </c>
      <c r="M359" t="s">
        <v>1524</v>
      </c>
      <c r="N359" t="str">
        <f t="shared" si="29"/>
        <v>New Haven County,H4</v>
      </c>
      <c r="O359" t="str">
        <f t="shared" si="30"/>
        <v>New Haven County</v>
      </c>
      <c r="P359" t="str">
        <f t="shared" si="31"/>
        <v>New Haven</v>
      </c>
    </row>
    <row r="360" spans="2:16" x14ac:dyDescent="0.25">
      <c r="B360" s="33">
        <v>359</v>
      </c>
      <c r="C360" s="33">
        <v>7</v>
      </c>
      <c r="D360" s="70">
        <f t="shared" si="27"/>
        <v>1245</v>
      </c>
      <c r="E360" s="54" t="str">
        <f t="shared" si="28"/>
        <v>359|7|1245</v>
      </c>
      <c r="I360" s="7" t="s">
        <v>5682</v>
      </c>
      <c r="J360" s="7" t="s">
        <v>4895</v>
      </c>
      <c r="K360" s="7">
        <v>359</v>
      </c>
      <c r="M360" t="s">
        <v>1525</v>
      </c>
      <c r="N360" t="str">
        <f t="shared" si="29"/>
        <v>New London County,H4</v>
      </c>
      <c r="O360" t="str">
        <f t="shared" si="30"/>
        <v>New London County</v>
      </c>
      <c r="P360" t="str">
        <f t="shared" si="31"/>
        <v>New London</v>
      </c>
    </row>
    <row r="361" spans="2:16" x14ac:dyDescent="0.25">
      <c r="B361" s="33">
        <v>360</v>
      </c>
      <c r="C361" s="33">
        <v>7</v>
      </c>
      <c r="D361" s="70">
        <f t="shared" si="27"/>
        <v>1759</v>
      </c>
      <c r="E361" s="54" t="str">
        <f t="shared" si="28"/>
        <v>360|7|1759</v>
      </c>
      <c r="I361" s="7" t="s">
        <v>6119</v>
      </c>
      <c r="J361" s="7" t="s">
        <v>4522</v>
      </c>
      <c r="K361" s="7">
        <v>360</v>
      </c>
      <c r="M361" t="s">
        <v>1526</v>
      </c>
      <c r="N361" t="str">
        <f t="shared" si="29"/>
        <v>Tolland County,H4</v>
      </c>
      <c r="O361" t="str">
        <f t="shared" si="30"/>
        <v>Tolland County</v>
      </c>
      <c r="P361" t="str">
        <f t="shared" si="31"/>
        <v>Tolland</v>
      </c>
    </row>
    <row r="362" spans="2:16" x14ac:dyDescent="0.25">
      <c r="B362" s="33">
        <v>361</v>
      </c>
      <c r="C362" s="33">
        <v>7</v>
      </c>
      <c r="D362" s="70">
        <f t="shared" si="27"/>
        <v>1919</v>
      </c>
      <c r="E362" s="54" t="str">
        <f t="shared" si="28"/>
        <v>361|7|1919</v>
      </c>
      <c r="I362" s="7" t="s">
        <v>6256</v>
      </c>
      <c r="J362" s="7" t="s">
        <v>4896</v>
      </c>
      <c r="K362" s="7">
        <v>361</v>
      </c>
      <c r="M362" t="s">
        <v>1527</v>
      </c>
      <c r="N362" t="str">
        <f t="shared" si="29"/>
        <v>Windham County,H4</v>
      </c>
      <c r="O362" t="str">
        <f t="shared" si="30"/>
        <v>Windham County</v>
      </c>
      <c r="P362" t="str">
        <f t="shared" si="31"/>
        <v>Windham</v>
      </c>
    </row>
    <row r="363" spans="2:16" x14ac:dyDescent="0.25">
      <c r="B363" s="33">
        <v>362</v>
      </c>
      <c r="C363" s="33">
        <v>9</v>
      </c>
      <c r="D363" s="70">
        <f t="shared" si="27"/>
        <v>928</v>
      </c>
      <c r="E363" s="54" t="str">
        <f t="shared" si="28"/>
        <v>362|9|928</v>
      </c>
      <c r="I363" s="7" t="s">
        <v>5402</v>
      </c>
      <c r="J363" s="7" t="s">
        <v>4897</v>
      </c>
      <c r="K363" s="7">
        <v>362</v>
      </c>
      <c r="M363" t="s">
        <v>1528</v>
      </c>
      <c r="N363" t="str">
        <f t="shared" si="29"/>
        <v>Kent County,H1</v>
      </c>
      <c r="O363" t="str">
        <f t="shared" si="30"/>
        <v>Kent County</v>
      </c>
      <c r="P363" t="str">
        <f t="shared" si="31"/>
        <v>Kent</v>
      </c>
    </row>
    <row r="364" spans="2:16" x14ac:dyDescent="0.25">
      <c r="B364" s="33">
        <v>363</v>
      </c>
      <c r="C364" s="33">
        <v>9</v>
      </c>
      <c r="D364" s="70">
        <f t="shared" si="27"/>
        <v>1241</v>
      </c>
      <c r="E364" s="54" t="str">
        <f t="shared" si="28"/>
        <v>363|9|1241</v>
      </c>
      <c r="I364" s="7" t="s">
        <v>5678</v>
      </c>
      <c r="J364" s="7" t="s">
        <v>4898</v>
      </c>
      <c r="K364" s="7">
        <v>363</v>
      </c>
      <c r="M364" t="s">
        <v>1529</v>
      </c>
      <c r="N364" t="str">
        <f t="shared" si="29"/>
        <v>New Castle County,H1</v>
      </c>
      <c r="O364" t="str">
        <f t="shared" si="30"/>
        <v>New Castle County</v>
      </c>
      <c r="P364" t="str">
        <f t="shared" si="31"/>
        <v>New Castle</v>
      </c>
    </row>
    <row r="365" spans="2:16" x14ac:dyDescent="0.25">
      <c r="B365" s="33">
        <v>364</v>
      </c>
      <c r="C365" s="33">
        <v>9</v>
      </c>
      <c r="D365" s="70">
        <f t="shared" si="27"/>
        <v>1708</v>
      </c>
      <c r="E365" s="54" t="str">
        <f t="shared" si="28"/>
        <v>364|9|1708</v>
      </c>
      <c r="I365" s="7" t="s">
        <v>6076</v>
      </c>
      <c r="J365" s="7" t="s">
        <v>4899</v>
      </c>
      <c r="K365" s="7">
        <v>364</v>
      </c>
      <c r="M365" t="s">
        <v>1530</v>
      </c>
      <c r="N365" t="str">
        <f t="shared" si="29"/>
        <v>Sussex County,H1</v>
      </c>
      <c r="O365" t="str">
        <f t="shared" si="30"/>
        <v>Sussex County</v>
      </c>
      <c r="P365" t="str">
        <f t="shared" si="31"/>
        <v>Sussex</v>
      </c>
    </row>
    <row r="366" spans="2:16" x14ac:dyDescent="0.25">
      <c r="B366" s="33">
        <v>365</v>
      </c>
      <c r="C366" s="33">
        <v>8</v>
      </c>
      <c r="D366" s="70">
        <f t="shared" si="27"/>
        <v>520</v>
      </c>
      <c r="E366" s="54" t="str">
        <f t="shared" si="28"/>
        <v>365|8|520</v>
      </c>
      <c r="I366" s="7" t="s">
        <v>4385</v>
      </c>
      <c r="J366" s="7" t="s">
        <v>4399</v>
      </c>
      <c r="K366" s="7">
        <v>365</v>
      </c>
      <c r="M366" t="s">
        <v>1531</v>
      </c>
      <c r="N366" t="str">
        <f t="shared" si="29"/>
        <v>District of Columbia,H6</v>
      </c>
      <c r="O366" t="str">
        <f t="shared" si="30"/>
        <v>District of Columbia</v>
      </c>
      <c r="P366" t="str">
        <f t="shared" si="31"/>
        <v>District of Columbia</v>
      </c>
    </row>
    <row r="367" spans="2:16" x14ac:dyDescent="0.25">
      <c r="B367" s="33">
        <v>366</v>
      </c>
      <c r="C367" s="33">
        <v>10</v>
      </c>
      <c r="D367" s="70">
        <f t="shared" si="27"/>
        <v>15</v>
      </c>
      <c r="E367" s="54" t="str">
        <f t="shared" si="28"/>
        <v>366|10|15</v>
      </c>
      <c r="I367" s="7" t="s">
        <v>4592</v>
      </c>
      <c r="J367" s="7" t="s">
        <v>4900</v>
      </c>
      <c r="K367" s="7">
        <v>366</v>
      </c>
      <c r="M367" t="s">
        <v>1532</v>
      </c>
      <c r="N367" t="str">
        <f t="shared" si="29"/>
        <v>Alachua County,H1</v>
      </c>
      <c r="O367" t="str">
        <f t="shared" si="30"/>
        <v>Alachua County</v>
      </c>
      <c r="P367" t="str">
        <f t="shared" si="31"/>
        <v>Alachua</v>
      </c>
    </row>
    <row r="368" spans="2:16" x14ac:dyDescent="0.25">
      <c r="B368" s="33">
        <v>367</v>
      </c>
      <c r="C368" s="33">
        <v>10</v>
      </c>
      <c r="D368" s="70">
        <f t="shared" si="27"/>
        <v>97</v>
      </c>
      <c r="E368" s="54" t="str">
        <f t="shared" si="28"/>
        <v>367|10|97</v>
      </c>
      <c r="I368" s="7" t="s">
        <v>4662</v>
      </c>
      <c r="J368" s="7" t="s">
        <v>4901</v>
      </c>
      <c r="K368" s="7">
        <v>367</v>
      </c>
      <c r="M368" t="s">
        <v>1533</v>
      </c>
      <c r="N368" t="str">
        <f t="shared" si="29"/>
        <v>Baker County,H1</v>
      </c>
      <c r="O368" t="str">
        <f t="shared" si="30"/>
        <v>Baker County</v>
      </c>
      <c r="P368" t="str">
        <f t="shared" si="31"/>
        <v>Baker</v>
      </c>
    </row>
    <row r="369" spans="2:16" x14ac:dyDescent="0.25">
      <c r="B369" s="33">
        <v>368</v>
      </c>
      <c r="C369" s="33">
        <v>10</v>
      </c>
      <c r="D369" s="70">
        <f t="shared" ref="D369:D432" si="32">VLOOKUP(I369,$J$2:$K$1970,2,FALSE)</f>
        <v>126</v>
      </c>
      <c r="E369" s="54" t="str">
        <f t="shared" si="28"/>
        <v>368|10|126</v>
      </c>
      <c r="I369" s="7" t="s">
        <v>4688</v>
      </c>
      <c r="J369" s="7" t="s">
        <v>4902</v>
      </c>
      <c r="K369" s="7">
        <v>368</v>
      </c>
      <c r="M369" t="s">
        <v>1534</v>
      </c>
      <c r="N369" t="str">
        <f t="shared" si="29"/>
        <v>Bay County,H1</v>
      </c>
      <c r="O369" t="str">
        <f t="shared" si="30"/>
        <v>Bay County</v>
      </c>
      <c r="P369" t="str">
        <f t="shared" si="31"/>
        <v>Bay</v>
      </c>
    </row>
    <row r="370" spans="2:16" x14ac:dyDescent="0.25">
      <c r="B370" s="33">
        <v>369</v>
      </c>
      <c r="C370" s="33">
        <v>10</v>
      </c>
      <c r="D370" s="70">
        <f t="shared" si="27"/>
        <v>202</v>
      </c>
      <c r="E370" s="54" t="str">
        <f t="shared" si="28"/>
        <v>369|10|202</v>
      </c>
      <c r="I370" s="7" t="s">
        <v>4758</v>
      </c>
      <c r="J370" s="7" t="s">
        <v>4903</v>
      </c>
      <c r="K370" s="7">
        <v>369</v>
      </c>
      <c r="M370" t="s">
        <v>1535</v>
      </c>
      <c r="N370" t="str">
        <f t="shared" si="29"/>
        <v>Bradford County,H1</v>
      </c>
      <c r="O370" t="str">
        <f t="shared" si="30"/>
        <v>Bradford County</v>
      </c>
      <c r="P370" t="str">
        <f t="shared" si="31"/>
        <v>Bradford</v>
      </c>
    </row>
    <row r="371" spans="2:16" x14ac:dyDescent="0.25">
      <c r="B371" s="33">
        <v>370</v>
      </c>
      <c r="C371" s="33">
        <v>10</v>
      </c>
      <c r="D371" s="70">
        <f t="shared" ref="D371:D419" si="33">VLOOKUP(I371,$J$2:$K$1970,2,FALSE)</f>
        <v>212</v>
      </c>
      <c r="E371" s="54" t="str">
        <f t="shared" si="28"/>
        <v>370|10|212</v>
      </c>
      <c r="I371" s="7" t="s">
        <v>4768</v>
      </c>
      <c r="J371" s="7" t="s">
        <v>4904</v>
      </c>
      <c r="K371" s="7">
        <v>370</v>
      </c>
      <c r="M371" t="s">
        <v>1536</v>
      </c>
      <c r="N371" t="str">
        <f t="shared" si="29"/>
        <v>Brevard County,H1</v>
      </c>
      <c r="O371" t="str">
        <f t="shared" si="30"/>
        <v>Brevard County</v>
      </c>
      <c r="P371" t="str">
        <f t="shared" si="31"/>
        <v>Brevard</v>
      </c>
    </row>
    <row r="372" spans="2:16" x14ac:dyDescent="0.25">
      <c r="B372" s="33">
        <v>371</v>
      </c>
      <c r="C372" s="33">
        <v>10</v>
      </c>
      <c r="D372" s="70">
        <f t="shared" si="33"/>
        <v>225</v>
      </c>
      <c r="E372" s="54" t="str">
        <f t="shared" si="28"/>
        <v>371|10|225</v>
      </c>
      <c r="I372" s="7" t="s">
        <v>4779</v>
      </c>
      <c r="J372" s="7" t="s">
        <v>4905</v>
      </c>
      <c r="K372" s="7">
        <v>371</v>
      </c>
      <c r="M372" t="s">
        <v>1537</v>
      </c>
      <c r="N372" t="str">
        <f t="shared" si="29"/>
        <v>Broward County,H1</v>
      </c>
      <c r="O372" t="str">
        <f t="shared" si="30"/>
        <v>Broward County</v>
      </c>
      <c r="P372" t="str">
        <f t="shared" si="31"/>
        <v>Broward</v>
      </c>
    </row>
    <row r="373" spans="2:16" x14ac:dyDescent="0.25">
      <c r="B373" s="33">
        <v>372</v>
      </c>
      <c r="C373" s="33">
        <v>10</v>
      </c>
      <c r="D373" s="70">
        <f t="shared" si="33"/>
        <v>263</v>
      </c>
      <c r="E373" s="54" t="str">
        <f t="shared" si="28"/>
        <v>372|10|263</v>
      </c>
      <c r="I373" s="7" t="s">
        <v>4811</v>
      </c>
      <c r="J373" s="7" t="s">
        <v>4906</v>
      </c>
      <c r="K373" s="7">
        <v>372</v>
      </c>
      <c r="M373" t="s">
        <v>1538</v>
      </c>
      <c r="N373" t="str">
        <f t="shared" si="29"/>
        <v>Calhoun County,H1</v>
      </c>
      <c r="O373" t="str">
        <f t="shared" si="30"/>
        <v>Calhoun County</v>
      </c>
      <c r="P373" t="str">
        <f t="shared" si="31"/>
        <v>Calhoun</v>
      </c>
    </row>
    <row r="374" spans="2:16" x14ac:dyDescent="0.25">
      <c r="B374" s="33">
        <v>373</v>
      </c>
      <c r="C374" s="33">
        <v>10</v>
      </c>
      <c r="D374" s="70">
        <f t="shared" si="33"/>
        <v>325</v>
      </c>
      <c r="E374" s="54" t="str">
        <f t="shared" si="28"/>
        <v>373|10|325</v>
      </c>
      <c r="I374" s="7" t="s">
        <v>4864</v>
      </c>
      <c r="J374" s="7" t="s">
        <v>4907</v>
      </c>
      <c r="K374" s="7">
        <v>373</v>
      </c>
      <c r="M374" t="s">
        <v>1539</v>
      </c>
      <c r="N374" t="str">
        <f t="shared" si="29"/>
        <v>Charlotte County,H1</v>
      </c>
      <c r="O374" t="str">
        <f t="shared" si="30"/>
        <v>Charlotte County</v>
      </c>
      <c r="P374" t="str">
        <f t="shared" si="31"/>
        <v>Charlotte</v>
      </c>
    </row>
    <row r="375" spans="2:16" x14ac:dyDescent="0.25">
      <c r="B375" s="33">
        <v>374</v>
      </c>
      <c r="C375" s="33">
        <v>10</v>
      </c>
      <c r="D375" s="70">
        <f t="shared" si="33"/>
        <v>362</v>
      </c>
      <c r="E375" s="54" t="str">
        <f t="shared" si="28"/>
        <v>374|10|362</v>
      </c>
      <c r="I375" s="7" t="s">
        <v>4897</v>
      </c>
      <c r="J375" s="7" t="s">
        <v>4908</v>
      </c>
      <c r="K375" s="7">
        <v>374</v>
      </c>
      <c r="M375" t="s">
        <v>1540</v>
      </c>
      <c r="N375" t="str">
        <f t="shared" si="29"/>
        <v>Citrus County,H1</v>
      </c>
      <c r="O375" t="str">
        <f t="shared" si="30"/>
        <v>Citrus County</v>
      </c>
      <c r="P375" t="str">
        <f t="shared" si="31"/>
        <v>Citrus</v>
      </c>
    </row>
    <row r="376" spans="2:16" x14ac:dyDescent="0.25">
      <c r="B376" s="33">
        <v>375</v>
      </c>
      <c r="C376" s="33">
        <v>10</v>
      </c>
      <c r="D376" s="70">
        <f t="shared" si="33"/>
        <v>373</v>
      </c>
      <c r="E376" s="54" t="str">
        <f t="shared" si="28"/>
        <v>375|10|373</v>
      </c>
      <c r="I376" s="7" t="s">
        <v>4907</v>
      </c>
      <c r="J376" s="7" t="s">
        <v>4909</v>
      </c>
      <c r="K376" s="7">
        <v>375</v>
      </c>
      <c r="M376" t="s">
        <v>1541</v>
      </c>
      <c r="N376" t="str">
        <f t="shared" si="29"/>
        <v>Clay County,H1</v>
      </c>
      <c r="O376" t="str">
        <f t="shared" si="30"/>
        <v>Clay County</v>
      </c>
      <c r="P376" t="str">
        <f t="shared" si="31"/>
        <v>Clay</v>
      </c>
    </row>
    <row r="377" spans="2:16" x14ac:dyDescent="0.25">
      <c r="B377" s="33">
        <v>376</v>
      </c>
      <c r="C377" s="33">
        <v>10</v>
      </c>
      <c r="D377" s="70">
        <f t="shared" si="33"/>
        <v>402</v>
      </c>
      <c r="E377" s="54" t="str">
        <f t="shared" si="28"/>
        <v>376|10|402</v>
      </c>
      <c r="I377" s="7" t="s">
        <v>4935</v>
      </c>
      <c r="J377" s="7" t="s">
        <v>4910</v>
      </c>
      <c r="K377" s="7">
        <v>376</v>
      </c>
      <c r="M377" t="s">
        <v>1542</v>
      </c>
      <c r="N377" t="str">
        <f t="shared" si="29"/>
        <v>Collier County,H1</v>
      </c>
      <c r="O377" t="str">
        <f t="shared" si="30"/>
        <v>Collier County</v>
      </c>
      <c r="P377" t="str">
        <f t="shared" si="31"/>
        <v>Collier</v>
      </c>
    </row>
    <row r="378" spans="2:16" x14ac:dyDescent="0.25">
      <c r="B378" s="33">
        <v>377</v>
      </c>
      <c r="C378" s="33">
        <v>10</v>
      </c>
      <c r="D378" s="70">
        <f t="shared" si="33"/>
        <v>408</v>
      </c>
      <c r="E378" s="54" t="str">
        <f t="shared" si="28"/>
        <v>377|10|408</v>
      </c>
      <c r="I378" s="7" t="s">
        <v>4939</v>
      </c>
      <c r="J378" s="7" t="s">
        <v>4911</v>
      </c>
      <c r="K378" s="7">
        <v>377</v>
      </c>
      <c r="M378" t="s">
        <v>1543</v>
      </c>
      <c r="N378" t="str">
        <f t="shared" si="29"/>
        <v>Columbia County,H1</v>
      </c>
      <c r="O378" t="str">
        <f t="shared" si="30"/>
        <v>Columbia County</v>
      </c>
      <c r="P378" t="str">
        <f t="shared" si="31"/>
        <v>Columbia</v>
      </c>
    </row>
    <row r="379" spans="2:16" x14ac:dyDescent="0.25">
      <c r="B379" s="33">
        <v>378</v>
      </c>
      <c r="C379" s="33">
        <v>10</v>
      </c>
      <c r="D379" s="70">
        <f t="shared" si="33"/>
        <v>507</v>
      </c>
      <c r="E379" s="54" t="str">
        <f t="shared" si="28"/>
        <v>378|10|507</v>
      </c>
      <c r="I379" s="7" t="s">
        <v>5029</v>
      </c>
      <c r="J379" s="7" t="s">
        <v>4912</v>
      </c>
      <c r="K379" s="7">
        <v>378</v>
      </c>
      <c r="M379" t="s">
        <v>1544</v>
      </c>
      <c r="N379" t="str">
        <f t="shared" si="29"/>
        <v>DeSoto County,H1</v>
      </c>
      <c r="O379" t="str">
        <f t="shared" si="30"/>
        <v>DeSoto County</v>
      </c>
      <c r="P379" t="str">
        <f t="shared" si="31"/>
        <v>DeSoto</v>
      </c>
    </row>
    <row r="380" spans="2:16" x14ac:dyDescent="0.25">
      <c r="B380" s="33">
        <v>379</v>
      </c>
      <c r="C380" s="33">
        <v>10</v>
      </c>
      <c r="D380" s="70">
        <f t="shared" si="33"/>
        <v>522</v>
      </c>
      <c r="E380" s="54" t="str">
        <f t="shared" si="28"/>
        <v>379|10|522</v>
      </c>
      <c r="I380" s="7" t="s">
        <v>5042</v>
      </c>
      <c r="J380" s="7" t="s">
        <v>4913</v>
      </c>
      <c r="K380" s="7">
        <v>379</v>
      </c>
      <c r="M380" t="s">
        <v>1545</v>
      </c>
      <c r="N380" t="str">
        <f t="shared" si="29"/>
        <v>Dixie County,H1</v>
      </c>
      <c r="O380" t="str">
        <f t="shared" si="30"/>
        <v>Dixie County</v>
      </c>
      <c r="P380" t="str">
        <f t="shared" si="31"/>
        <v>Dixie</v>
      </c>
    </row>
    <row r="381" spans="2:16" x14ac:dyDescent="0.25">
      <c r="B381" s="33">
        <v>380</v>
      </c>
      <c r="C381" s="33">
        <v>10</v>
      </c>
      <c r="D381" s="70">
        <f t="shared" si="33"/>
        <v>548</v>
      </c>
      <c r="E381" s="54" t="str">
        <f t="shared" si="28"/>
        <v>380|10|548</v>
      </c>
      <c r="I381" s="7" t="s">
        <v>5067</v>
      </c>
      <c r="J381" s="7" t="s">
        <v>4914</v>
      </c>
      <c r="K381" s="7">
        <v>380</v>
      </c>
      <c r="M381" t="s">
        <v>1546</v>
      </c>
      <c r="N381" t="str">
        <f t="shared" si="29"/>
        <v>Duval County,H6</v>
      </c>
      <c r="O381" t="str">
        <f t="shared" si="30"/>
        <v>Duval County</v>
      </c>
      <c r="P381" t="str">
        <f t="shared" si="31"/>
        <v>Duval</v>
      </c>
    </row>
    <row r="382" spans="2:16" x14ac:dyDescent="0.25">
      <c r="B382" s="33">
        <v>381</v>
      </c>
      <c r="C382" s="33">
        <v>10</v>
      </c>
      <c r="D382" s="70">
        <f t="shared" si="33"/>
        <v>586</v>
      </c>
      <c r="E382" s="54" t="str">
        <f t="shared" si="28"/>
        <v>381|10|586</v>
      </c>
      <c r="I382" s="7" t="s">
        <v>5100</v>
      </c>
      <c r="J382" s="7" t="s">
        <v>4915</v>
      </c>
      <c r="K382" s="7">
        <v>381</v>
      </c>
      <c r="M382" t="s">
        <v>1547</v>
      </c>
      <c r="N382" t="str">
        <f t="shared" si="29"/>
        <v>Escambia County,H1</v>
      </c>
      <c r="O382" t="str">
        <f t="shared" si="30"/>
        <v>Escambia County</v>
      </c>
      <c r="P382" t="str">
        <f t="shared" si="31"/>
        <v>Escambia</v>
      </c>
    </row>
    <row r="383" spans="2:16" x14ac:dyDescent="0.25">
      <c r="B383" s="33">
        <v>382</v>
      </c>
      <c r="C383" s="33">
        <v>10</v>
      </c>
      <c r="D383" s="70">
        <f t="shared" si="33"/>
        <v>615</v>
      </c>
      <c r="E383" s="54" t="str">
        <f t="shared" si="28"/>
        <v>382|10|615</v>
      </c>
      <c r="I383" s="7" t="s">
        <v>5124</v>
      </c>
      <c r="J383" s="7" t="s">
        <v>4916</v>
      </c>
      <c r="K383" s="7">
        <v>382</v>
      </c>
      <c r="M383" t="s">
        <v>1548</v>
      </c>
      <c r="N383" t="str">
        <f t="shared" si="29"/>
        <v>Flagler County,H1</v>
      </c>
      <c r="O383" t="str">
        <f t="shared" si="30"/>
        <v>Flagler County</v>
      </c>
      <c r="P383" t="str">
        <f t="shared" si="31"/>
        <v>Flagler</v>
      </c>
    </row>
    <row r="384" spans="2:16" x14ac:dyDescent="0.25">
      <c r="B384" s="33">
        <v>383</v>
      </c>
      <c r="C384" s="33">
        <v>10</v>
      </c>
      <c r="D384" s="70">
        <f t="shared" si="33"/>
        <v>632</v>
      </c>
      <c r="E384" s="54" t="str">
        <f t="shared" si="28"/>
        <v>383|10|632</v>
      </c>
      <c r="I384" s="7" t="s">
        <v>5139</v>
      </c>
      <c r="J384" s="7" t="s">
        <v>4917</v>
      </c>
      <c r="K384" s="7">
        <v>383</v>
      </c>
      <c r="M384" t="s">
        <v>1549</v>
      </c>
      <c r="N384" t="str">
        <f t="shared" si="29"/>
        <v>Franklin County,H1</v>
      </c>
      <c r="O384" t="str">
        <f t="shared" si="30"/>
        <v>Franklin County</v>
      </c>
      <c r="P384" t="str">
        <f t="shared" si="31"/>
        <v>Franklin</v>
      </c>
    </row>
    <row r="385" spans="2:16" x14ac:dyDescent="0.25">
      <c r="B385" s="33">
        <v>384</v>
      </c>
      <c r="C385" s="33">
        <v>10</v>
      </c>
      <c r="D385" s="70">
        <f t="shared" si="33"/>
        <v>644</v>
      </c>
      <c r="E385" s="54" t="str">
        <f t="shared" si="28"/>
        <v>384|10|644</v>
      </c>
      <c r="I385" s="7" t="s">
        <v>5149</v>
      </c>
      <c r="J385" s="7" t="s">
        <v>4918</v>
      </c>
      <c r="K385" s="7">
        <v>384</v>
      </c>
      <c r="M385" t="s">
        <v>1550</v>
      </c>
      <c r="N385" t="str">
        <f t="shared" si="29"/>
        <v>Gadsden County,H1</v>
      </c>
      <c r="O385" t="str">
        <f t="shared" si="30"/>
        <v>Gadsden County</v>
      </c>
      <c r="P385" t="str">
        <f t="shared" si="31"/>
        <v>Gadsden</v>
      </c>
    </row>
    <row r="386" spans="2:16" x14ac:dyDescent="0.25">
      <c r="B386" s="33">
        <v>385</v>
      </c>
      <c r="C386" s="33">
        <v>10</v>
      </c>
      <c r="D386" s="70">
        <f t="shared" si="33"/>
        <v>671</v>
      </c>
      <c r="E386" s="54" t="str">
        <f t="shared" ref="E386:E449" si="34">B386&amp;"|"&amp;C386&amp;"|"&amp;D386</f>
        <v>385|10|671</v>
      </c>
      <c r="I386" s="7" t="s">
        <v>5175</v>
      </c>
      <c r="J386" s="7" t="s">
        <v>4919</v>
      </c>
      <c r="K386" s="7">
        <v>385</v>
      </c>
      <c r="M386" t="s">
        <v>1551</v>
      </c>
      <c r="N386" t="str">
        <f t="shared" si="29"/>
        <v>Gilchrist County,H1</v>
      </c>
      <c r="O386" t="str">
        <f t="shared" si="30"/>
        <v>Gilchrist County</v>
      </c>
      <c r="P386" t="str">
        <f t="shared" si="31"/>
        <v>Gilchrist</v>
      </c>
    </row>
    <row r="387" spans="2:16" x14ac:dyDescent="0.25">
      <c r="B387" s="33">
        <v>386</v>
      </c>
      <c r="C387" s="33">
        <v>10</v>
      </c>
      <c r="D387" s="70">
        <f t="shared" si="33"/>
        <v>678</v>
      </c>
      <c r="E387" s="54" t="str">
        <f t="shared" si="34"/>
        <v>386|10|678</v>
      </c>
      <c r="I387" s="7" t="s">
        <v>5182</v>
      </c>
      <c r="J387" s="7" t="s">
        <v>4523</v>
      </c>
      <c r="K387" s="7">
        <v>386</v>
      </c>
      <c r="M387" t="s">
        <v>1552</v>
      </c>
      <c r="N387" t="str">
        <f t="shared" ref="N387:N450" si="35">RIGHT(M387,LEN(M387)-10)</f>
        <v>Glades County,H1</v>
      </c>
      <c r="O387" t="str">
        <f t="shared" ref="O387:O450" si="36">LEFT(N387,LEN(N387)-3)</f>
        <v>Glades County</v>
      </c>
      <c r="P387" t="str">
        <f t="shared" ref="P387:P450" si="37">SUBSTITUTE(O387," County","")</f>
        <v>Glades</v>
      </c>
    </row>
    <row r="388" spans="2:16" x14ac:dyDescent="0.25">
      <c r="B388" s="33">
        <v>387</v>
      </c>
      <c r="C388" s="33">
        <v>10</v>
      </c>
      <c r="D388" s="70">
        <f t="shared" si="33"/>
        <v>738</v>
      </c>
      <c r="E388" s="54" t="str">
        <f t="shared" si="34"/>
        <v>387|10|738</v>
      </c>
      <c r="I388" s="7" t="s">
        <v>5236</v>
      </c>
      <c r="J388" s="7" t="s">
        <v>4920</v>
      </c>
      <c r="K388" s="7">
        <v>387</v>
      </c>
      <c r="M388" t="s">
        <v>1553</v>
      </c>
      <c r="N388" t="str">
        <f t="shared" si="35"/>
        <v>Gulf County,H1</v>
      </c>
      <c r="O388" t="str">
        <f t="shared" si="36"/>
        <v>Gulf County</v>
      </c>
      <c r="P388" t="str">
        <f t="shared" si="37"/>
        <v>Gulf</v>
      </c>
    </row>
    <row r="389" spans="2:16" x14ac:dyDescent="0.25">
      <c r="B389" s="33">
        <v>388</v>
      </c>
      <c r="C389" s="33">
        <v>10</v>
      </c>
      <c r="D389" s="70">
        <f t="shared" si="33"/>
        <v>750</v>
      </c>
      <c r="E389" s="54" t="str">
        <f t="shared" si="34"/>
        <v>388|10|750</v>
      </c>
      <c r="I389" s="7" t="s">
        <v>5246</v>
      </c>
      <c r="J389" s="7" t="s">
        <v>4921</v>
      </c>
      <c r="K389" s="7">
        <v>388</v>
      </c>
      <c r="M389" t="s">
        <v>1554</v>
      </c>
      <c r="N389" t="str">
        <f t="shared" si="35"/>
        <v>Hamilton County,H1</v>
      </c>
      <c r="O389" t="str">
        <f t="shared" si="36"/>
        <v>Hamilton County</v>
      </c>
      <c r="P389" t="str">
        <f t="shared" si="37"/>
        <v>Hamilton</v>
      </c>
    </row>
    <row r="390" spans="2:16" x14ac:dyDescent="0.25">
      <c r="B390" s="33">
        <v>389</v>
      </c>
      <c r="C390" s="33">
        <v>10</v>
      </c>
      <c r="D390" s="70">
        <f t="shared" si="33"/>
        <v>762</v>
      </c>
      <c r="E390" s="54" t="str">
        <f t="shared" si="34"/>
        <v>389|10|762</v>
      </c>
      <c r="I390" s="7" t="s">
        <v>5257</v>
      </c>
      <c r="J390" s="7" t="s">
        <v>4922</v>
      </c>
      <c r="K390" s="7">
        <v>389</v>
      </c>
      <c r="M390" t="s">
        <v>1555</v>
      </c>
      <c r="N390" t="str">
        <f t="shared" si="35"/>
        <v>Hardee County,H1</v>
      </c>
      <c r="O390" t="str">
        <f t="shared" si="36"/>
        <v>Hardee County</v>
      </c>
      <c r="P390" t="str">
        <f t="shared" si="37"/>
        <v>Hardee</v>
      </c>
    </row>
    <row r="391" spans="2:16" x14ac:dyDescent="0.25">
      <c r="B391" s="33">
        <v>390</v>
      </c>
      <c r="C391" s="33">
        <v>10</v>
      </c>
      <c r="D391" s="70">
        <f t="shared" si="33"/>
        <v>792</v>
      </c>
      <c r="E391" s="54" t="str">
        <f t="shared" si="34"/>
        <v>390|10|792</v>
      </c>
      <c r="I391" s="7" t="s">
        <v>5284</v>
      </c>
      <c r="J391" s="7" t="s">
        <v>4923</v>
      </c>
      <c r="K391" s="7">
        <v>390</v>
      </c>
      <c r="M391" t="s">
        <v>1556</v>
      </c>
      <c r="N391" t="str">
        <f t="shared" si="35"/>
        <v>Hendry County,H1</v>
      </c>
      <c r="O391" t="str">
        <f t="shared" si="36"/>
        <v>Hendry County</v>
      </c>
      <c r="P391" t="str">
        <f t="shared" si="37"/>
        <v>Hendry</v>
      </c>
    </row>
    <row r="392" spans="2:16" x14ac:dyDescent="0.25">
      <c r="B392" s="33">
        <v>391</v>
      </c>
      <c r="C392" s="33">
        <v>10</v>
      </c>
      <c r="D392" s="70">
        <f t="shared" si="33"/>
        <v>797</v>
      </c>
      <c r="E392" s="54" t="str">
        <f t="shared" si="34"/>
        <v>391|10|797</v>
      </c>
      <c r="I392" s="7" t="s">
        <v>5289</v>
      </c>
      <c r="J392" s="7" t="s">
        <v>4924</v>
      </c>
      <c r="K392" s="7">
        <v>391</v>
      </c>
      <c r="M392" t="s">
        <v>1557</v>
      </c>
      <c r="N392" t="str">
        <f t="shared" si="35"/>
        <v>Hernando County,H1</v>
      </c>
      <c r="O392" t="str">
        <f t="shared" si="36"/>
        <v>Hernando County</v>
      </c>
      <c r="P392" t="str">
        <f t="shared" si="37"/>
        <v>Hernando</v>
      </c>
    </row>
    <row r="393" spans="2:16" x14ac:dyDescent="0.25">
      <c r="B393" s="33">
        <v>392</v>
      </c>
      <c r="C393" s="33">
        <v>10</v>
      </c>
      <c r="D393" s="70">
        <f t="shared" si="33"/>
        <v>804</v>
      </c>
      <c r="E393" s="54" t="str">
        <f t="shared" si="34"/>
        <v>392|10|804</v>
      </c>
      <c r="I393" s="7" t="s">
        <v>5296</v>
      </c>
      <c r="J393" s="7" t="s">
        <v>4925</v>
      </c>
      <c r="K393" s="7">
        <v>392</v>
      </c>
      <c r="M393" t="s">
        <v>1558</v>
      </c>
      <c r="N393" t="str">
        <f t="shared" si="35"/>
        <v>Highlands County,H1</v>
      </c>
      <c r="O393" t="str">
        <f t="shared" si="36"/>
        <v>Highlands County</v>
      </c>
      <c r="P393" t="str">
        <f t="shared" si="37"/>
        <v>Highlands</v>
      </c>
    </row>
    <row r="394" spans="2:16" x14ac:dyDescent="0.25">
      <c r="B394" s="33">
        <v>393</v>
      </c>
      <c r="C394" s="33">
        <v>10</v>
      </c>
      <c r="D394" s="70">
        <f t="shared" si="33"/>
        <v>806</v>
      </c>
      <c r="E394" s="54" t="str">
        <f t="shared" si="34"/>
        <v>393|10|806</v>
      </c>
      <c r="I394" s="7" t="s">
        <v>5298</v>
      </c>
      <c r="J394" s="7" t="s">
        <v>4926</v>
      </c>
      <c r="K394" s="7">
        <v>393</v>
      </c>
      <c r="M394" t="s">
        <v>1559</v>
      </c>
      <c r="N394" t="str">
        <f t="shared" si="35"/>
        <v>Hillsborough County,H1</v>
      </c>
      <c r="O394" t="str">
        <f t="shared" si="36"/>
        <v>Hillsborough County</v>
      </c>
      <c r="P394" t="str">
        <f t="shared" si="37"/>
        <v>Hillsborough</v>
      </c>
    </row>
    <row r="395" spans="2:16" x14ac:dyDescent="0.25">
      <c r="B395" s="33">
        <v>394</v>
      </c>
      <c r="C395" s="33">
        <v>10</v>
      </c>
      <c r="D395" s="70">
        <f t="shared" si="33"/>
        <v>815</v>
      </c>
      <c r="E395" s="54" t="str">
        <f t="shared" si="34"/>
        <v>394|10|815</v>
      </c>
      <c r="I395" s="7" t="s">
        <v>5307</v>
      </c>
      <c r="J395" s="7" t="s">
        <v>4927</v>
      </c>
      <c r="K395" s="7">
        <v>394</v>
      </c>
      <c r="M395" t="s">
        <v>1560</v>
      </c>
      <c r="N395" t="str">
        <f t="shared" si="35"/>
        <v>Holmes County,H1</v>
      </c>
      <c r="O395" t="str">
        <f t="shared" si="36"/>
        <v>Holmes County</v>
      </c>
      <c r="P395" t="str">
        <f t="shared" si="37"/>
        <v>Holmes</v>
      </c>
    </row>
    <row r="396" spans="2:16" x14ac:dyDescent="0.25">
      <c r="B396" s="33">
        <v>395</v>
      </c>
      <c r="C396" s="33">
        <v>10</v>
      </c>
      <c r="D396" s="70">
        <f t="shared" si="33"/>
        <v>853</v>
      </c>
      <c r="E396" s="54" t="str">
        <f t="shared" si="34"/>
        <v>395|10|853</v>
      </c>
      <c r="I396" s="7" t="s">
        <v>5338</v>
      </c>
      <c r="J396" s="7" t="s">
        <v>4928</v>
      </c>
      <c r="K396" s="7">
        <v>395</v>
      </c>
      <c r="M396" t="s">
        <v>1561</v>
      </c>
      <c r="N396" t="str">
        <f t="shared" si="35"/>
        <v>Indian River County,H1</v>
      </c>
      <c r="O396" t="str">
        <f t="shared" si="36"/>
        <v>Indian River County</v>
      </c>
      <c r="P396" t="str">
        <f t="shared" si="37"/>
        <v>Indian River</v>
      </c>
    </row>
    <row r="397" spans="2:16" x14ac:dyDescent="0.25">
      <c r="B397" s="33">
        <v>396</v>
      </c>
      <c r="C397" s="33">
        <v>10</v>
      </c>
      <c r="D397" s="70">
        <f t="shared" si="33"/>
        <v>875</v>
      </c>
      <c r="E397" s="54" t="str">
        <f t="shared" si="34"/>
        <v>396|10|875</v>
      </c>
      <c r="I397" s="7" t="s">
        <v>5357</v>
      </c>
      <c r="J397" s="7" t="s">
        <v>4929</v>
      </c>
      <c r="K397" s="7">
        <v>396</v>
      </c>
      <c r="M397" t="s">
        <v>1562</v>
      </c>
      <c r="N397" t="str">
        <f t="shared" si="35"/>
        <v>Jackson County,H1</v>
      </c>
      <c r="O397" t="str">
        <f t="shared" si="36"/>
        <v>Jackson County</v>
      </c>
      <c r="P397" t="str">
        <f t="shared" si="37"/>
        <v>Jackson</v>
      </c>
    </row>
    <row r="398" spans="2:16" x14ac:dyDescent="0.25">
      <c r="B398" s="33">
        <v>397</v>
      </c>
      <c r="C398" s="33">
        <v>10</v>
      </c>
      <c r="D398" s="70">
        <f t="shared" si="33"/>
        <v>882</v>
      </c>
      <c r="E398" s="54" t="str">
        <f t="shared" si="34"/>
        <v>397|10|882</v>
      </c>
      <c r="I398" s="7" t="s">
        <v>5362</v>
      </c>
      <c r="J398" s="7" t="s">
        <v>4930</v>
      </c>
      <c r="K398" s="7">
        <v>397</v>
      </c>
      <c r="M398" t="s">
        <v>1563</v>
      </c>
      <c r="N398" t="str">
        <f t="shared" si="35"/>
        <v>Jefferson County,H1</v>
      </c>
      <c r="O398" t="str">
        <f t="shared" si="36"/>
        <v>Jefferson County</v>
      </c>
      <c r="P398" t="str">
        <f t="shared" si="37"/>
        <v>Jefferson</v>
      </c>
    </row>
    <row r="399" spans="2:16" x14ac:dyDescent="0.25">
      <c r="B399" s="33">
        <v>398</v>
      </c>
      <c r="C399" s="33">
        <v>10</v>
      </c>
      <c r="D399" s="70">
        <f t="shared" si="33"/>
        <v>974</v>
      </c>
      <c r="E399" s="54" t="str">
        <f t="shared" si="34"/>
        <v>398|10|974</v>
      </c>
      <c r="I399" s="7" t="s">
        <v>5445</v>
      </c>
      <c r="J399" s="7" t="s">
        <v>4931</v>
      </c>
      <c r="K399" s="7">
        <v>398</v>
      </c>
      <c r="M399" t="s">
        <v>1564</v>
      </c>
      <c r="N399" t="str">
        <f t="shared" si="35"/>
        <v>Lafayette County,H1</v>
      </c>
      <c r="O399" t="str">
        <f t="shared" si="36"/>
        <v>Lafayette County</v>
      </c>
      <c r="P399" t="str">
        <f t="shared" si="37"/>
        <v>Lafayette</v>
      </c>
    </row>
    <row r="400" spans="2:16" x14ac:dyDescent="0.25">
      <c r="B400" s="33">
        <v>399</v>
      </c>
      <c r="C400" s="33">
        <v>10</v>
      </c>
      <c r="D400" s="70">
        <f t="shared" si="33"/>
        <v>980</v>
      </c>
      <c r="E400" s="54" t="str">
        <f t="shared" si="34"/>
        <v>399|10|980</v>
      </c>
      <c r="I400" s="7" t="s">
        <v>5447</v>
      </c>
      <c r="J400" s="7" t="s">
        <v>4932</v>
      </c>
      <c r="K400" s="7">
        <v>399</v>
      </c>
      <c r="M400" t="s">
        <v>1565</v>
      </c>
      <c r="N400" t="str">
        <f t="shared" si="35"/>
        <v>Lake County,H1</v>
      </c>
      <c r="O400" t="str">
        <f t="shared" si="36"/>
        <v>Lake County</v>
      </c>
      <c r="P400" t="str">
        <f t="shared" si="37"/>
        <v>Lake</v>
      </c>
    </row>
    <row r="401" spans="2:16" x14ac:dyDescent="0.25">
      <c r="B401" s="33">
        <v>400</v>
      </c>
      <c r="C401" s="33">
        <v>10</v>
      </c>
      <c r="D401" s="70">
        <f t="shared" si="33"/>
        <v>1016</v>
      </c>
      <c r="E401" s="54" t="str">
        <f t="shared" si="34"/>
        <v>400|10|1016</v>
      </c>
      <c r="I401" s="7" t="s">
        <v>5480</v>
      </c>
      <c r="J401" s="7" t="s">
        <v>4933</v>
      </c>
      <c r="K401" s="7">
        <v>400</v>
      </c>
      <c r="M401" t="s">
        <v>1566</v>
      </c>
      <c r="N401" t="str">
        <f t="shared" si="35"/>
        <v>Lee County,H1</v>
      </c>
      <c r="O401" t="str">
        <f t="shared" si="36"/>
        <v>Lee County</v>
      </c>
      <c r="P401" t="str">
        <f t="shared" si="37"/>
        <v>Lee</v>
      </c>
    </row>
    <row r="402" spans="2:16" x14ac:dyDescent="0.25">
      <c r="B402" s="33">
        <v>401</v>
      </c>
      <c r="C402" s="33">
        <v>10</v>
      </c>
      <c r="D402" s="70">
        <f t="shared" si="33"/>
        <v>1023</v>
      </c>
      <c r="E402" s="54" t="str">
        <f t="shared" si="34"/>
        <v>401|10|1023</v>
      </c>
      <c r="I402" s="7" t="s">
        <v>5487</v>
      </c>
      <c r="J402" s="7" t="s">
        <v>4934</v>
      </c>
      <c r="K402" s="7">
        <v>401</v>
      </c>
      <c r="M402" t="s">
        <v>1567</v>
      </c>
      <c r="N402" t="str">
        <f t="shared" si="35"/>
        <v>Leon County,H1</v>
      </c>
      <c r="O402" t="str">
        <f t="shared" si="36"/>
        <v>Leon County</v>
      </c>
      <c r="P402" t="str">
        <f t="shared" si="37"/>
        <v>Leon</v>
      </c>
    </row>
    <row r="403" spans="2:16" x14ac:dyDescent="0.25">
      <c r="B403" s="33">
        <v>402</v>
      </c>
      <c r="C403" s="33">
        <v>10</v>
      </c>
      <c r="D403" s="70">
        <f t="shared" si="33"/>
        <v>1026</v>
      </c>
      <c r="E403" s="54" t="str">
        <f t="shared" si="34"/>
        <v>402|10|1026</v>
      </c>
      <c r="I403" s="7" t="s">
        <v>5490</v>
      </c>
      <c r="J403" s="7" t="s">
        <v>4935</v>
      </c>
      <c r="K403" s="7">
        <v>402</v>
      </c>
      <c r="M403" t="s">
        <v>1568</v>
      </c>
      <c r="N403" t="str">
        <f t="shared" si="35"/>
        <v>Levy County,H1</v>
      </c>
      <c r="O403" t="str">
        <f t="shared" si="36"/>
        <v>Levy County</v>
      </c>
      <c r="P403" t="str">
        <f t="shared" si="37"/>
        <v>Levy</v>
      </c>
    </row>
    <row r="404" spans="2:16" x14ac:dyDescent="0.25">
      <c r="B404" s="33">
        <v>403</v>
      </c>
      <c r="C404" s="33">
        <v>10</v>
      </c>
      <c r="D404" s="70">
        <f t="shared" si="33"/>
        <v>1031</v>
      </c>
      <c r="E404" s="54" t="str">
        <f t="shared" si="34"/>
        <v>403|10|1031</v>
      </c>
      <c r="I404" s="7" t="s">
        <v>5494</v>
      </c>
      <c r="J404" s="7" t="s">
        <v>4936</v>
      </c>
      <c r="K404" s="7">
        <v>403</v>
      </c>
      <c r="M404" t="s">
        <v>1569</v>
      </c>
      <c r="N404" t="str">
        <f t="shared" si="35"/>
        <v>Liberty County,H1</v>
      </c>
      <c r="O404" t="str">
        <f t="shared" si="36"/>
        <v>Liberty County</v>
      </c>
      <c r="P404" t="str">
        <f t="shared" si="37"/>
        <v>Liberty</v>
      </c>
    </row>
    <row r="405" spans="2:16" x14ac:dyDescent="0.25">
      <c r="B405" s="33">
        <v>404</v>
      </c>
      <c r="C405" s="33">
        <v>10</v>
      </c>
      <c r="D405" s="70">
        <f t="shared" si="33"/>
        <v>1076</v>
      </c>
      <c r="E405" s="54" t="str">
        <f t="shared" si="34"/>
        <v>404|10|1076</v>
      </c>
      <c r="I405" s="7" t="s">
        <v>5533</v>
      </c>
      <c r="J405" s="7" t="s">
        <v>4937</v>
      </c>
      <c r="K405" s="7">
        <v>404</v>
      </c>
      <c r="M405" t="s">
        <v>1570</v>
      </c>
      <c r="N405" t="str">
        <f t="shared" si="35"/>
        <v>Madison County,H1</v>
      </c>
      <c r="O405" t="str">
        <f t="shared" si="36"/>
        <v>Madison County</v>
      </c>
      <c r="P405" t="str">
        <f t="shared" si="37"/>
        <v>Madison</v>
      </c>
    </row>
    <row r="406" spans="2:16" x14ac:dyDescent="0.25">
      <c r="B406" s="33">
        <v>405</v>
      </c>
      <c r="C406" s="33">
        <v>10</v>
      </c>
      <c r="D406" s="70">
        <f t="shared" si="33"/>
        <v>1086</v>
      </c>
      <c r="E406" s="54" t="str">
        <f t="shared" si="34"/>
        <v>405|10|1086</v>
      </c>
      <c r="I406" s="7" t="s">
        <v>5540</v>
      </c>
      <c r="J406" s="7" t="s">
        <v>4459</v>
      </c>
      <c r="K406" s="7">
        <v>405</v>
      </c>
      <c r="M406" t="s">
        <v>1571</v>
      </c>
      <c r="N406" t="str">
        <f t="shared" si="35"/>
        <v>Manatee County,H1</v>
      </c>
      <c r="O406" t="str">
        <f t="shared" si="36"/>
        <v>Manatee County</v>
      </c>
      <c r="P406" t="str">
        <f t="shared" si="37"/>
        <v>Manatee</v>
      </c>
    </row>
    <row r="407" spans="2:16" x14ac:dyDescent="0.25">
      <c r="B407" s="33">
        <v>406</v>
      </c>
      <c r="C407" s="33">
        <v>10</v>
      </c>
      <c r="D407" s="70">
        <f t="shared" si="33"/>
        <v>1098</v>
      </c>
      <c r="E407" s="54" t="str">
        <f t="shared" si="34"/>
        <v>406|10|1098</v>
      </c>
      <c r="I407" s="7" t="s">
        <v>5549</v>
      </c>
      <c r="J407" s="7" t="s">
        <v>530</v>
      </c>
      <c r="K407" s="7">
        <v>406</v>
      </c>
      <c r="M407" t="s">
        <v>1572</v>
      </c>
      <c r="N407" t="str">
        <f t="shared" si="35"/>
        <v>Marion County,H1</v>
      </c>
      <c r="O407" t="str">
        <f t="shared" si="36"/>
        <v>Marion County</v>
      </c>
      <c r="P407" t="str">
        <f t="shared" si="37"/>
        <v>Marion</v>
      </c>
    </row>
    <row r="408" spans="2:16" x14ac:dyDescent="0.25">
      <c r="B408" s="33">
        <v>407</v>
      </c>
      <c r="C408" s="33">
        <v>10</v>
      </c>
      <c r="D408" s="70">
        <f t="shared" si="33"/>
        <v>1103</v>
      </c>
      <c r="E408" s="54" t="str">
        <f t="shared" si="34"/>
        <v>407|10|1103</v>
      </c>
      <c r="I408" s="7" t="s">
        <v>5554</v>
      </c>
      <c r="J408" s="7" t="s">
        <v>4938</v>
      </c>
      <c r="K408" s="7">
        <v>407</v>
      </c>
      <c r="M408" t="s">
        <v>1573</v>
      </c>
      <c r="N408" t="str">
        <f t="shared" si="35"/>
        <v>Martin County,H1</v>
      </c>
      <c r="O408" t="str">
        <f t="shared" si="36"/>
        <v>Martin County</v>
      </c>
      <c r="P408" t="str">
        <f t="shared" si="37"/>
        <v>Martin</v>
      </c>
    </row>
    <row r="409" spans="2:16" x14ac:dyDescent="0.25">
      <c r="B409" s="33">
        <v>408</v>
      </c>
      <c r="C409" s="33">
        <v>10</v>
      </c>
      <c r="D409" s="70">
        <f t="shared" si="33"/>
        <v>1160</v>
      </c>
      <c r="E409" s="54" t="str">
        <f t="shared" si="34"/>
        <v>408|10|1160</v>
      </c>
      <c r="I409" s="7" t="s">
        <v>5607</v>
      </c>
      <c r="J409" s="7" t="s">
        <v>4939</v>
      </c>
      <c r="K409" s="7">
        <v>408</v>
      </c>
      <c r="M409" t="s">
        <v>1574</v>
      </c>
      <c r="N409" t="str">
        <f t="shared" si="35"/>
        <v>Miami-Dade County,H1</v>
      </c>
      <c r="O409" t="str">
        <f t="shared" si="36"/>
        <v>Miami-Dade County</v>
      </c>
      <c r="P409" t="str">
        <f t="shared" si="37"/>
        <v>Miami-Dade</v>
      </c>
    </row>
    <row r="410" spans="2:16" x14ac:dyDescent="0.25">
      <c r="B410" s="33">
        <v>409</v>
      </c>
      <c r="C410" s="33">
        <v>10</v>
      </c>
      <c r="D410" s="70">
        <f t="shared" si="33"/>
        <v>1190</v>
      </c>
      <c r="E410" s="54" t="str">
        <f t="shared" si="34"/>
        <v>409|10|1190</v>
      </c>
      <c r="I410" s="7" t="s">
        <v>5633</v>
      </c>
      <c r="J410" s="7" t="s">
        <v>4940</v>
      </c>
      <c r="K410" s="7">
        <v>409</v>
      </c>
      <c r="M410" t="s">
        <v>1575</v>
      </c>
      <c r="N410" t="str">
        <f t="shared" si="35"/>
        <v>Monroe County,H1</v>
      </c>
      <c r="O410" t="str">
        <f t="shared" si="36"/>
        <v>Monroe County</v>
      </c>
      <c r="P410" t="str">
        <f t="shared" si="37"/>
        <v>Monroe</v>
      </c>
    </row>
    <row r="411" spans="2:16" x14ac:dyDescent="0.25">
      <c r="B411" s="33">
        <v>410</v>
      </c>
      <c r="C411" s="33">
        <v>10</v>
      </c>
      <c r="D411" s="70">
        <f t="shared" si="33"/>
        <v>1230</v>
      </c>
      <c r="E411" s="54" t="str">
        <f t="shared" si="34"/>
        <v>410|10|1230</v>
      </c>
      <c r="I411" s="7" t="s">
        <v>5669</v>
      </c>
      <c r="J411" s="7" t="s">
        <v>4941</v>
      </c>
      <c r="K411" s="7">
        <v>410</v>
      </c>
      <c r="M411" t="s">
        <v>1576</v>
      </c>
      <c r="N411" t="str">
        <f t="shared" si="35"/>
        <v>Nassau County,H1</v>
      </c>
      <c r="O411" t="str">
        <f t="shared" si="36"/>
        <v>Nassau County</v>
      </c>
      <c r="P411" t="str">
        <f t="shared" si="37"/>
        <v>Nassau</v>
      </c>
    </row>
    <row r="412" spans="2:16" x14ac:dyDescent="0.25">
      <c r="B412" s="33">
        <v>411</v>
      </c>
      <c r="C412" s="33">
        <v>10</v>
      </c>
      <c r="D412" s="70">
        <f t="shared" si="33"/>
        <v>1291</v>
      </c>
      <c r="E412" s="54" t="str">
        <f t="shared" si="34"/>
        <v>411|10|1291</v>
      </c>
      <c r="I412" s="7" t="s">
        <v>5718</v>
      </c>
      <c r="J412" s="7" t="s">
        <v>4942</v>
      </c>
      <c r="K412" s="7">
        <v>411</v>
      </c>
      <c r="M412" t="s">
        <v>1577</v>
      </c>
      <c r="N412" t="str">
        <f t="shared" si="35"/>
        <v>Okaloosa County,H1</v>
      </c>
      <c r="O412" t="str">
        <f t="shared" si="36"/>
        <v>Okaloosa County</v>
      </c>
      <c r="P412" t="str">
        <f t="shared" si="37"/>
        <v>Okaloosa</v>
      </c>
    </row>
    <row r="413" spans="2:16" x14ac:dyDescent="0.25">
      <c r="B413" s="33">
        <v>412</v>
      </c>
      <c r="C413" s="33">
        <v>10</v>
      </c>
      <c r="D413" s="70">
        <f t="shared" si="33"/>
        <v>1293</v>
      </c>
      <c r="E413" s="54" t="str">
        <f t="shared" si="34"/>
        <v>412|10|1293</v>
      </c>
      <c r="I413" s="7" t="s">
        <v>5720</v>
      </c>
      <c r="J413" s="7" t="s">
        <v>4943</v>
      </c>
      <c r="K413" s="7">
        <v>412</v>
      </c>
      <c r="M413" t="s">
        <v>1578</v>
      </c>
      <c r="N413" t="str">
        <f t="shared" si="35"/>
        <v>Okeechobee County,H1</v>
      </c>
      <c r="O413" t="str">
        <f t="shared" si="36"/>
        <v>Okeechobee County</v>
      </c>
      <c r="P413" t="str">
        <f t="shared" si="37"/>
        <v>Okeechobee</v>
      </c>
    </row>
    <row r="414" spans="2:16" x14ac:dyDescent="0.25">
      <c r="B414" s="33">
        <v>413</v>
      </c>
      <c r="C414" s="33">
        <v>10</v>
      </c>
      <c r="D414" s="70">
        <f t="shared" si="33"/>
        <v>1306</v>
      </c>
      <c r="E414" s="54" t="str">
        <f t="shared" si="34"/>
        <v>413|10|1306</v>
      </c>
      <c r="I414" s="7" t="s">
        <v>575</v>
      </c>
      <c r="J414" s="7" t="s">
        <v>4944</v>
      </c>
      <c r="K414" s="7">
        <v>413</v>
      </c>
      <c r="M414" t="s">
        <v>1579</v>
      </c>
      <c r="N414" t="str">
        <f t="shared" si="35"/>
        <v>Orange County,H1</v>
      </c>
      <c r="O414" t="str">
        <f t="shared" si="36"/>
        <v>Orange County</v>
      </c>
      <c r="P414" t="str">
        <f t="shared" si="37"/>
        <v>Orange</v>
      </c>
    </row>
    <row r="415" spans="2:16" x14ac:dyDescent="0.25">
      <c r="B415" s="33">
        <v>414</v>
      </c>
      <c r="C415" s="33">
        <v>10</v>
      </c>
      <c r="D415" s="70">
        <f t="shared" si="33"/>
        <v>1314</v>
      </c>
      <c r="E415" s="54" t="str">
        <f t="shared" si="34"/>
        <v>414|10|1314</v>
      </c>
      <c r="I415" s="7" t="s">
        <v>5736</v>
      </c>
      <c r="J415" s="7" t="s">
        <v>4524</v>
      </c>
      <c r="K415" s="7">
        <v>414</v>
      </c>
      <c r="M415" t="s">
        <v>1580</v>
      </c>
      <c r="N415" t="str">
        <f t="shared" si="35"/>
        <v>Osceola County,H1</v>
      </c>
      <c r="O415" t="str">
        <f t="shared" si="36"/>
        <v>Osceola County</v>
      </c>
      <c r="P415" t="str">
        <f t="shared" si="37"/>
        <v>Osceola</v>
      </c>
    </row>
    <row r="416" spans="2:16" x14ac:dyDescent="0.25">
      <c r="B416" s="33">
        <v>415</v>
      </c>
      <c r="C416" s="33">
        <v>10</v>
      </c>
      <c r="D416" s="70">
        <f t="shared" si="33"/>
        <v>1335</v>
      </c>
      <c r="E416" s="54" t="str">
        <f t="shared" si="34"/>
        <v>415|10|1335</v>
      </c>
      <c r="I416" s="7" t="s">
        <v>5755</v>
      </c>
      <c r="J416" s="7" t="s">
        <v>4945</v>
      </c>
      <c r="K416" s="7">
        <v>415</v>
      </c>
      <c r="M416" t="s">
        <v>1581</v>
      </c>
      <c r="N416" t="str">
        <f t="shared" si="35"/>
        <v>Palm Beach County,H1</v>
      </c>
      <c r="O416" t="str">
        <f t="shared" si="36"/>
        <v>Palm Beach County</v>
      </c>
      <c r="P416" t="str">
        <f t="shared" si="37"/>
        <v>Palm Beach</v>
      </c>
    </row>
    <row r="417" spans="2:16" x14ac:dyDescent="0.25">
      <c r="B417" s="33">
        <v>416</v>
      </c>
      <c r="C417" s="33">
        <v>10</v>
      </c>
      <c r="D417" s="70">
        <f t="shared" si="33"/>
        <v>1344</v>
      </c>
      <c r="E417" s="54" t="str">
        <f t="shared" si="34"/>
        <v>416|10|1344</v>
      </c>
      <c r="I417" s="7" t="s">
        <v>5764</v>
      </c>
      <c r="J417" s="7" t="s">
        <v>4400</v>
      </c>
      <c r="K417" s="7">
        <v>416</v>
      </c>
      <c r="M417" t="s">
        <v>1582</v>
      </c>
      <c r="N417" t="str">
        <f t="shared" si="35"/>
        <v>Pasco County,H1</v>
      </c>
      <c r="O417" t="str">
        <f t="shared" si="36"/>
        <v>Pasco County</v>
      </c>
      <c r="P417" t="str">
        <f t="shared" si="37"/>
        <v>Pasco</v>
      </c>
    </row>
    <row r="418" spans="2:16" x14ac:dyDescent="0.25">
      <c r="B418" s="33">
        <v>417</v>
      </c>
      <c r="C418" s="33">
        <v>10</v>
      </c>
      <c r="D418" s="70">
        <f t="shared" si="33"/>
        <v>1387</v>
      </c>
      <c r="E418" s="54" t="str">
        <f t="shared" si="34"/>
        <v>417|10|1387</v>
      </c>
      <c r="I418" s="7" t="s">
        <v>5803</v>
      </c>
      <c r="J418" s="7" t="s">
        <v>4946</v>
      </c>
      <c r="K418" s="7">
        <v>417</v>
      </c>
      <c r="M418" t="s">
        <v>1583</v>
      </c>
      <c r="N418" t="str">
        <f t="shared" si="35"/>
        <v>Pinellas County,H1</v>
      </c>
      <c r="O418" t="str">
        <f t="shared" si="36"/>
        <v>Pinellas County</v>
      </c>
      <c r="P418" t="str">
        <f t="shared" si="37"/>
        <v>Pinellas</v>
      </c>
    </row>
    <row r="419" spans="2:16" x14ac:dyDescent="0.25">
      <c r="B419" s="33">
        <v>418</v>
      </c>
      <c r="C419" s="33">
        <v>10</v>
      </c>
      <c r="D419" s="70">
        <f t="shared" si="33"/>
        <v>1404</v>
      </c>
      <c r="E419" s="54" t="str">
        <f t="shared" si="34"/>
        <v>418|10|1404</v>
      </c>
      <c r="I419" s="7" t="s">
        <v>5818</v>
      </c>
      <c r="J419" s="7" t="s">
        <v>4947</v>
      </c>
      <c r="K419" s="7">
        <v>418</v>
      </c>
      <c r="M419" t="s">
        <v>1584</v>
      </c>
      <c r="N419" t="str">
        <f t="shared" si="35"/>
        <v>Polk County,H1</v>
      </c>
      <c r="O419" t="str">
        <f t="shared" si="36"/>
        <v>Polk County</v>
      </c>
      <c r="P419" t="str">
        <f t="shared" si="37"/>
        <v>Polk</v>
      </c>
    </row>
    <row r="420" spans="2:16" x14ac:dyDescent="0.25">
      <c r="B420" s="33">
        <v>419</v>
      </c>
      <c r="C420" s="33">
        <v>10</v>
      </c>
      <c r="D420" s="70">
        <f t="shared" si="32"/>
        <v>1440</v>
      </c>
      <c r="E420" s="54" t="str">
        <f t="shared" si="34"/>
        <v>419|10|1440</v>
      </c>
      <c r="I420" s="7" t="s">
        <v>5850</v>
      </c>
      <c r="J420" s="7" t="s">
        <v>4948</v>
      </c>
      <c r="K420" s="7">
        <v>419</v>
      </c>
      <c r="M420" t="s">
        <v>1585</v>
      </c>
      <c r="N420" t="str">
        <f t="shared" si="35"/>
        <v>Putnam County,H1</v>
      </c>
      <c r="O420" t="str">
        <f t="shared" si="36"/>
        <v>Putnam County</v>
      </c>
      <c r="P420" t="str">
        <f t="shared" si="37"/>
        <v>Putnam</v>
      </c>
    </row>
    <row r="421" spans="2:16" x14ac:dyDescent="0.25">
      <c r="B421" s="33">
        <v>420</v>
      </c>
      <c r="C421" s="33">
        <v>10</v>
      </c>
      <c r="D421" s="70">
        <f t="shared" si="32"/>
        <v>1657</v>
      </c>
      <c r="E421" s="54" t="str">
        <f t="shared" si="34"/>
        <v>420|10|1657</v>
      </c>
      <c r="I421" s="7" t="s">
        <v>6033</v>
      </c>
      <c r="J421" s="7" t="s">
        <v>4949</v>
      </c>
      <c r="K421" s="7">
        <v>420</v>
      </c>
      <c r="M421" t="s">
        <v>1586</v>
      </c>
      <c r="N421" t="str">
        <f t="shared" si="35"/>
        <v>St. Johns County,H1</v>
      </c>
      <c r="O421" t="str">
        <f t="shared" si="36"/>
        <v>St. Johns County</v>
      </c>
      <c r="P421" t="str">
        <f t="shared" si="37"/>
        <v>St. Johns</v>
      </c>
    </row>
    <row r="422" spans="2:16" x14ac:dyDescent="0.25">
      <c r="B422" s="33">
        <v>421</v>
      </c>
      <c r="C422" s="33">
        <v>10</v>
      </c>
      <c r="D422" s="70">
        <f t="shared" si="32"/>
        <v>1663</v>
      </c>
      <c r="E422" s="54" t="str">
        <f t="shared" si="34"/>
        <v>421|10|1663</v>
      </c>
      <c r="I422" s="7" t="s">
        <v>6037</v>
      </c>
      <c r="J422" s="7" t="s">
        <v>4950</v>
      </c>
      <c r="K422" s="7">
        <v>421</v>
      </c>
      <c r="M422" t="s">
        <v>1587</v>
      </c>
      <c r="N422" t="str">
        <f t="shared" si="35"/>
        <v>St. Lucie County,H1</v>
      </c>
      <c r="O422" t="str">
        <f t="shared" si="36"/>
        <v>St. Lucie County</v>
      </c>
      <c r="P422" t="str">
        <f t="shared" si="37"/>
        <v>St. Lucie</v>
      </c>
    </row>
    <row r="423" spans="2:16" x14ac:dyDescent="0.25">
      <c r="B423" s="33">
        <v>422</v>
      </c>
      <c r="C423" s="33">
        <v>10</v>
      </c>
      <c r="D423" s="70">
        <f t="shared" si="32"/>
        <v>1572</v>
      </c>
      <c r="E423" s="54" t="str">
        <f t="shared" si="34"/>
        <v>422|10|1572</v>
      </c>
      <c r="I423" s="7" t="s">
        <v>5958</v>
      </c>
      <c r="J423" s="7" t="s">
        <v>4951</v>
      </c>
      <c r="K423" s="7">
        <v>422</v>
      </c>
      <c r="M423" t="s">
        <v>1588</v>
      </c>
      <c r="N423" t="str">
        <f t="shared" si="35"/>
        <v>Santa Rosa County,H1</v>
      </c>
      <c r="O423" t="str">
        <f t="shared" si="36"/>
        <v>Santa Rosa County</v>
      </c>
      <c r="P423" t="str">
        <f t="shared" si="37"/>
        <v>Santa Rosa</v>
      </c>
    </row>
    <row r="424" spans="2:16" x14ac:dyDescent="0.25">
      <c r="B424" s="33">
        <v>423</v>
      </c>
      <c r="C424" s="33">
        <v>10</v>
      </c>
      <c r="D424" s="70">
        <f t="shared" si="32"/>
        <v>1573</v>
      </c>
      <c r="E424" s="54" t="str">
        <f t="shared" si="34"/>
        <v>423|10|1573</v>
      </c>
      <c r="I424" s="7" t="s">
        <v>5959</v>
      </c>
      <c r="J424" s="7" t="s">
        <v>4952</v>
      </c>
      <c r="K424" s="7">
        <v>423</v>
      </c>
      <c r="M424" t="s">
        <v>1589</v>
      </c>
      <c r="N424" t="str">
        <f t="shared" si="35"/>
        <v>Sarasota County,H1</v>
      </c>
      <c r="O424" t="str">
        <f t="shared" si="36"/>
        <v>Sarasota County</v>
      </c>
      <c r="P424" t="str">
        <f t="shared" si="37"/>
        <v>Sarasota</v>
      </c>
    </row>
    <row r="425" spans="2:16" x14ac:dyDescent="0.25">
      <c r="B425" s="33">
        <v>424</v>
      </c>
      <c r="C425" s="33">
        <v>10</v>
      </c>
      <c r="D425" s="70">
        <f t="shared" si="32"/>
        <v>1596</v>
      </c>
      <c r="E425" s="54" t="str">
        <f t="shared" si="34"/>
        <v>424|10|1596</v>
      </c>
      <c r="I425" s="7" t="s">
        <v>5982</v>
      </c>
      <c r="J425" s="7" t="s">
        <v>4953</v>
      </c>
      <c r="K425" s="7">
        <v>424</v>
      </c>
      <c r="M425" t="s">
        <v>1590</v>
      </c>
      <c r="N425" t="str">
        <f t="shared" si="35"/>
        <v>Seminole County,H1</v>
      </c>
      <c r="O425" t="str">
        <f t="shared" si="36"/>
        <v>Seminole County</v>
      </c>
      <c r="P425" t="str">
        <f t="shared" si="37"/>
        <v>Seminole</v>
      </c>
    </row>
    <row r="426" spans="2:16" x14ac:dyDescent="0.25">
      <c r="B426" s="33">
        <v>425</v>
      </c>
      <c r="C426" s="33">
        <v>10</v>
      </c>
      <c r="D426" s="70">
        <f t="shared" si="32"/>
        <v>1704</v>
      </c>
      <c r="E426" s="54" t="str">
        <f t="shared" si="34"/>
        <v>425|10|1704</v>
      </c>
      <c r="I426" s="7" t="s">
        <v>6072</v>
      </c>
      <c r="J426" s="7" t="s">
        <v>4954</v>
      </c>
      <c r="K426" s="7">
        <v>425</v>
      </c>
      <c r="M426" t="s">
        <v>1591</v>
      </c>
      <c r="N426" t="str">
        <f t="shared" si="35"/>
        <v>Sumter County,H1</v>
      </c>
      <c r="O426" t="str">
        <f t="shared" si="36"/>
        <v>Sumter County</v>
      </c>
      <c r="P426" t="str">
        <f t="shared" si="37"/>
        <v>Sumter</v>
      </c>
    </row>
    <row r="427" spans="2:16" x14ac:dyDescent="0.25">
      <c r="B427" s="33">
        <v>426</v>
      </c>
      <c r="C427" s="33">
        <v>10</v>
      </c>
      <c r="D427" s="70">
        <f t="shared" si="32"/>
        <v>1711</v>
      </c>
      <c r="E427" s="54" t="str">
        <f t="shared" si="34"/>
        <v>426|10|1711</v>
      </c>
      <c r="I427" s="7" t="s">
        <v>6079</v>
      </c>
      <c r="J427" s="7" t="s">
        <v>4955</v>
      </c>
      <c r="K427" s="7">
        <v>426</v>
      </c>
      <c r="M427" t="s">
        <v>1592</v>
      </c>
      <c r="N427" t="str">
        <f t="shared" si="35"/>
        <v>Suwannee County,H1</v>
      </c>
      <c r="O427" t="str">
        <f t="shared" si="36"/>
        <v>Suwannee County</v>
      </c>
      <c r="P427" t="str">
        <f t="shared" si="37"/>
        <v>Suwannee</v>
      </c>
    </row>
    <row r="428" spans="2:16" x14ac:dyDescent="0.25">
      <c r="B428" s="33">
        <v>427</v>
      </c>
      <c r="C428" s="33">
        <v>10</v>
      </c>
      <c r="D428" s="70">
        <f t="shared" si="32"/>
        <v>1731</v>
      </c>
      <c r="E428" s="54" t="str">
        <f t="shared" si="34"/>
        <v>427|10|1731</v>
      </c>
      <c r="I428" s="7" t="s">
        <v>6097</v>
      </c>
      <c r="J428" s="7" t="s">
        <v>4956</v>
      </c>
      <c r="K428" s="7">
        <v>427</v>
      </c>
      <c r="M428" t="s">
        <v>1593</v>
      </c>
      <c r="N428" t="str">
        <f t="shared" si="35"/>
        <v>Taylor County,H1</v>
      </c>
      <c r="O428" t="str">
        <f t="shared" si="36"/>
        <v>Taylor County</v>
      </c>
      <c r="P428" t="str">
        <f t="shared" si="37"/>
        <v>Taylor</v>
      </c>
    </row>
    <row r="429" spans="2:16" x14ac:dyDescent="0.25">
      <c r="B429" s="33">
        <v>428</v>
      </c>
      <c r="C429" s="33">
        <v>10</v>
      </c>
      <c r="D429" s="70">
        <f t="shared" si="32"/>
        <v>1802</v>
      </c>
      <c r="E429" s="54" t="str">
        <f t="shared" si="34"/>
        <v>428|10|1802</v>
      </c>
      <c r="I429" s="7" t="s">
        <v>6161</v>
      </c>
      <c r="J429" s="7" t="s">
        <v>4525</v>
      </c>
      <c r="K429" s="7">
        <v>428</v>
      </c>
      <c r="M429" t="s">
        <v>1594</v>
      </c>
      <c r="N429" t="str">
        <f t="shared" si="35"/>
        <v>Union County,H1</v>
      </c>
      <c r="O429" t="str">
        <f t="shared" si="36"/>
        <v>Union County</v>
      </c>
      <c r="P429" t="str">
        <f t="shared" si="37"/>
        <v>Union</v>
      </c>
    </row>
    <row r="430" spans="2:16" x14ac:dyDescent="0.25">
      <c r="B430" s="33">
        <v>429</v>
      </c>
      <c r="C430" s="33">
        <v>10</v>
      </c>
      <c r="D430" s="70">
        <f t="shared" si="32"/>
        <v>1835</v>
      </c>
      <c r="E430" s="54" t="str">
        <f t="shared" si="34"/>
        <v>429|10|1835</v>
      </c>
      <c r="I430" s="7" t="s">
        <v>6183</v>
      </c>
      <c r="J430" s="7" t="s">
        <v>4957</v>
      </c>
      <c r="K430" s="7">
        <v>429</v>
      </c>
      <c r="M430" t="s">
        <v>1595</v>
      </c>
      <c r="N430" t="str">
        <f t="shared" si="35"/>
        <v>Volusia County,H1</v>
      </c>
      <c r="O430" t="str">
        <f t="shared" si="36"/>
        <v>Volusia County</v>
      </c>
      <c r="P430" t="str">
        <f t="shared" si="37"/>
        <v>Volusia</v>
      </c>
    </row>
    <row r="431" spans="2:16" x14ac:dyDescent="0.25">
      <c r="B431" s="33">
        <v>430</v>
      </c>
      <c r="C431" s="33">
        <v>10</v>
      </c>
      <c r="D431" s="70">
        <f t="shared" si="32"/>
        <v>1844</v>
      </c>
      <c r="E431" s="54" t="str">
        <f t="shared" si="34"/>
        <v>430|10|1844</v>
      </c>
      <c r="I431" s="7" t="s">
        <v>6191</v>
      </c>
      <c r="J431" s="7" t="s">
        <v>4958</v>
      </c>
      <c r="K431" s="7">
        <v>430</v>
      </c>
      <c r="M431" t="s">
        <v>1596</v>
      </c>
      <c r="N431" t="str">
        <f t="shared" si="35"/>
        <v>Wakulla County,H1</v>
      </c>
      <c r="O431" t="str">
        <f t="shared" si="36"/>
        <v>Wakulla County</v>
      </c>
      <c r="P431" t="str">
        <f t="shared" si="37"/>
        <v>Wakulla</v>
      </c>
    </row>
    <row r="432" spans="2:16" x14ac:dyDescent="0.25">
      <c r="B432" s="33">
        <v>431</v>
      </c>
      <c r="C432" s="33">
        <v>10</v>
      </c>
      <c r="D432" s="70">
        <f t="shared" si="32"/>
        <v>1853</v>
      </c>
      <c r="E432" s="54" t="str">
        <f t="shared" si="34"/>
        <v>431|10|1853</v>
      </c>
      <c r="I432" s="7" t="s">
        <v>6200</v>
      </c>
      <c r="J432" s="7" t="s">
        <v>4959</v>
      </c>
      <c r="K432" s="7">
        <v>431</v>
      </c>
      <c r="M432" t="s">
        <v>1597</v>
      </c>
      <c r="N432" t="str">
        <f t="shared" si="35"/>
        <v>Walton County,H1</v>
      </c>
      <c r="O432" t="str">
        <f t="shared" si="36"/>
        <v>Walton County</v>
      </c>
      <c r="P432" t="str">
        <f t="shared" si="37"/>
        <v>Walton</v>
      </c>
    </row>
    <row r="433" spans="2:16" x14ac:dyDescent="0.25">
      <c r="B433" s="33">
        <v>432</v>
      </c>
      <c r="C433" s="33">
        <v>10</v>
      </c>
      <c r="D433" s="70">
        <f t="shared" ref="D433:D496" si="38">VLOOKUP(I433,$J$2:$K$1970,2,FALSE)</f>
        <v>1865</v>
      </c>
      <c r="E433" s="54" t="str">
        <f t="shared" si="34"/>
        <v>432|10|1865</v>
      </c>
      <c r="I433" s="7" t="s">
        <v>1210</v>
      </c>
      <c r="J433" s="7" t="s">
        <v>4960</v>
      </c>
      <c r="K433" s="7">
        <v>432</v>
      </c>
      <c r="M433" t="s">
        <v>1598</v>
      </c>
      <c r="N433" t="str">
        <f t="shared" si="35"/>
        <v>Washington County,H1</v>
      </c>
      <c r="O433" t="str">
        <f t="shared" si="36"/>
        <v>Washington County</v>
      </c>
      <c r="P433" t="str">
        <f t="shared" si="37"/>
        <v>Washington</v>
      </c>
    </row>
    <row r="434" spans="2:16" x14ac:dyDescent="0.25">
      <c r="B434" s="33">
        <v>433</v>
      </c>
      <c r="C434" s="33">
        <v>11</v>
      </c>
      <c r="D434" s="70">
        <f t="shared" si="38"/>
        <v>57</v>
      </c>
      <c r="E434" s="54" t="str">
        <f t="shared" si="34"/>
        <v>433|11|57</v>
      </c>
      <c r="I434" s="7" t="s">
        <v>4628</v>
      </c>
      <c r="J434" s="7" t="s">
        <v>4961</v>
      </c>
      <c r="K434" s="7">
        <v>433</v>
      </c>
      <c r="M434" t="s">
        <v>1599</v>
      </c>
      <c r="N434" t="str">
        <f t="shared" si="35"/>
        <v>Appling County,H1</v>
      </c>
      <c r="O434" t="str">
        <f t="shared" si="36"/>
        <v>Appling County</v>
      </c>
      <c r="P434" t="str">
        <f t="shared" si="37"/>
        <v>Appling</v>
      </c>
    </row>
    <row r="435" spans="2:16" x14ac:dyDescent="0.25">
      <c r="B435" s="33">
        <v>434</v>
      </c>
      <c r="C435" s="33">
        <v>11</v>
      </c>
      <c r="D435" s="70">
        <f t="shared" si="38"/>
        <v>81</v>
      </c>
      <c r="E435" s="54" t="str">
        <f t="shared" si="34"/>
        <v>434|11|81</v>
      </c>
      <c r="I435" s="7" t="s">
        <v>4647</v>
      </c>
      <c r="J435" s="7" t="s">
        <v>4962</v>
      </c>
      <c r="K435" s="7">
        <v>434</v>
      </c>
      <c r="M435" t="s">
        <v>1600</v>
      </c>
      <c r="N435" t="str">
        <f t="shared" si="35"/>
        <v>Atkinson County,H1</v>
      </c>
      <c r="O435" t="str">
        <f t="shared" si="36"/>
        <v>Atkinson County</v>
      </c>
      <c r="P435" t="str">
        <f t="shared" si="37"/>
        <v>Atkinson</v>
      </c>
    </row>
    <row r="436" spans="2:16" x14ac:dyDescent="0.25">
      <c r="B436" s="33">
        <v>435</v>
      </c>
      <c r="C436" s="33">
        <v>11</v>
      </c>
      <c r="D436" s="70">
        <f t="shared" si="38"/>
        <v>95</v>
      </c>
      <c r="E436" s="54" t="str">
        <f t="shared" si="34"/>
        <v>435|11|95</v>
      </c>
      <c r="I436" s="7" t="s">
        <v>4660</v>
      </c>
      <c r="J436" s="7" t="s">
        <v>4963</v>
      </c>
      <c r="K436" s="7">
        <v>435</v>
      </c>
      <c r="M436" t="s">
        <v>1601</v>
      </c>
      <c r="N436" t="str">
        <f t="shared" si="35"/>
        <v>Bacon County,H1</v>
      </c>
      <c r="O436" t="str">
        <f t="shared" si="36"/>
        <v>Bacon County</v>
      </c>
      <c r="P436" t="str">
        <f t="shared" si="37"/>
        <v>Bacon</v>
      </c>
    </row>
    <row r="437" spans="2:16" x14ac:dyDescent="0.25">
      <c r="B437" s="33">
        <v>436</v>
      </c>
      <c r="C437" s="33">
        <v>11</v>
      </c>
      <c r="D437" s="70">
        <f t="shared" si="38"/>
        <v>97</v>
      </c>
      <c r="E437" s="54" t="str">
        <f t="shared" si="34"/>
        <v>436|11|97</v>
      </c>
      <c r="I437" s="7" t="s">
        <v>4662</v>
      </c>
      <c r="J437" s="7" t="s">
        <v>4964</v>
      </c>
      <c r="K437" s="7">
        <v>436</v>
      </c>
      <c r="M437" t="s">
        <v>1602</v>
      </c>
      <c r="N437" t="str">
        <f t="shared" si="35"/>
        <v>Baker County,H1</v>
      </c>
      <c r="O437" t="str">
        <f t="shared" si="36"/>
        <v>Baker County</v>
      </c>
      <c r="P437" t="str">
        <f t="shared" si="37"/>
        <v>Baker</v>
      </c>
    </row>
    <row r="438" spans="2:16" x14ac:dyDescent="0.25">
      <c r="B438" s="33">
        <v>437</v>
      </c>
      <c r="C438" s="33">
        <v>11</v>
      </c>
      <c r="D438" s="70">
        <f t="shared" si="38"/>
        <v>98</v>
      </c>
      <c r="E438" s="54" t="str">
        <f t="shared" si="34"/>
        <v>437|11|98</v>
      </c>
      <c r="I438" s="7" t="s">
        <v>4663</v>
      </c>
      <c r="J438" s="7" t="s">
        <v>4460</v>
      </c>
      <c r="K438" s="7">
        <v>437</v>
      </c>
      <c r="M438" t="s">
        <v>1603</v>
      </c>
      <c r="N438" t="str">
        <f t="shared" si="35"/>
        <v>Baldwin County,H1</v>
      </c>
      <c r="O438" t="str">
        <f t="shared" si="36"/>
        <v>Baldwin County</v>
      </c>
      <c r="P438" t="str">
        <f t="shared" si="37"/>
        <v>Baldwin</v>
      </c>
    </row>
    <row r="439" spans="2:16" x14ac:dyDescent="0.25">
      <c r="B439" s="33">
        <v>438</v>
      </c>
      <c r="C439" s="33">
        <v>11</v>
      </c>
      <c r="D439" s="70">
        <f t="shared" si="38"/>
        <v>104</v>
      </c>
      <c r="E439" s="54" t="str">
        <f t="shared" si="34"/>
        <v>438|11|104</v>
      </c>
      <c r="I439" s="7" t="s">
        <v>4668</v>
      </c>
      <c r="J439" s="7" t="s">
        <v>4965</v>
      </c>
      <c r="K439" s="7">
        <v>438</v>
      </c>
      <c r="M439" t="s">
        <v>1604</v>
      </c>
      <c r="N439" t="str">
        <f t="shared" si="35"/>
        <v>Banks County,H1</v>
      </c>
      <c r="O439" t="str">
        <f t="shared" si="36"/>
        <v>Banks County</v>
      </c>
      <c r="P439" t="str">
        <f t="shared" si="37"/>
        <v>Banks</v>
      </c>
    </row>
    <row r="440" spans="2:16" x14ac:dyDescent="0.25">
      <c r="B440" s="33">
        <v>439</v>
      </c>
      <c r="C440" s="33">
        <v>11</v>
      </c>
      <c r="D440" s="70">
        <f t="shared" si="38"/>
        <v>117</v>
      </c>
      <c r="E440" s="54" t="str">
        <f t="shared" si="34"/>
        <v>439|11|117</v>
      </c>
      <c r="I440" s="7" t="s">
        <v>4679</v>
      </c>
      <c r="J440" s="7" t="s">
        <v>4966</v>
      </c>
      <c r="K440" s="7">
        <v>439</v>
      </c>
      <c r="M440" t="s">
        <v>1605</v>
      </c>
      <c r="N440" t="str">
        <f t="shared" si="35"/>
        <v>Barrow County,H1</v>
      </c>
      <c r="O440" t="str">
        <f t="shared" si="36"/>
        <v>Barrow County</v>
      </c>
      <c r="P440" t="str">
        <f t="shared" si="37"/>
        <v>Barrow</v>
      </c>
    </row>
    <row r="441" spans="2:16" x14ac:dyDescent="0.25">
      <c r="B441" s="33">
        <v>440</v>
      </c>
      <c r="C441" s="33">
        <v>11</v>
      </c>
      <c r="D441" s="70">
        <f t="shared" si="38"/>
        <v>121</v>
      </c>
      <c r="E441" s="54" t="str">
        <f t="shared" si="34"/>
        <v>440|11|121</v>
      </c>
      <c r="I441" s="7" t="s">
        <v>4683</v>
      </c>
      <c r="J441" s="7" t="s">
        <v>4967</v>
      </c>
      <c r="K441" s="7">
        <v>440</v>
      </c>
      <c r="M441" t="s">
        <v>1606</v>
      </c>
      <c r="N441" t="str">
        <f t="shared" si="35"/>
        <v>Bartow County,H1</v>
      </c>
      <c r="O441" t="str">
        <f t="shared" si="36"/>
        <v>Bartow County</v>
      </c>
      <c r="P441" t="str">
        <f t="shared" si="37"/>
        <v>Bartow</v>
      </c>
    </row>
    <row r="442" spans="2:16" x14ac:dyDescent="0.25">
      <c r="B442" s="33">
        <v>441</v>
      </c>
      <c r="C442" s="33">
        <v>11</v>
      </c>
      <c r="D442" s="70">
        <f t="shared" si="38"/>
        <v>145</v>
      </c>
      <c r="E442" s="54" t="str">
        <f t="shared" si="34"/>
        <v>441|11|145</v>
      </c>
      <c r="I442" s="7" t="s">
        <v>4704</v>
      </c>
      <c r="J442" s="7" t="s">
        <v>4968</v>
      </c>
      <c r="K442" s="7">
        <v>441</v>
      </c>
      <c r="M442" t="s">
        <v>1607</v>
      </c>
      <c r="N442" t="str">
        <f t="shared" si="35"/>
        <v>Ben Hill County,H1</v>
      </c>
      <c r="O442" t="str">
        <f t="shared" si="36"/>
        <v>Ben Hill County</v>
      </c>
      <c r="P442" t="str">
        <f t="shared" si="37"/>
        <v>Ben Hill</v>
      </c>
    </row>
    <row r="443" spans="2:16" x14ac:dyDescent="0.25">
      <c r="B443" s="33">
        <v>442</v>
      </c>
      <c r="C443" s="33">
        <v>11</v>
      </c>
      <c r="D443" s="70">
        <f t="shared" si="38"/>
        <v>158</v>
      </c>
      <c r="E443" s="54" t="str">
        <f t="shared" si="34"/>
        <v>442|11|158</v>
      </c>
      <c r="I443" s="7" t="s">
        <v>4717</v>
      </c>
      <c r="J443" s="7" t="s">
        <v>4969</v>
      </c>
      <c r="K443" s="7">
        <v>442</v>
      </c>
      <c r="M443" t="s">
        <v>1608</v>
      </c>
      <c r="N443" t="str">
        <f t="shared" si="35"/>
        <v>Berrien County,H1</v>
      </c>
      <c r="O443" t="str">
        <f t="shared" si="36"/>
        <v>Berrien County</v>
      </c>
      <c r="P443" t="str">
        <f t="shared" si="37"/>
        <v>Berrien</v>
      </c>
    </row>
    <row r="444" spans="2:16" x14ac:dyDescent="0.25">
      <c r="B444" s="33">
        <v>443</v>
      </c>
      <c r="C444" s="33">
        <v>11</v>
      </c>
      <c r="D444" s="70">
        <f t="shared" si="38"/>
        <v>162</v>
      </c>
      <c r="E444" s="54" t="str">
        <f t="shared" si="34"/>
        <v>443|11|162</v>
      </c>
      <c r="I444" s="7" t="s">
        <v>4720</v>
      </c>
      <c r="J444" s="7" t="s">
        <v>4970</v>
      </c>
      <c r="K444" s="7">
        <v>443</v>
      </c>
      <c r="M444" t="s">
        <v>1609</v>
      </c>
      <c r="N444" t="str">
        <f t="shared" si="35"/>
        <v>Bibb County,H1</v>
      </c>
      <c r="O444" t="str">
        <f t="shared" si="36"/>
        <v>Bibb County</v>
      </c>
      <c r="P444" t="str">
        <f t="shared" si="37"/>
        <v>Bibb</v>
      </c>
    </row>
    <row r="445" spans="2:16" x14ac:dyDescent="0.25">
      <c r="B445" s="33">
        <v>444</v>
      </c>
      <c r="C445" s="33">
        <v>11</v>
      </c>
      <c r="D445" s="70">
        <f t="shared" si="38"/>
        <v>175</v>
      </c>
      <c r="E445" s="54" t="str">
        <f t="shared" si="34"/>
        <v>444|11|175</v>
      </c>
      <c r="I445" s="7" t="s">
        <v>4732</v>
      </c>
      <c r="J445" s="7" t="s">
        <v>4971</v>
      </c>
      <c r="K445" s="7">
        <v>444</v>
      </c>
      <c r="M445" t="s">
        <v>1610</v>
      </c>
      <c r="N445" t="str">
        <f t="shared" si="35"/>
        <v>Bleckley County,H1</v>
      </c>
      <c r="O445" t="str">
        <f t="shared" si="36"/>
        <v>Bleckley County</v>
      </c>
      <c r="P445" t="str">
        <f t="shared" si="37"/>
        <v>Bleckley</v>
      </c>
    </row>
    <row r="446" spans="2:16" x14ac:dyDescent="0.25">
      <c r="B446" s="33">
        <v>445</v>
      </c>
      <c r="C446" s="33">
        <v>11</v>
      </c>
      <c r="D446" s="70">
        <f t="shared" si="38"/>
        <v>205</v>
      </c>
      <c r="E446" s="54" t="str">
        <f t="shared" si="34"/>
        <v>445|11|205</v>
      </c>
      <c r="I446" s="7" t="s">
        <v>4761</v>
      </c>
      <c r="J446" s="7" t="s">
        <v>4972</v>
      </c>
      <c r="K446" s="7">
        <v>445</v>
      </c>
      <c r="M446" t="s">
        <v>1611</v>
      </c>
      <c r="N446" t="str">
        <f t="shared" si="35"/>
        <v>Brantley County,H1</v>
      </c>
      <c r="O446" t="str">
        <f t="shared" si="36"/>
        <v>Brantley County</v>
      </c>
      <c r="P446" t="str">
        <f t="shared" si="37"/>
        <v>Brantley</v>
      </c>
    </row>
    <row r="447" spans="2:16" x14ac:dyDescent="0.25">
      <c r="B447" s="33">
        <v>446</v>
      </c>
      <c r="C447" s="33">
        <v>11</v>
      </c>
      <c r="D447" s="70">
        <f t="shared" si="38"/>
        <v>222</v>
      </c>
      <c r="E447" s="54" t="str">
        <f t="shared" si="34"/>
        <v>446|11|222</v>
      </c>
      <c r="I447" s="7" t="s">
        <v>4776</v>
      </c>
      <c r="J447" s="7" t="s">
        <v>4973</v>
      </c>
      <c r="K447" s="7">
        <v>446</v>
      </c>
      <c r="M447" t="s">
        <v>1612</v>
      </c>
      <c r="N447" t="str">
        <f t="shared" si="35"/>
        <v>Brooks County,H1</v>
      </c>
      <c r="O447" t="str">
        <f t="shared" si="36"/>
        <v>Brooks County</v>
      </c>
      <c r="P447" t="str">
        <f t="shared" si="37"/>
        <v>Brooks</v>
      </c>
    </row>
    <row r="448" spans="2:16" x14ac:dyDescent="0.25">
      <c r="B448" s="33">
        <v>447</v>
      </c>
      <c r="C448" s="33">
        <v>11</v>
      </c>
      <c r="D448" s="70">
        <f t="shared" si="38"/>
        <v>229</v>
      </c>
      <c r="E448" s="54" t="str">
        <f t="shared" si="34"/>
        <v>447|11|229</v>
      </c>
      <c r="I448" s="7" t="s">
        <v>4783</v>
      </c>
      <c r="J448" s="7" t="s">
        <v>4974</v>
      </c>
      <c r="K448" s="7">
        <v>447</v>
      </c>
      <c r="M448" t="s">
        <v>1613</v>
      </c>
      <c r="N448" t="str">
        <f t="shared" si="35"/>
        <v>Bryan County,H1</v>
      </c>
      <c r="O448" t="str">
        <f t="shared" si="36"/>
        <v>Bryan County</v>
      </c>
      <c r="P448" t="str">
        <f t="shared" si="37"/>
        <v>Bryan</v>
      </c>
    </row>
    <row r="449" spans="2:16" x14ac:dyDescent="0.25">
      <c r="B449" s="33">
        <v>448</v>
      </c>
      <c r="C449" s="33">
        <v>11</v>
      </c>
      <c r="D449" s="70">
        <f t="shared" si="38"/>
        <v>237</v>
      </c>
      <c r="E449" s="54" t="str">
        <f t="shared" si="34"/>
        <v>448|11|237</v>
      </c>
      <c r="I449" s="7" t="s">
        <v>4790</v>
      </c>
      <c r="J449" s="7" t="s">
        <v>4975</v>
      </c>
      <c r="K449" s="7">
        <v>448</v>
      </c>
      <c r="M449" t="s">
        <v>1614</v>
      </c>
      <c r="N449" t="str">
        <f t="shared" si="35"/>
        <v>Bulloch County,H1</v>
      </c>
      <c r="O449" t="str">
        <f t="shared" si="36"/>
        <v>Bulloch County</v>
      </c>
      <c r="P449" t="str">
        <f t="shared" si="37"/>
        <v>Bulloch</v>
      </c>
    </row>
    <row r="450" spans="2:16" x14ac:dyDescent="0.25">
      <c r="B450" s="33">
        <v>449</v>
      </c>
      <c r="C450" s="33">
        <v>11</v>
      </c>
      <c r="D450" s="70">
        <f t="shared" si="38"/>
        <v>241</v>
      </c>
      <c r="E450" s="54" t="str">
        <f t="shared" ref="E450:E513" si="39">B450&amp;"|"&amp;C450&amp;"|"&amp;D450</f>
        <v>449|11|241</v>
      </c>
      <c r="I450" s="7" t="s">
        <v>4794</v>
      </c>
      <c r="J450" s="7" t="s">
        <v>4976</v>
      </c>
      <c r="K450" s="7">
        <v>449</v>
      </c>
      <c r="M450" t="s">
        <v>1615</v>
      </c>
      <c r="N450" t="str">
        <f t="shared" si="35"/>
        <v>Burke County,H1</v>
      </c>
      <c r="O450" t="str">
        <f t="shared" si="36"/>
        <v>Burke County</v>
      </c>
      <c r="P450" t="str">
        <f t="shared" si="37"/>
        <v>Burke</v>
      </c>
    </row>
    <row r="451" spans="2:16" x14ac:dyDescent="0.25">
      <c r="B451" s="33">
        <v>450</v>
      </c>
      <c r="C451" s="33">
        <v>11</v>
      </c>
      <c r="D451" s="70">
        <f t="shared" si="38"/>
        <v>250</v>
      </c>
      <c r="E451" s="54" t="str">
        <f t="shared" si="39"/>
        <v>450|11|250</v>
      </c>
      <c r="I451" s="7" t="s">
        <v>4803</v>
      </c>
      <c r="J451" s="7" t="s">
        <v>4977</v>
      </c>
      <c r="K451" s="7">
        <v>450</v>
      </c>
      <c r="M451" t="s">
        <v>1616</v>
      </c>
      <c r="N451" t="str">
        <f t="shared" ref="N451:N514" si="40">RIGHT(M451,LEN(M451)-10)</f>
        <v>Butts County,H1</v>
      </c>
      <c r="O451" t="str">
        <f t="shared" ref="O451:O514" si="41">LEFT(N451,LEN(N451)-3)</f>
        <v>Butts County</v>
      </c>
      <c r="P451" t="str">
        <f t="shared" ref="P451:P514" si="42">SUBSTITUTE(O451," County","")</f>
        <v>Butts</v>
      </c>
    </row>
    <row r="452" spans="2:16" x14ac:dyDescent="0.25">
      <c r="B452" s="33">
        <v>451</v>
      </c>
      <c r="C452" s="33">
        <v>11</v>
      </c>
      <c r="D452" s="70">
        <f t="shared" si="38"/>
        <v>263</v>
      </c>
      <c r="E452" s="54" t="str">
        <f t="shared" si="39"/>
        <v>451|11|263</v>
      </c>
      <c r="I452" s="7" t="s">
        <v>4811</v>
      </c>
      <c r="J452" s="7" t="s">
        <v>4978</v>
      </c>
      <c r="K452" s="7">
        <v>451</v>
      </c>
      <c r="M452" t="s">
        <v>1617</v>
      </c>
      <c r="N452" t="str">
        <f t="shared" si="40"/>
        <v>Calhoun County,H1</v>
      </c>
      <c r="O452" t="str">
        <f t="shared" si="41"/>
        <v>Calhoun County</v>
      </c>
      <c r="P452" t="str">
        <f t="shared" si="42"/>
        <v>Calhoun</v>
      </c>
    </row>
    <row r="453" spans="2:16" x14ac:dyDescent="0.25">
      <c r="B453" s="33">
        <v>452</v>
      </c>
      <c r="C453" s="33">
        <v>11</v>
      </c>
      <c r="D453" s="70">
        <f t="shared" si="38"/>
        <v>271</v>
      </c>
      <c r="E453" s="54" t="str">
        <f t="shared" si="39"/>
        <v>452|11|271</v>
      </c>
      <c r="I453" s="7" t="s">
        <v>4819</v>
      </c>
      <c r="J453" s="7" t="s">
        <v>4979</v>
      </c>
      <c r="K453" s="7">
        <v>452</v>
      </c>
      <c r="M453" t="s">
        <v>1618</v>
      </c>
      <c r="N453" t="str">
        <f t="shared" si="40"/>
        <v>Camden County,H1</v>
      </c>
      <c r="O453" t="str">
        <f t="shared" si="41"/>
        <v>Camden County</v>
      </c>
      <c r="P453" t="str">
        <f t="shared" si="42"/>
        <v>Camden</v>
      </c>
    </row>
    <row r="454" spans="2:16" x14ac:dyDescent="0.25">
      <c r="B454" s="33">
        <v>453</v>
      </c>
      <c r="C454" s="33">
        <v>11</v>
      </c>
      <c r="D454" s="70">
        <f t="shared" si="38"/>
        <v>278</v>
      </c>
      <c r="E454" s="54" t="str">
        <f t="shared" si="39"/>
        <v>453|11|278</v>
      </c>
      <c r="I454" s="7" t="s">
        <v>4824</v>
      </c>
      <c r="J454" s="7" t="s">
        <v>4980</v>
      </c>
      <c r="K454" s="7">
        <v>453</v>
      </c>
      <c r="M454" t="s">
        <v>1619</v>
      </c>
      <c r="N454" t="str">
        <f t="shared" si="40"/>
        <v>Candler County,H1</v>
      </c>
      <c r="O454" t="str">
        <f t="shared" si="41"/>
        <v>Candler County</v>
      </c>
      <c r="P454" t="str">
        <f t="shared" si="42"/>
        <v>Candler</v>
      </c>
    </row>
    <row r="455" spans="2:16" x14ac:dyDescent="0.25">
      <c r="B455" s="33">
        <v>454</v>
      </c>
      <c r="C455" s="33">
        <v>11</v>
      </c>
      <c r="D455" s="70">
        <f t="shared" si="38"/>
        <v>290</v>
      </c>
      <c r="E455" s="54" t="str">
        <f t="shared" si="39"/>
        <v>454|11|290</v>
      </c>
      <c r="I455" s="7" t="s">
        <v>4834</v>
      </c>
      <c r="J455" s="7" t="s">
        <v>4981</v>
      </c>
      <c r="K455" s="7">
        <v>454</v>
      </c>
      <c r="M455" t="s">
        <v>1620</v>
      </c>
      <c r="N455" t="str">
        <f t="shared" si="40"/>
        <v>Carroll County,H1</v>
      </c>
      <c r="O455" t="str">
        <f t="shared" si="41"/>
        <v>Carroll County</v>
      </c>
      <c r="P455" t="str">
        <f t="shared" si="42"/>
        <v>Carroll</v>
      </c>
    </row>
    <row r="456" spans="2:16" x14ac:dyDescent="0.25">
      <c r="B456" s="33">
        <v>455</v>
      </c>
      <c r="C456" s="33">
        <v>11</v>
      </c>
      <c r="D456" s="70">
        <f t="shared" si="38"/>
        <v>305</v>
      </c>
      <c r="E456" s="54" t="str">
        <f t="shared" si="39"/>
        <v>455|11|305</v>
      </c>
      <c r="I456" s="7" t="s">
        <v>4846</v>
      </c>
      <c r="J456" s="7" t="s">
        <v>4982</v>
      </c>
      <c r="K456" s="7">
        <v>455</v>
      </c>
      <c r="M456" t="s">
        <v>1621</v>
      </c>
      <c r="N456" t="str">
        <f t="shared" si="40"/>
        <v>Catoosa County,H1</v>
      </c>
      <c r="O456" t="str">
        <f t="shared" si="41"/>
        <v>Catoosa County</v>
      </c>
      <c r="P456" t="str">
        <f t="shared" si="42"/>
        <v>Catoosa</v>
      </c>
    </row>
    <row r="457" spans="2:16" x14ac:dyDescent="0.25">
      <c r="B457" s="33">
        <v>456</v>
      </c>
      <c r="C457" s="33">
        <v>11</v>
      </c>
      <c r="D457" s="70">
        <f t="shared" si="38"/>
        <v>327</v>
      </c>
      <c r="E457" s="54" t="str">
        <f t="shared" si="39"/>
        <v>456|11|327</v>
      </c>
      <c r="I457" s="7" t="s">
        <v>4865</v>
      </c>
      <c r="J457" s="7" t="s">
        <v>4983</v>
      </c>
      <c r="K457" s="7">
        <v>456</v>
      </c>
      <c r="M457" t="s">
        <v>1622</v>
      </c>
      <c r="N457" t="str">
        <f t="shared" si="40"/>
        <v>Charlton County,H1</v>
      </c>
      <c r="O457" t="str">
        <f t="shared" si="41"/>
        <v>Charlton County</v>
      </c>
      <c r="P457" t="str">
        <f t="shared" si="42"/>
        <v>Charlton</v>
      </c>
    </row>
    <row r="458" spans="2:16" x14ac:dyDescent="0.25">
      <c r="B458" s="33">
        <v>457</v>
      </c>
      <c r="C458" s="33">
        <v>11</v>
      </c>
      <c r="D458" s="70">
        <f t="shared" si="38"/>
        <v>329</v>
      </c>
      <c r="E458" s="54" t="str">
        <f t="shared" si="39"/>
        <v>457|11|329</v>
      </c>
      <c r="I458" s="7" t="s">
        <v>4867</v>
      </c>
      <c r="J458" s="7" t="s">
        <v>4984</v>
      </c>
      <c r="K458" s="7">
        <v>457</v>
      </c>
      <c r="M458" t="s">
        <v>1623</v>
      </c>
      <c r="N458" t="str">
        <f t="shared" si="40"/>
        <v>Chatham County,H1</v>
      </c>
      <c r="O458" t="str">
        <f t="shared" si="41"/>
        <v>Chatham County</v>
      </c>
      <c r="P458" t="str">
        <f t="shared" si="42"/>
        <v>Chatham</v>
      </c>
    </row>
    <row r="459" spans="2:16" x14ac:dyDescent="0.25">
      <c r="B459" s="33">
        <v>458</v>
      </c>
      <c r="C459" s="33">
        <v>11</v>
      </c>
      <c r="D459" s="70">
        <f t="shared" si="38"/>
        <v>330</v>
      </c>
      <c r="E459" s="54" t="str">
        <f t="shared" si="39"/>
        <v>458|11|330</v>
      </c>
      <c r="I459" s="7" t="s">
        <v>4868</v>
      </c>
      <c r="J459" s="7" t="s">
        <v>4526</v>
      </c>
      <c r="K459" s="7">
        <v>458</v>
      </c>
      <c r="M459" t="s">
        <v>1624</v>
      </c>
      <c r="N459" t="str">
        <f t="shared" si="40"/>
        <v>Chattahoochee County,H1</v>
      </c>
      <c r="O459" t="str">
        <f t="shared" si="41"/>
        <v>Chattahoochee County</v>
      </c>
      <c r="P459" t="str">
        <f t="shared" si="42"/>
        <v>Chattahoochee</v>
      </c>
    </row>
    <row r="460" spans="2:16" x14ac:dyDescent="0.25">
      <c r="B460" s="33">
        <v>459</v>
      </c>
      <c r="C460" s="33">
        <v>11</v>
      </c>
      <c r="D460" s="70">
        <f t="shared" si="38"/>
        <v>331</v>
      </c>
      <c r="E460" s="54" t="str">
        <f t="shared" si="39"/>
        <v>459|11|331</v>
      </c>
      <c r="I460" s="7" t="s">
        <v>4869</v>
      </c>
      <c r="J460" s="7" t="s">
        <v>4985</v>
      </c>
      <c r="K460" s="7">
        <v>459</v>
      </c>
      <c r="M460" t="s">
        <v>1625</v>
      </c>
      <c r="N460" t="str">
        <f t="shared" si="40"/>
        <v>Chattooga County,H1</v>
      </c>
      <c r="O460" t="str">
        <f t="shared" si="41"/>
        <v>Chattooga County</v>
      </c>
      <c r="P460" t="str">
        <f t="shared" si="42"/>
        <v>Chattooga</v>
      </c>
    </row>
    <row r="461" spans="2:16" x14ac:dyDescent="0.25">
      <c r="B461" s="33">
        <v>460</v>
      </c>
      <c r="C461" s="33">
        <v>11</v>
      </c>
      <c r="D461" s="70">
        <f t="shared" si="38"/>
        <v>339</v>
      </c>
      <c r="E461" s="54" t="str">
        <f t="shared" si="39"/>
        <v>460|11|339</v>
      </c>
      <c r="I461" s="7" t="s">
        <v>4877</v>
      </c>
      <c r="J461" s="7" t="s">
        <v>4986</v>
      </c>
      <c r="K461" s="7">
        <v>460</v>
      </c>
      <c r="M461" t="s">
        <v>1626</v>
      </c>
      <c r="N461" t="str">
        <f t="shared" si="40"/>
        <v>Cherokee County,H1</v>
      </c>
      <c r="O461" t="str">
        <f t="shared" si="41"/>
        <v>Cherokee County</v>
      </c>
      <c r="P461" t="str">
        <f t="shared" si="42"/>
        <v>Cherokee</v>
      </c>
    </row>
    <row r="462" spans="2:16" x14ac:dyDescent="0.25">
      <c r="B462" s="33">
        <v>461</v>
      </c>
      <c r="C462" s="33">
        <v>11</v>
      </c>
      <c r="D462" s="70">
        <f t="shared" si="38"/>
        <v>371</v>
      </c>
      <c r="E462" s="54" t="str">
        <f t="shared" si="39"/>
        <v>461|11|371</v>
      </c>
      <c r="I462" s="7" t="s">
        <v>4905</v>
      </c>
      <c r="J462" s="7" t="s">
        <v>4987</v>
      </c>
      <c r="K462" s="7">
        <v>461</v>
      </c>
      <c r="M462" t="s">
        <v>1627</v>
      </c>
      <c r="N462" t="str">
        <f t="shared" si="40"/>
        <v>Clarke County,H6</v>
      </c>
      <c r="O462" t="str">
        <f t="shared" si="41"/>
        <v>Clarke County</v>
      </c>
      <c r="P462" t="str">
        <f t="shared" si="42"/>
        <v>Clarke</v>
      </c>
    </row>
    <row r="463" spans="2:16" x14ac:dyDescent="0.25">
      <c r="B463" s="33">
        <v>462</v>
      </c>
      <c r="C463" s="33">
        <v>11</v>
      </c>
      <c r="D463" s="70">
        <f t="shared" si="38"/>
        <v>373</v>
      </c>
      <c r="E463" s="54" t="str">
        <f t="shared" si="39"/>
        <v>462|11|373</v>
      </c>
      <c r="I463" s="7" t="s">
        <v>4907</v>
      </c>
      <c r="J463" s="7" t="s">
        <v>4988</v>
      </c>
      <c r="K463" s="7">
        <v>462</v>
      </c>
      <c r="M463" t="s">
        <v>1628</v>
      </c>
      <c r="N463" t="str">
        <f t="shared" si="40"/>
        <v>Clay County,H1</v>
      </c>
      <c r="O463" t="str">
        <f t="shared" si="41"/>
        <v>Clay County</v>
      </c>
      <c r="P463" t="str">
        <f t="shared" si="42"/>
        <v>Clay</v>
      </c>
    </row>
    <row r="464" spans="2:16" x14ac:dyDescent="0.25">
      <c r="B464" s="33">
        <v>463</v>
      </c>
      <c r="C464" s="33">
        <v>11</v>
      </c>
      <c r="D464" s="70">
        <f t="shared" si="38"/>
        <v>374</v>
      </c>
      <c r="E464" s="54" t="str">
        <f t="shared" si="39"/>
        <v>463|11|374</v>
      </c>
      <c r="I464" s="7" t="s">
        <v>4908</v>
      </c>
      <c r="J464" s="7" t="s">
        <v>4989</v>
      </c>
      <c r="K464" s="7">
        <v>463</v>
      </c>
      <c r="M464" t="s">
        <v>1629</v>
      </c>
      <c r="N464" t="str">
        <f t="shared" si="40"/>
        <v>Clayton County,H1</v>
      </c>
      <c r="O464" t="str">
        <f t="shared" si="41"/>
        <v>Clayton County</v>
      </c>
      <c r="P464" t="str">
        <f t="shared" si="42"/>
        <v>Clayton</v>
      </c>
    </row>
    <row r="465" spans="2:16" x14ac:dyDescent="0.25">
      <c r="B465" s="33">
        <v>464</v>
      </c>
      <c r="C465" s="33">
        <v>11</v>
      </c>
      <c r="D465" s="70">
        <f t="shared" si="38"/>
        <v>381</v>
      </c>
      <c r="E465" s="54" t="str">
        <f t="shared" si="39"/>
        <v>464|11|381</v>
      </c>
      <c r="I465" s="7" t="s">
        <v>4915</v>
      </c>
      <c r="J465" s="7" t="s">
        <v>4990</v>
      </c>
      <c r="K465" s="7">
        <v>464</v>
      </c>
      <c r="M465" t="s">
        <v>1630</v>
      </c>
      <c r="N465" t="str">
        <f t="shared" si="40"/>
        <v>Clinch County,H1</v>
      </c>
      <c r="O465" t="str">
        <f t="shared" si="41"/>
        <v>Clinch County</v>
      </c>
      <c r="P465" t="str">
        <f t="shared" si="42"/>
        <v>Clinch</v>
      </c>
    </row>
    <row r="466" spans="2:16" x14ac:dyDescent="0.25">
      <c r="B466" s="33">
        <v>465</v>
      </c>
      <c r="C466" s="33">
        <v>11</v>
      </c>
      <c r="D466" s="70">
        <f t="shared" si="38"/>
        <v>387</v>
      </c>
      <c r="E466" s="54" t="str">
        <f t="shared" si="39"/>
        <v>465|11|387</v>
      </c>
      <c r="I466" s="7" t="s">
        <v>4920</v>
      </c>
      <c r="J466" s="7" t="s">
        <v>4991</v>
      </c>
      <c r="K466" s="7">
        <v>465</v>
      </c>
      <c r="M466" t="s">
        <v>1631</v>
      </c>
      <c r="N466" t="str">
        <f t="shared" si="40"/>
        <v>Cobb County,H1</v>
      </c>
      <c r="O466" t="str">
        <f t="shared" si="41"/>
        <v>Cobb County</v>
      </c>
      <c r="P466" t="str">
        <f t="shared" si="42"/>
        <v>Cobb</v>
      </c>
    </row>
    <row r="467" spans="2:16" x14ac:dyDescent="0.25">
      <c r="B467" s="33">
        <v>466</v>
      </c>
      <c r="C467" s="33">
        <v>11</v>
      </c>
      <c r="D467" s="70">
        <f t="shared" si="38"/>
        <v>393</v>
      </c>
      <c r="E467" s="54" t="str">
        <f t="shared" si="39"/>
        <v>466|11|393</v>
      </c>
      <c r="I467" s="7" t="s">
        <v>4926</v>
      </c>
      <c r="J467" s="7" t="s">
        <v>4992</v>
      </c>
      <c r="K467" s="7">
        <v>466</v>
      </c>
      <c r="M467" t="s">
        <v>1632</v>
      </c>
      <c r="N467" t="str">
        <f t="shared" si="40"/>
        <v>Coffee County,H1</v>
      </c>
      <c r="O467" t="str">
        <f t="shared" si="41"/>
        <v>Coffee County</v>
      </c>
      <c r="P467" t="str">
        <f t="shared" si="42"/>
        <v>Coffee</v>
      </c>
    </row>
    <row r="468" spans="2:16" x14ac:dyDescent="0.25">
      <c r="B468" s="33">
        <v>467</v>
      </c>
      <c r="C468" s="33">
        <v>11</v>
      </c>
      <c r="D468" s="70">
        <f t="shared" si="38"/>
        <v>407</v>
      </c>
      <c r="E468" s="54" t="str">
        <f t="shared" si="39"/>
        <v>467|11|407</v>
      </c>
      <c r="I468" s="7" t="s">
        <v>4938</v>
      </c>
      <c r="J468" s="7" t="s">
        <v>4993</v>
      </c>
      <c r="K468" s="7">
        <v>467</v>
      </c>
      <c r="M468" t="s">
        <v>1633</v>
      </c>
      <c r="N468" t="str">
        <f t="shared" si="40"/>
        <v>Colquitt County,H1</v>
      </c>
      <c r="O468" t="str">
        <f t="shared" si="41"/>
        <v>Colquitt County</v>
      </c>
      <c r="P468" t="str">
        <f t="shared" si="42"/>
        <v>Colquitt</v>
      </c>
    </row>
    <row r="469" spans="2:16" x14ac:dyDescent="0.25">
      <c r="B469" s="33">
        <v>468</v>
      </c>
      <c r="C469" s="33">
        <v>11</v>
      </c>
      <c r="D469" s="70">
        <f t="shared" si="38"/>
        <v>408</v>
      </c>
      <c r="E469" s="54" t="str">
        <f t="shared" si="39"/>
        <v>468|11|408</v>
      </c>
      <c r="I469" s="7" t="s">
        <v>4939</v>
      </c>
      <c r="J469" s="7" t="s">
        <v>4994</v>
      </c>
      <c r="K469" s="7">
        <v>468</v>
      </c>
      <c r="M469" t="s">
        <v>1634</v>
      </c>
      <c r="N469" t="str">
        <f t="shared" si="40"/>
        <v>Columbia County,H1</v>
      </c>
      <c r="O469" t="str">
        <f t="shared" si="41"/>
        <v>Columbia County</v>
      </c>
      <c r="P469" t="str">
        <f t="shared" si="42"/>
        <v>Columbia</v>
      </c>
    </row>
    <row r="470" spans="2:16" x14ac:dyDescent="0.25">
      <c r="B470" s="33">
        <v>469</v>
      </c>
      <c r="C470" s="33">
        <v>11</v>
      </c>
      <c r="D470" s="70">
        <f t="shared" si="38"/>
        <v>422</v>
      </c>
      <c r="E470" s="54" t="str">
        <f t="shared" si="39"/>
        <v>469|11|422</v>
      </c>
      <c r="I470" s="7" t="s">
        <v>4951</v>
      </c>
      <c r="J470" s="7" t="s">
        <v>4995</v>
      </c>
      <c r="K470" s="7">
        <v>469</v>
      </c>
      <c r="M470" t="s">
        <v>1635</v>
      </c>
      <c r="N470" t="str">
        <f t="shared" si="40"/>
        <v>Cook County,H1</v>
      </c>
      <c r="O470" t="str">
        <f t="shared" si="41"/>
        <v>Cook County</v>
      </c>
      <c r="P470" t="str">
        <f t="shared" si="42"/>
        <v>Cook</v>
      </c>
    </row>
    <row r="471" spans="2:16" x14ac:dyDescent="0.25">
      <c r="B471" s="33">
        <v>470</v>
      </c>
      <c r="C471" s="33">
        <v>11</v>
      </c>
      <c r="D471" s="70">
        <f t="shared" si="38"/>
        <v>439</v>
      </c>
      <c r="E471" s="54" t="str">
        <f t="shared" si="39"/>
        <v>470|11|439</v>
      </c>
      <c r="I471" s="7" t="s">
        <v>4966</v>
      </c>
      <c r="J471" s="7" t="s">
        <v>4996</v>
      </c>
      <c r="K471" s="7">
        <v>470</v>
      </c>
      <c r="M471" t="s">
        <v>1636</v>
      </c>
      <c r="N471" t="str">
        <f t="shared" si="40"/>
        <v>Coweta County,H1</v>
      </c>
      <c r="O471" t="str">
        <f t="shared" si="41"/>
        <v>Coweta County</v>
      </c>
      <c r="P471" t="str">
        <f t="shared" si="42"/>
        <v>Coweta</v>
      </c>
    </row>
    <row r="472" spans="2:16" x14ac:dyDescent="0.25">
      <c r="B472" s="33">
        <v>471</v>
      </c>
      <c r="C472" s="33">
        <v>11</v>
      </c>
      <c r="D472" s="70">
        <f t="shared" si="38"/>
        <v>446</v>
      </c>
      <c r="E472" s="54" t="str">
        <f t="shared" si="39"/>
        <v>471|11|446</v>
      </c>
      <c r="I472" s="7" t="s">
        <v>4973</v>
      </c>
      <c r="J472" s="7" t="s">
        <v>4997</v>
      </c>
      <c r="K472" s="7">
        <v>471</v>
      </c>
      <c r="M472" t="s">
        <v>1637</v>
      </c>
      <c r="N472" t="str">
        <f t="shared" si="40"/>
        <v>Crawford County,H1</v>
      </c>
      <c r="O472" t="str">
        <f t="shared" si="41"/>
        <v>Crawford County</v>
      </c>
      <c r="P472" t="str">
        <f t="shared" si="42"/>
        <v>Crawford</v>
      </c>
    </row>
    <row r="473" spans="2:16" x14ac:dyDescent="0.25">
      <c r="B473" s="33">
        <v>472</v>
      </c>
      <c r="C473" s="33">
        <v>11</v>
      </c>
      <c r="D473" s="70">
        <f t="shared" si="38"/>
        <v>449</v>
      </c>
      <c r="E473" s="54" t="str">
        <f t="shared" si="39"/>
        <v>472|11|449</v>
      </c>
      <c r="I473" s="7" t="s">
        <v>4976</v>
      </c>
      <c r="J473" s="7" t="s">
        <v>4998</v>
      </c>
      <c r="K473" s="7">
        <v>472</v>
      </c>
      <c r="M473" t="s">
        <v>1638</v>
      </c>
      <c r="N473" t="str">
        <f t="shared" si="40"/>
        <v>Crisp County,H1</v>
      </c>
      <c r="O473" t="str">
        <f t="shared" si="41"/>
        <v>Crisp County</v>
      </c>
      <c r="P473" t="str">
        <f t="shared" si="42"/>
        <v>Crisp</v>
      </c>
    </row>
    <row r="474" spans="2:16" x14ac:dyDescent="0.25">
      <c r="B474" s="33">
        <v>473</v>
      </c>
      <c r="C474" s="33">
        <v>11</v>
      </c>
      <c r="D474" s="70">
        <f t="shared" si="38"/>
        <v>467</v>
      </c>
      <c r="E474" s="54" t="str">
        <f t="shared" si="39"/>
        <v>473|11|467</v>
      </c>
      <c r="I474" s="7" t="s">
        <v>4993</v>
      </c>
      <c r="J474" s="7" t="s">
        <v>4999</v>
      </c>
      <c r="K474" s="7">
        <v>473</v>
      </c>
      <c r="M474" t="s">
        <v>1639</v>
      </c>
      <c r="N474" t="str">
        <f t="shared" si="40"/>
        <v>Dade County,H1</v>
      </c>
      <c r="O474" t="str">
        <f t="shared" si="41"/>
        <v>Dade County</v>
      </c>
      <c r="P474" t="str">
        <f t="shared" si="42"/>
        <v>Dade</v>
      </c>
    </row>
    <row r="475" spans="2:16" x14ac:dyDescent="0.25">
      <c r="B475" s="33">
        <v>474</v>
      </c>
      <c r="C475" s="33">
        <v>11</v>
      </c>
      <c r="D475" s="70">
        <f t="shared" si="38"/>
        <v>486</v>
      </c>
      <c r="E475" s="54" t="str">
        <f t="shared" si="39"/>
        <v>474|11|486</v>
      </c>
      <c r="I475" s="7" t="s">
        <v>5011</v>
      </c>
      <c r="J475" s="7" t="s">
        <v>5000</v>
      </c>
      <c r="K475" s="7">
        <v>474</v>
      </c>
      <c r="M475" t="s">
        <v>1640</v>
      </c>
      <c r="N475" t="str">
        <f t="shared" si="40"/>
        <v>Dawson County,H1</v>
      </c>
      <c r="O475" t="str">
        <f t="shared" si="41"/>
        <v>Dawson County</v>
      </c>
      <c r="P475" t="str">
        <f t="shared" si="42"/>
        <v>Dawson</v>
      </c>
    </row>
    <row r="476" spans="2:16" x14ac:dyDescent="0.25">
      <c r="B476" s="33">
        <v>475</v>
      </c>
      <c r="C476" s="33">
        <v>11</v>
      </c>
      <c r="D476" s="70">
        <f t="shared" si="38"/>
        <v>493</v>
      </c>
      <c r="E476" s="54" t="str">
        <f t="shared" si="39"/>
        <v>475|11|493</v>
      </c>
      <c r="I476" s="7" t="s">
        <v>5017</v>
      </c>
      <c r="J476" s="7" t="s">
        <v>4461</v>
      </c>
      <c r="K476" s="7">
        <v>475</v>
      </c>
      <c r="M476" t="s">
        <v>1641</v>
      </c>
      <c r="N476" t="str">
        <f t="shared" si="40"/>
        <v>Decatur County,H1</v>
      </c>
      <c r="O476" t="str">
        <f t="shared" si="41"/>
        <v>Decatur County</v>
      </c>
      <c r="P476" t="str">
        <f t="shared" si="42"/>
        <v>Decatur</v>
      </c>
    </row>
    <row r="477" spans="2:16" x14ac:dyDescent="0.25">
      <c r="B477" s="33">
        <v>476</v>
      </c>
      <c r="C477" s="33">
        <v>11</v>
      </c>
      <c r="D477" s="70">
        <f t="shared" si="38"/>
        <v>496</v>
      </c>
      <c r="E477" s="54" t="str">
        <f t="shared" si="39"/>
        <v>476|11|496</v>
      </c>
      <c r="I477" s="7" t="s">
        <v>5020</v>
      </c>
      <c r="J477" s="7" t="s">
        <v>5001</v>
      </c>
      <c r="K477" s="7">
        <v>476</v>
      </c>
      <c r="M477" t="s">
        <v>1642</v>
      </c>
      <c r="N477" t="str">
        <f t="shared" si="40"/>
        <v>DeKalb County,H1</v>
      </c>
      <c r="O477" t="str">
        <f t="shared" si="41"/>
        <v>DeKalb County</v>
      </c>
      <c r="P477" t="str">
        <f t="shared" si="42"/>
        <v>DeKalb</v>
      </c>
    </row>
    <row r="478" spans="2:16" x14ac:dyDescent="0.25">
      <c r="B478" s="33">
        <v>477</v>
      </c>
      <c r="C478" s="33">
        <v>11</v>
      </c>
      <c r="D478" s="70">
        <f t="shared" si="38"/>
        <v>525</v>
      </c>
      <c r="E478" s="54" t="str">
        <f t="shared" si="39"/>
        <v>477|11|525</v>
      </c>
      <c r="I478" s="7" t="s">
        <v>5045</v>
      </c>
      <c r="J478" s="7" t="s">
        <v>5002</v>
      </c>
      <c r="K478" s="7">
        <v>477</v>
      </c>
      <c r="M478" t="s">
        <v>1643</v>
      </c>
      <c r="N478" t="str">
        <f t="shared" si="40"/>
        <v>Dodge County,H1</v>
      </c>
      <c r="O478" t="str">
        <f t="shared" si="41"/>
        <v>Dodge County</v>
      </c>
      <c r="P478" t="str">
        <f t="shared" si="42"/>
        <v>Dodge</v>
      </c>
    </row>
    <row r="479" spans="2:16" x14ac:dyDescent="0.25">
      <c r="B479" s="33">
        <v>478</v>
      </c>
      <c r="C479" s="33">
        <v>11</v>
      </c>
      <c r="D479" s="70">
        <f t="shared" si="38"/>
        <v>530</v>
      </c>
      <c r="E479" s="54" t="str">
        <f t="shared" si="39"/>
        <v>478|11|530</v>
      </c>
      <c r="I479" s="7" t="s">
        <v>5050</v>
      </c>
      <c r="J479" s="7" t="s">
        <v>5003</v>
      </c>
      <c r="K479" s="7">
        <v>478</v>
      </c>
      <c r="M479" t="s">
        <v>1644</v>
      </c>
      <c r="N479" t="str">
        <f t="shared" si="40"/>
        <v>Dooly County,H1</v>
      </c>
      <c r="O479" t="str">
        <f t="shared" si="41"/>
        <v>Dooly County</v>
      </c>
      <c r="P479" t="str">
        <f t="shared" si="42"/>
        <v>Dooly</v>
      </c>
    </row>
    <row r="480" spans="2:16" x14ac:dyDescent="0.25">
      <c r="B480" s="33">
        <v>479</v>
      </c>
      <c r="C480" s="33">
        <v>11</v>
      </c>
      <c r="D480" s="70">
        <f t="shared" si="38"/>
        <v>534</v>
      </c>
      <c r="E480" s="54" t="str">
        <f t="shared" si="39"/>
        <v>479|11|534</v>
      </c>
      <c r="I480" s="7" t="s">
        <v>5053</v>
      </c>
      <c r="J480" s="7" t="s">
        <v>5004</v>
      </c>
      <c r="K480" s="7">
        <v>479</v>
      </c>
      <c r="M480" t="s">
        <v>1645</v>
      </c>
      <c r="N480" t="str">
        <f t="shared" si="40"/>
        <v>Dougherty County,H1</v>
      </c>
      <c r="O480" t="str">
        <f t="shared" si="41"/>
        <v>Dougherty County</v>
      </c>
      <c r="P480" t="str">
        <f t="shared" si="42"/>
        <v>Dougherty</v>
      </c>
    </row>
    <row r="481" spans="2:16" x14ac:dyDescent="0.25">
      <c r="B481" s="33">
        <v>480</v>
      </c>
      <c r="C481" s="33">
        <v>11</v>
      </c>
      <c r="D481" s="70">
        <f t="shared" si="38"/>
        <v>535</v>
      </c>
      <c r="E481" s="54" t="str">
        <f t="shared" si="39"/>
        <v>480|11|535</v>
      </c>
      <c r="I481" s="7" t="s">
        <v>5054</v>
      </c>
      <c r="J481" s="7" t="s">
        <v>5005</v>
      </c>
      <c r="K481" s="7">
        <v>480</v>
      </c>
      <c r="M481" t="s">
        <v>1646</v>
      </c>
      <c r="N481" t="str">
        <f t="shared" si="40"/>
        <v>Douglas County,H1</v>
      </c>
      <c r="O481" t="str">
        <f t="shared" si="41"/>
        <v>Douglas County</v>
      </c>
      <c r="P481" t="str">
        <f t="shared" si="42"/>
        <v>Douglas</v>
      </c>
    </row>
    <row r="482" spans="2:16" x14ac:dyDescent="0.25">
      <c r="B482" s="33">
        <v>481</v>
      </c>
      <c r="C482" s="33">
        <v>11</v>
      </c>
      <c r="D482" s="70">
        <f t="shared" si="38"/>
        <v>551</v>
      </c>
      <c r="E482" s="54" t="str">
        <f t="shared" si="39"/>
        <v>481|11|551</v>
      </c>
      <c r="I482" s="7" t="s">
        <v>5070</v>
      </c>
      <c r="J482" s="7" t="s">
        <v>5006</v>
      </c>
      <c r="K482" s="7">
        <v>481</v>
      </c>
      <c r="M482" t="s">
        <v>1647</v>
      </c>
      <c r="N482" t="str">
        <f t="shared" si="40"/>
        <v>Early County,H1</v>
      </c>
      <c r="O482" t="str">
        <f t="shared" si="41"/>
        <v>Early County</v>
      </c>
      <c r="P482" t="str">
        <f t="shared" si="42"/>
        <v>Early</v>
      </c>
    </row>
    <row r="483" spans="2:16" x14ac:dyDescent="0.25">
      <c r="B483" s="33">
        <v>482</v>
      </c>
      <c r="C483" s="33">
        <v>11</v>
      </c>
      <c r="D483" s="70">
        <f t="shared" si="38"/>
        <v>559</v>
      </c>
      <c r="E483" s="54" t="str">
        <f t="shared" si="39"/>
        <v>482|11|559</v>
      </c>
      <c r="I483" s="7" t="s">
        <v>5074</v>
      </c>
      <c r="J483" s="7" t="s">
        <v>5007</v>
      </c>
      <c r="K483" s="7">
        <v>482</v>
      </c>
      <c r="M483" t="s">
        <v>1648</v>
      </c>
      <c r="N483" t="str">
        <f t="shared" si="40"/>
        <v>Echols County,H1</v>
      </c>
      <c r="O483" t="str">
        <f t="shared" si="41"/>
        <v>Echols County</v>
      </c>
      <c r="P483" t="str">
        <f t="shared" si="42"/>
        <v>Echols</v>
      </c>
    </row>
    <row r="484" spans="2:16" x14ac:dyDescent="0.25">
      <c r="B484" s="33">
        <v>483</v>
      </c>
      <c r="C484" s="33">
        <v>11</v>
      </c>
      <c r="D484" s="70">
        <f t="shared" si="38"/>
        <v>568</v>
      </c>
      <c r="E484" s="54" t="str">
        <f t="shared" si="39"/>
        <v>483|11|568</v>
      </c>
      <c r="I484" s="7" t="s">
        <v>5083</v>
      </c>
      <c r="J484" s="7" t="s">
        <v>5008</v>
      </c>
      <c r="K484" s="7">
        <v>483</v>
      </c>
      <c r="M484" t="s">
        <v>1649</v>
      </c>
      <c r="N484" t="str">
        <f t="shared" si="40"/>
        <v>Effingham County,H1</v>
      </c>
      <c r="O484" t="str">
        <f t="shared" si="41"/>
        <v>Effingham County</v>
      </c>
      <c r="P484" t="str">
        <f t="shared" si="42"/>
        <v>Effingham</v>
      </c>
    </row>
    <row r="485" spans="2:16" x14ac:dyDescent="0.25">
      <c r="B485" s="33">
        <v>484</v>
      </c>
      <c r="C485" s="33">
        <v>11</v>
      </c>
      <c r="D485" s="70">
        <f t="shared" si="38"/>
        <v>571</v>
      </c>
      <c r="E485" s="54" t="str">
        <f t="shared" si="39"/>
        <v>484|11|571</v>
      </c>
      <c r="I485" s="7" t="s">
        <v>5086</v>
      </c>
      <c r="J485" s="7" t="s">
        <v>5009</v>
      </c>
      <c r="K485" s="7">
        <v>484</v>
      </c>
      <c r="M485" t="s">
        <v>1650</v>
      </c>
      <c r="N485" t="str">
        <f t="shared" si="40"/>
        <v>Elbert County,H1</v>
      </c>
      <c r="O485" t="str">
        <f t="shared" si="41"/>
        <v>Elbert County</v>
      </c>
      <c r="P485" t="str">
        <f t="shared" si="42"/>
        <v>Elbert</v>
      </c>
    </row>
    <row r="486" spans="2:16" x14ac:dyDescent="0.25">
      <c r="B486" s="33">
        <v>485</v>
      </c>
      <c r="C486" s="33">
        <v>11</v>
      </c>
      <c r="D486" s="70">
        <f t="shared" si="38"/>
        <v>579</v>
      </c>
      <c r="E486" s="54" t="str">
        <f t="shared" si="39"/>
        <v>485|11|579</v>
      </c>
      <c r="I486" s="7" t="s">
        <v>5094</v>
      </c>
      <c r="J486" s="7" t="s">
        <v>5010</v>
      </c>
      <c r="K486" s="7">
        <v>485</v>
      </c>
      <c r="M486" t="s">
        <v>1651</v>
      </c>
      <c r="N486" t="str">
        <f t="shared" si="40"/>
        <v>Emanuel County,H1</v>
      </c>
      <c r="O486" t="str">
        <f t="shared" si="41"/>
        <v>Emanuel County</v>
      </c>
      <c r="P486" t="str">
        <f t="shared" si="42"/>
        <v>Emanuel</v>
      </c>
    </row>
    <row r="487" spans="2:16" x14ac:dyDescent="0.25">
      <c r="B487" s="33">
        <v>486</v>
      </c>
      <c r="C487" s="33">
        <v>11</v>
      </c>
      <c r="D487" s="70">
        <f t="shared" si="38"/>
        <v>593</v>
      </c>
      <c r="E487" s="54" t="str">
        <f t="shared" si="39"/>
        <v>486|11|593</v>
      </c>
      <c r="I487" s="7" t="s">
        <v>5106</v>
      </c>
      <c r="J487" s="7" t="s">
        <v>5011</v>
      </c>
      <c r="K487" s="7">
        <v>486</v>
      </c>
      <c r="M487" t="s">
        <v>1652</v>
      </c>
      <c r="N487" t="str">
        <f t="shared" si="40"/>
        <v>Evans County,H1</v>
      </c>
      <c r="O487" t="str">
        <f t="shared" si="41"/>
        <v>Evans County</v>
      </c>
      <c r="P487" t="str">
        <f t="shared" si="42"/>
        <v>Evans</v>
      </c>
    </row>
    <row r="488" spans="2:16" x14ac:dyDescent="0.25">
      <c r="B488" s="33">
        <v>487</v>
      </c>
      <c r="C488" s="33">
        <v>11</v>
      </c>
      <c r="D488" s="70">
        <f t="shared" si="38"/>
        <v>603</v>
      </c>
      <c r="E488" s="54" t="str">
        <f t="shared" si="39"/>
        <v>487|11|603</v>
      </c>
      <c r="I488" s="7" t="s">
        <v>5112</v>
      </c>
      <c r="J488" s="7" t="s">
        <v>5012</v>
      </c>
      <c r="K488" s="7">
        <v>487</v>
      </c>
      <c r="M488" t="s">
        <v>1653</v>
      </c>
      <c r="N488" t="str">
        <f t="shared" si="40"/>
        <v>Fannin County,H1</v>
      </c>
      <c r="O488" t="str">
        <f t="shared" si="41"/>
        <v>Fannin County</v>
      </c>
      <c r="P488" t="str">
        <f t="shared" si="42"/>
        <v>Fannin</v>
      </c>
    </row>
    <row r="489" spans="2:16" x14ac:dyDescent="0.25">
      <c r="B489" s="33">
        <v>488</v>
      </c>
      <c r="C489" s="33">
        <v>11</v>
      </c>
      <c r="D489" s="70">
        <f t="shared" si="38"/>
        <v>608</v>
      </c>
      <c r="E489" s="54" t="str">
        <f t="shared" si="39"/>
        <v>488|11|608</v>
      </c>
      <c r="I489" s="7" t="s">
        <v>5117</v>
      </c>
      <c r="J489" s="7" t="s">
        <v>5013</v>
      </c>
      <c r="K489" s="7">
        <v>488</v>
      </c>
      <c r="M489" t="s">
        <v>1654</v>
      </c>
      <c r="N489" t="str">
        <f t="shared" si="40"/>
        <v>Fayette County,H1</v>
      </c>
      <c r="O489" t="str">
        <f t="shared" si="41"/>
        <v>Fayette County</v>
      </c>
      <c r="P489" t="str">
        <f t="shared" si="42"/>
        <v>Fayette</v>
      </c>
    </row>
    <row r="490" spans="2:16" x14ac:dyDescent="0.25">
      <c r="B490" s="33">
        <v>489</v>
      </c>
      <c r="C490" s="33">
        <v>11</v>
      </c>
      <c r="D490" s="70">
        <f t="shared" si="38"/>
        <v>620</v>
      </c>
      <c r="E490" s="54" t="str">
        <f t="shared" si="39"/>
        <v>489|11|620</v>
      </c>
      <c r="I490" s="7" t="s">
        <v>5128</v>
      </c>
      <c r="J490" s="7" t="s">
        <v>4401</v>
      </c>
      <c r="K490" s="7">
        <v>489</v>
      </c>
      <c r="M490" t="s">
        <v>1655</v>
      </c>
      <c r="N490" t="str">
        <f t="shared" si="40"/>
        <v>Floyd County,H1</v>
      </c>
      <c r="O490" t="str">
        <f t="shared" si="41"/>
        <v>Floyd County</v>
      </c>
      <c r="P490" t="str">
        <f t="shared" si="42"/>
        <v>Floyd</v>
      </c>
    </row>
    <row r="491" spans="2:16" x14ac:dyDescent="0.25">
      <c r="B491" s="33">
        <v>490</v>
      </c>
      <c r="C491" s="33">
        <v>11</v>
      </c>
      <c r="D491" s="70">
        <f t="shared" si="38"/>
        <v>627</v>
      </c>
      <c r="E491" s="54" t="str">
        <f t="shared" si="39"/>
        <v>490|11|627</v>
      </c>
      <c r="I491" s="7" t="s">
        <v>5135</v>
      </c>
      <c r="J491" s="7" t="s">
        <v>5014</v>
      </c>
      <c r="K491" s="7">
        <v>490</v>
      </c>
      <c r="M491" t="s">
        <v>1656</v>
      </c>
      <c r="N491" t="str">
        <f t="shared" si="40"/>
        <v>Forsyth County,H1</v>
      </c>
      <c r="O491" t="str">
        <f t="shared" si="41"/>
        <v>Forsyth County</v>
      </c>
      <c r="P491" t="str">
        <f t="shared" si="42"/>
        <v>Forsyth</v>
      </c>
    </row>
    <row r="492" spans="2:16" x14ac:dyDescent="0.25">
      <c r="B492" s="33">
        <v>491</v>
      </c>
      <c r="C492" s="33">
        <v>11</v>
      </c>
      <c r="D492" s="70">
        <f t="shared" si="38"/>
        <v>632</v>
      </c>
      <c r="E492" s="54" t="str">
        <f t="shared" si="39"/>
        <v>491|11|632</v>
      </c>
      <c r="I492" s="7" t="s">
        <v>5139</v>
      </c>
      <c r="J492" s="7" t="s">
        <v>5015</v>
      </c>
      <c r="K492" s="7">
        <v>491</v>
      </c>
      <c r="M492" t="s">
        <v>1657</v>
      </c>
      <c r="N492" t="str">
        <f t="shared" si="40"/>
        <v>Franklin County,H1</v>
      </c>
      <c r="O492" t="str">
        <f t="shared" si="41"/>
        <v>Franklin County</v>
      </c>
      <c r="P492" t="str">
        <f t="shared" si="42"/>
        <v>Franklin</v>
      </c>
    </row>
    <row r="493" spans="2:16" x14ac:dyDescent="0.25">
      <c r="B493" s="33">
        <v>492</v>
      </c>
      <c r="C493" s="33">
        <v>11</v>
      </c>
      <c r="D493" s="70">
        <f t="shared" si="38"/>
        <v>642</v>
      </c>
      <c r="E493" s="54" t="str">
        <f t="shared" si="39"/>
        <v>492|11|642</v>
      </c>
      <c r="I493" s="7" t="s">
        <v>5147</v>
      </c>
      <c r="J493" s="7" t="s">
        <v>5016</v>
      </c>
      <c r="K493" s="7">
        <v>492</v>
      </c>
      <c r="M493" t="s">
        <v>1658</v>
      </c>
      <c r="N493" t="str">
        <f t="shared" si="40"/>
        <v>Fulton County,H1</v>
      </c>
      <c r="O493" t="str">
        <f t="shared" si="41"/>
        <v>Fulton County</v>
      </c>
      <c r="P493" t="str">
        <f t="shared" si="42"/>
        <v>Fulton</v>
      </c>
    </row>
    <row r="494" spans="2:16" x14ac:dyDescent="0.25">
      <c r="B494" s="33">
        <v>493</v>
      </c>
      <c r="C494" s="33">
        <v>11</v>
      </c>
      <c r="D494" s="70">
        <f t="shared" si="38"/>
        <v>675</v>
      </c>
      <c r="E494" s="54" t="str">
        <f t="shared" si="39"/>
        <v>493|11|675</v>
      </c>
      <c r="I494" s="7" t="s">
        <v>5179</v>
      </c>
      <c r="J494" s="7" t="s">
        <v>5017</v>
      </c>
      <c r="K494" s="7">
        <v>493</v>
      </c>
      <c r="M494" t="s">
        <v>1659</v>
      </c>
      <c r="N494" t="str">
        <f t="shared" si="40"/>
        <v>Gilmer County,H1</v>
      </c>
      <c r="O494" t="str">
        <f t="shared" si="41"/>
        <v>Gilmer County</v>
      </c>
      <c r="P494" t="str">
        <f t="shared" si="42"/>
        <v>Gilmer</v>
      </c>
    </row>
    <row r="495" spans="2:16" x14ac:dyDescent="0.25">
      <c r="B495" s="33">
        <v>494</v>
      </c>
      <c r="C495" s="33">
        <v>11</v>
      </c>
      <c r="D495" s="70">
        <f t="shared" si="38"/>
        <v>680</v>
      </c>
      <c r="E495" s="54" t="str">
        <f t="shared" si="39"/>
        <v>494|11|680</v>
      </c>
      <c r="I495" s="7" t="s">
        <v>5184</v>
      </c>
      <c r="J495" s="7" t="s">
        <v>5018</v>
      </c>
      <c r="K495" s="7">
        <v>494</v>
      </c>
      <c r="M495" t="s">
        <v>1660</v>
      </c>
      <c r="N495" t="str">
        <f t="shared" si="40"/>
        <v>Glascock County,H1</v>
      </c>
      <c r="O495" t="str">
        <f t="shared" si="41"/>
        <v>Glascock County</v>
      </c>
      <c r="P495" t="str">
        <f t="shared" si="42"/>
        <v>Glascock</v>
      </c>
    </row>
    <row r="496" spans="2:16" x14ac:dyDescent="0.25">
      <c r="B496" s="33">
        <v>495</v>
      </c>
      <c r="C496" s="33">
        <v>11</v>
      </c>
      <c r="D496" s="70">
        <f t="shared" si="38"/>
        <v>684</v>
      </c>
      <c r="E496" s="54" t="str">
        <f t="shared" si="39"/>
        <v>495|11|684</v>
      </c>
      <c r="I496" s="7" t="s">
        <v>5188</v>
      </c>
      <c r="J496" s="7" t="s">
        <v>5019</v>
      </c>
      <c r="K496" s="7">
        <v>495</v>
      </c>
      <c r="M496" t="s">
        <v>1661</v>
      </c>
      <c r="N496" t="str">
        <f t="shared" si="40"/>
        <v>Glynn County,H1</v>
      </c>
      <c r="O496" t="str">
        <f t="shared" si="41"/>
        <v>Glynn County</v>
      </c>
      <c r="P496" t="str">
        <f t="shared" si="42"/>
        <v>Glynn</v>
      </c>
    </row>
    <row r="497" spans="2:16" x14ac:dyDescent="0.25">
      <c r="B497" s="33">
        <v>496</v>
      </c>
      <c r="C497" s="33">
        <v>11</v>
      </c>
      <c r="D497" s="70">
        <f t="shared" ref="D497:D560" si="43">VLOOKUP(I497,$J$2:$K$1970,2,FALSE)</f>
        <v>692</v>
      </c>
      <c r="E497" s="54" t="str">
        <f t="shared" si="39"/>
        <v>496|11|692</v>
      </c>
      <c r="I497" s="7" t="s">
        <v>5196</v>
      </c>
      <c r="J497" s="7" t="s">
        <v>5020</v>
      </c>
      <c r="K497" s="7">
        <v>496</v>
      </c>
      <c r="M497" t="s">
        <v>1662</v>
      </c>
      <c r="N497" t="str">
        <f t="shared" si="40"/>
        <v>Gordon County,H1</v>
      </c>
      <c r="O497" t="str">
        <f t="shared" si="41"/>
        <v>Gordon County</v>
      </c>
      <c r="P497" t="str">
        <f t="shared" si="42"/>
        <v>Gordon</v>
      </c>
    </row>
    <row r="498" spans="2:16" x14ac:dyDescent="0.25">
      <c r="B498" s="33">
        <v>497</v>
      </c>
      <c r="C498" s="33">
        <v>11</v>
      </c>
      <c r="D498" s="70">
        <f t="shared" si="43"/>
        <v>696</v>
      </c>
      <c r="E498" s="54" t="str">
        <f t="shared" si="39"/>
        <v>497|11|696</v>
      </c>
      <c r="I498" s="7" t="s">
        <v>5200</v>
      </c>
      <c r="J498" s="7" t="s">
        <v>5021</v>
      </c>
      <c r="K498" s="7">
        <v>497</v>
      </c>
      <c r="M498" t="s">
        <v>1663</v>
      </c>
      <c r="N498" t="str">
        <f t="shared" si="40"/>
        <v>Grady County,H1</v>
      </c>
      <c r="O498" t="str">
        <f t="shared" si="41"/>
        <v>Grady County</v>
      </c>
      <c r="P498" t="str">
        <f t="shared" si="42"/>
        <v>Grady</v>
      </c>
    </row>
    <row r="499" spans="2:16" x14ac:dyDescent="0.25">
      <c r="B499" s="33">
        <v>498</v>
      </c>
      <c r="C499" s="33">
        <v>11</v>
      </c>
      <c r="D499" s="70">
        <f t="shared" si="43"/>
        <v>717</v>
      </c>
      <c r="E499" s="54" t="str">
        <f t="shared" si="39"/>
        <v>498|11|717</v>
      </c>
      <c r="I499" s="7" t="s">
        <v>5220</v>
      </c>
      <c r="J499" s="7" t="s">
        <v>532</v>
      </c>
      <c r="K499" s="7">
        <v>498</v>
      </c>
      <c r="M499" t="s">
        <v>1664</v>
      </c>
      <c r="N499" t="str">
        <f t="shared" si="40"/>
        <v>Greene County,H1</v>
      </c>
      <c r="O499" t="str">
        <f t="shared" si="41"/>
        <v>Greene County</v>
      </c>
      <c r="P499" t="str">
        <f t="shared" si="42"/>
        <v>Greene</v>
      </c>
    </row>
    <row r="500" spans="2:16" x14ac:dyDescent="0.25">
      <c r="B500" s="33">
        <v>499</v>
      </c>
      <c r="C500" s="33">
        <v>11</v>
      </c>
      <c r="D500" s="70">
        <f t="shared" si="43"/>
        <v>742</v>
      </c>
      <c r="E500" s="54" t="str">
        <f t="shared" si="39"/>
        <v>499|11|742</v>
      </c>
      <c r="I500" s="7" t="s">
        <v>5239</v>
      </c>
      <c r="J500" s="7" t="s">
        <v>5022</v>
      </c>
      <c r="K500" s="7">
        <v>499</v>
      </c>
      <c r="M500" t="s">
        <v>1665</v>
      </c>
      <c r="N500" t="str">
        <f t="shared" si="40"/>
        <v>Gwinnett County,H1</v>
      </c>
      <c r="O500" t="str">
        <f t="shared" si="41"/>
        <v>Gwinnett County</v>
      </c>
      <c r="P500" t="str">
        <f t="shared" si="42"/>
        <v>Gwinnett</v>
      </c>
    </row>
    <row r="501" spans="2:16" x14ac:dyDescent="0.25">
      <c r="B501" s="33">
        <v>500</v>
      </c>
      <c r="C501" s="33">
        <v>11</v>
      </c>
      <c r="D501" s="70">
        <f t="shared" si="43"/>
        <v>744</v>
      </c>
      <c r="E501" s="54" t="str">
        <f t="shared" si="39"/>
        <v>500|11|744</v>
      </c>
      <c r="I501" s="7" t="s">
        <v>5241</v>
      </c>
      <c r="J501" s="7" t="s">
        <v>4361</v>
      </c>
      <c r="K501" s="7">
        <v>500</v>
      </c>
      <c r="M501" t="s">
        <v>1666</v>
      </c>
      <c r="N501" t="str">
        <f t="shared" si="40"/>
        <v>Habersham County,H1</v>
      </c>
      <c r="O501" t="str">
        <f t="shared" si="41"/>
        <v>Habersham County</v>
      </c>
      <c r="P501" t="str">
        <f t="shared" si="42"/>
        <v>Habersham</v>
      </c>
    </row>
    <row r="502" spans="2:16" x14ac:dyDescent="0.25">
      <c r="B502" s="33">
        <v>501</v>
      </c>
      <c r="C502" s="33">
        <v>11</v>
      </c>
      <c r="D502" s="70">
        <f t="shared" si="43"/>
        <v>748</v>
      </c>
      <c r="E502" s="54" t="str">
        <f t="shared" si="39"/>
        <v>501|11|748</v>
      </c>
      <c r="I502" s="7" t="s">
        <v>5244</v>
      </c>
      <c r="J502" s="7" t="s">
        <v>5023</v>
      </c>
      <c r="K502" s="7">
        <v>501</v>
      </c>
      <c r="M502" t="s">
        <v>1667</v>
      </c>
      <c r="N502" t="str">
        <f t="shared" si="40"/>
        <v>Hall County,H1</v>
      </c>
      <c r="O502" t="str">
        <f t="shared" si="41"/>
        <v>Hall County</v>
      </c>
      <c r="P502" t="str">
        <f t="shared" si="42"/>
        <v>Hall</v>
      </c>
    </row>
    <row r="503" spans="2:16" x14ac:dyDescent="0.25">
      <c r="B503" s="33">
        <v>502</v>
      </c>
      <c r="C503" s="33">
        <v>11</v>
      </c>
      <c r="D503" s="70">
        <f t="shared" si="43"/>
        <v>756</v>
      </c>
      <c r="E503" s="54" t="str">
        <f t="shared" si="39"/>
        <v>502|11|756</v>
      </c>
      <c r="I503" s="7" t="s">
        <v>5251</v>
      </c>
      <c r="J503" s="7" t="s">
        <v>5024</v>
      </c>
      <c r="K503" s="7">
        <v>502</v>
      </c>
      <c r="M503" t="s">
        <v>1668</v>
      </c>
      <c r="N503" t="str">
        <f t="shared" si="40"/>
        <v>Hancock County,H1</v>
      </c>
      <c r="O503" t="str">
        <f t="shared" si="41"/>
        <v>Hancock County</v>
      </c>
      <c r="P503" t="str">
        <f t="shared" si="42"/>
        <v>Hancock</v>
      </c>
    </row>
    <row r="504" spans="2:16" x14ac:dyDescent="0.25">
      <c r="B504" s="33">
        <v>503</v>
      </c>
      <c r="C504" s="33">
        <v>11</v>
      </c>
      <c r="D504" s="70">
        <f t="shared" si="43"/>
        <v>761</v>
      </c>
      <c r="E504" s="54" t="str">
        <f t="shared" si="39"/>
        <v>503|11|761</v>
      </c>
      <c r="I504" s="7" t="s">
        <v>5256</v>
      </c>
      <c r="J504" s="7" t="s">
        <v>5025</v>
      </c>
      <c r="K504" s="7">
        <v>503</v>
      </c>
      <c r="M504" t="s">
        <v>1669</v>
      </c>
      <c r="N504" t="str">
        <f t="shared" si="40"/>
        <v>Haralson County,H1</v>
      </c>
      <c r="O504" t="str">
        <f t="shared" si="41"/>
        <v>Haralson County</v>
      </c>
      <c r="P504" t="str">
        <f t="shared" si="42"/>
        <v>Haralson</v>
      </c>
    </row>
    <row r="505" spans="2:16" x14ac:dyDescent="0.25">
      <c r="B505" s="33">
        <v>504</v>
      </c>
      <c r="C505" s="33">
        <v>11</v>
      </c>
      <c r="D505" s="70">
        <f t="shared" si="43"/>
        <v>773</v>
      </c>
      <c r="E505" s="54" t="str">
        <f t="shared" si="39"/>
        <v>504|11|773</v>
      </c>
      <c r="I505" s="7" t="s">
        <v>5268</v>
      </c>
      <c r="J505" s="7" t="s">
        <v>5026</v>
      </c>
      <c r="K505" s="7">
        <v>504</v>
      </c>
      <c r="M505" t="s">
        <v>1670</v>
      </c>
      <c r="N505" t="str">
        <f t="shared" si="40"/>
        <v>Harris County,H1</v>
      </c>
      <c r="O505" t="str">
        <f t="shared" si="41"/>
        <v>Harris County</v>
      </c>
      <c r="P505" t="str">
        <f t="shared" si="42"/>
        <v>Harris</v>
      </c>
    </row>
    <row r="506" spans="2:16" x14ac:dyDescent="0.25">
      <c r="B506" s="33">
        <v>505</v>
      </c>
      <c r="C506" s="33">
        <v>11</v>
      </c>
      <c r="D506" s="70">
        <f t="shared" si="43"/>
        <v>776</v>
      </c>
      <c r="E506" s="54" t="str">
        <f t="shared" si="39"/>
        <v>505|11|776</v>
      </c>
      <c r="I506" s="7" t="s">
        <v>5270</v>
      </c>
      <c r="J506" s="7" t="s">
        <v>5027</v>
      </c>
      <c r="K506" s="7">
        <v>505</v>
      </c>
      <c r="M506" t="s">
        <v>1671</v>
      </c>
      <c r="N506" t="str">
        <f t="shared" si="40"/>
        <v>Hart County,H1</v>
      </c>
      <c r="O506" t="str">
        <f t="shared" si="41"/>
        <v>Hart County</v>
      </c>
      <c r="P506" t="str">
        <f t="shared" si="42"/>
        <v>Hart</v>
      </c>
    </row>
    <row r="507" spans="2:16" x14ac:dyDescent="0.25">
      <c r="B507" s="33">
        <v>506</v>
      </c>
      <c r="C507" s="33">
        <v>11</v>
      </c>
      <c r="D507" s="70">
        <f t="shared" si="43"/>
        <v>787</v>
      </c>
      <c r="E507" s="54" t="str">
        <f t="shared" si="39"/>
        <v>506|11|787</v>
      </c>
      <c r="I507" s="7" t="s">
        <v>5279</v>
      </c>
      <c r="J507" s="7" t="s">
        <v>5028</v>
      </c>
      <c r="K507" s="7">
        <v>506</v>
      </c>
      <c r="M507" t="s">
        <v>1672</v>
      </c>
      <c r="N507" t="str">
        <f t="shared" si="40"/>
        <v>Heard County,H1</v>
      </c>
      <c r="O507" t="str">
        <f t="shared" si="41"/>
        <v>Heard County</v>
      </c>
      <c r="P507" t="str">
        <f t="shared" si="42"/>
        <v>Heard</v>
      </c>
    </row>
    <row r="508" spans="2:16" x14ac:dyDescent="0.25">
      <c r="B508" s="33">
        <v>507</v>
      </c>
      <c r="C508" s="33">
        <v>11</v>
      </c>
      <c r="D508" s="70">
        <f t="shared" si="43"/>
        <v>795</v>
      </c>
      <c r="E508" s="54" t="str">
        <f t="shared" si="39"/>
        <v>507|11|795</v>
      </c>
      <c r="I508" s="7" t="s">
        <v>5287</v>
      </c>
      <c r="J508" s="7" t="s">
        <v>5029</v>
      </c>
      <c r="K508" s="7">
        <v>507</v>
      </c>
      <c r="M508" t="s">
        <v>1673</v>
      </c>
      <c r="N508" t="str">
        <f t="shared" si="40"/>
        <v>Henry County,H1</v>
      </c>
      <c r="O508" t="str">
        <f t="shared" si="41"/>
        <v>Henry County</v>
      </c>
      <c r="P508" t="str">
        <f t="shared" si="42"/>
        <v>Henry</v>
      </c>
    </row>
    <row r="509" spans="2:16" x14ac:dyDescent="0.25">
      <c r="B509" s="33">
        <v>508</v>
      </c>
      <c r="C509" s="33">
        <v>11</v>
      </c>
      <c r="D509" s="70">
        <f t="shared" si="43"/>
        <v>829</v>
      </c>
      <c r="E509" s="54" t="str">
        <f t="shared" si="39"/>
        <v>508|11|829</v>
      </c>
      <c r="I509" s="7" t="s">
        <v>5318</v>
      </c>
      <c r="J509" s="7" t="s">
        <v>5030</v>
      </c>
      <c r="K509" s="7">
        <v>508</v>
      </c>
      <c r="M509" t="s">
        <v>1674</v>
      </c>
      <c r="N509" t="str">
        <f t="shared" si="40"/>
        <v>Houston County,H1</v>
      </c>
      <c r="O509" t="str">
        <f t="shared" si="41"/>
        <v>Houston County</v>
      </c>
      <c r="P509" t="str">
        <f t="shared" si="42"/>
        <v>Houston</v>
      </c>
    </row>
    <row r="510" spans="2:16" x14ac:dyDescent="0.25">
      <c r="B510" s="33">
        <v>509</v>
      </c>
      <c r="C510" s="33">
        <v>11</v>
      </c>
      <c r="D510" s="70">
        <f t="shared" si="43"/>
        <v>864</v>
      </c>
      <c r="E510" s="54" t="str">
        <f t="shared" si="39"/>
        <v>509|11|864</v>
      </c>
      <c r="I510" s="7" t="s">
        <v>5347</v>
      </c>
      <c r="J510" s="7" t="s">
        <v>5031</v>
      </c>
      <c r="K510" s="7">
        <v>509</v>
      </c>
      <c r="M510" t="s">
        <v>1675</v>
      </c>
      <c r="N510" t="str">
        <f t="shared" si="40"/>
        <v>Irwin County,H1</v>
      </c>
      <c r="O510" t="str">
        <f t="shared" si="41"/>
        <v>Irwin County</v>
      </c>
      <c r="P510" t="str">
        <f t="shared" si="42"/>
        <v>Irwin</v>
      </c>
    </row>
    <row r="511" spans="2:16" x14ac:dyDescent="0.25">
      <c r="B511" s="33">
        <v>510</v>
      </c>
      <c r="C511" s="33">
        <v>11</v>
      </c>
      <c r="D511" s="70">
        <f t="shared" si="43"/>
        <v>875</v>
      </c>
      <c r="E511" s="54" t="str">
        <f t="shared" si="39"/>
        <v>510|11|875</v>
      </c>
      <c r="I511" s="7" t="s">
        <v>5357</v>
      </c>
      <c r="J511" s="7" t="s">
        <v>5032</v>
      </c>
      <c r="K511" s="7">
        <v>510</v>
      </c>
      <c r="M511" t="s">
        <v>1676</v>
      </c>
      <c r="N511" t="str">
        <f t="shared" si="40"/>
        <v>Jackson County,H1</v>
      </c>
      <c r="O511" t="str">
        <f t="shared" si="41"/>
        <v>Jackson County</v>
      </c>
      <c r="P511" t="str">
        <f t="shared" si="42"/>
        <v>Jackson</v>
      </c>
    </row>
    <row r="512" spans="2:16" x14ac:dyDescent="0.25">
      <c r="B512" s="33">
        <v>511</v>
      </c>
      <c r="C512" s="33">
        <v>11</v>
      </c>
      <c r="D512" s="70">
        <f t="shared" si="43"/>
        <v>878</v>
      </c>
      <c r="E512" s="54" t="str">
        <f t="shared" si="39"/>
        <v>511|11|878</v>
      </c>
      <c r="I512" s="7" t="s">
        <v>5359</v>
      </c>
      <c r="J512" s="7" t="s">
        <v>5033</v>
      </c>
      <c r="K512" s="7">
        <v>511</v>
      </c>
      <c r="M512" t="s">
        <v>1677</v>
      </c>
      <c r="N512" t="str">
        <f t="shared" si="40"/>
        <v>Jasper County,H1</v>
      </c>
      <c r="O512" t="str">
        <f t="shared" si="41"/>
        <v>Jasper County</v>
      </c>
      <c r="P512" t="str">
        <f t="shared" si="42"/>
        <v>Jasper</v>
      </c>
    </row>
    <row r="513" spans="2:16" x14ac:dyDescent="0.25">
      <c r="B513" s="33">
        <v>512</v>
      </c>
      <c r="C513" s="33">
        <v>11</v>
      </c>
      <c r="D513" s="70">
        <f t="shared" si="43"/>
        <v>881</v>
      </c>
      <c r="E513" s="54" t="str">
        <f t="shared" si="39"/>
        <v>512|11|881</v>
      </c>
      <c r="I513" s="7" t="s">
        <v>5361</v>
      </c>
      <c r="J513" s="7" t="s">
        <v>5034</v>
      </c>
      <c r="K513" s="7">
        <v>512</v>
      </c>
      <c r="M513" t="s">
        <v>1678</v>
      </c>
      <c r="N513" t="str">
        <f t="shared" si="40"/>
        <v>Jeff Davis County,H1</v>
      </c>
      <c r="O513" t="str">
        <f t="shared" si="41"/>
        <v>Jeff Davis County</v>
      </c>
      <c r="P513" t="str">
        <f t="shared" si="42"/>
        <v>Jeff Davis</v>
      </c>
    </row>
    <row r="514" spans="2:16" x14ac:dyDescent="0.25">
      <c r="B514" s="33">
        <v>513</v>
      </c>
      <c r="C514" s="33">
        <v>11</v>
      </c>
      <c r="D514" s="70">
        <f t="shared" si="43"/>
        <v>882</v>
      </c>
      <c r="E514" s="54" t="str">
        <f t="shared" ref="E514:E577" si="44">B514&amp;"|"&amp;C514&amp;"|"&amp;D514</f>
        <v>513|11|882</v>
      </c>
      <c r="I514" s="7" t="s">
        <v>5362</v>
      </c>
      <c r="J514" s="7" t="s">
        <v>5035</v>
      </c>
      <c r="K514" s="7">
        <v>513</v>
      </c>
      <c r="M514" t="s">
        <v>1679</v>
      </c>
      <c r="N514" t="str">
        <f t="shared" si="40"/>
        <v>Jefferson County,H1</v>
      </c>
      <c r="O514" t="str">
        <f t="shared" si="41"/>
        <v>Jefferson County</v>
      </c>
      <c r="P514" t="str">
        <f t="shared" si="42"/>
        <v>Jefferson</v>
      </c>
    </row>
    <row r="515" spans="2:16" x14ac:dyDescent="0.25">
      <c r="B515" s="33">
        <v>514</v>
      </c>
      <c r="C515" s="33">
        <v>11</v>
      </c>
      <c r="D515" s="70">
        <f t="shared" si="43"/>
        <v>886</v>
      </c>
      <c r="E515" s="54" t="str">
        <f t="shared" si="44"/>
        <v>514|11|886</v>
      </c>
      <c r="I515" s="7" t="s">
        <v>5364</v>
      </c>
      <c r="J515" s="7" t="s">
        <v>5036</v>
      </c>
      <c r="K515" s="7">
        <v>514</v>
      </c>
      <c r="M515" t="s">
        <v>1680</v>
      </c>
      <c r="N515" t="str">
        <f t="shared" ref="N515:N578" si="45">RIGHT(M515,LEN(M515)-10)</f>
        <v>Jenkins County,H1</v>
      </c>
      <c r="O515" t="str">
        <f t="shared" ref="O515:O578" si="46">LEFT(N515,LEN(N515)-3)</f>
        <v>Jenkins County</v>
      </c>
      <c r="P515" t="str">
        <f t="shared" ref="P515:P578" si="47">SUBSTITUTE(O515," County","")</f>
        <v>Jenkins</v>
      </c>
    </row>
    <row r="516" spans="2:16" x14ac:dyDescent="0.25">
      <c r="B516" s="33">
        <v>515</v>
      </c>
      <c r="C516" s="33">
        <v>11</v>
      </c>
      <c r="D516" s="70">
        <f t="shared" si="43"/>
        <v>896</v>
      </c>
      <c r="E516" s="54" t="str">
        <f t="shared" si="44"/>
        <v>515|11|896</v>
      </c>
      <c r="I516" s="7" t="s">
        <v>5374</v>
      </c>
      <c r="J516" s="7" t="s">
        <v>5037</v>
      </c>
      <c r="K516" s="7">
        <v>515</v>
      </c>
      <c r="M516" t="s">
        <v>1681</v>
      </c>
      <c r="N516" t="str">
        <f t="shared" si="45"/>
        <v>Johnson County,H1</v>
      </c>
      <c r="O516" t="str">
        <f t="shared" si="46"/>
        <v>Johnson County</v>
      </c>
      <c r="P516" t="str">
        <f t="shared" si="47"/>
        <v>Johnson</v>
      </c>
    </row>
    <row r="517" spans="2:16" x14ac:dyDescent="0.25">
      <c r="B517" s="33">
        <v>516</v>
      </c>
      <c r="C517" s="33">
        <v>11</v>
      </c>
      <c r="D517" s="70">
        <f t="shared" si="43"/>
        <v>898</v>
      </c>
      <c r="E517" s="54" t="str">
        <f t="shared" si="44"/>
        <v>516|11|898</v>
      </c>
      <c r="I517" s="7" t="s">
        <v>5376</v>
      </c>
      <c r="J517" s="7" t="s">
        <v>4362</v>
      </c>
      <c r="K517" s="7">
        <v>516</v>
      </c>
      <c r="M517" t="s">
        <v>1682</v>
      </c>
      <c r="N517" t="str">
        <f t="shared" si="45"/>
        <v>Jones County,H1</v>
      </c>
      <c r="O517" t="str">
        <f t="shared" si="46"/>
        <v>Jones County</v>
      </c>
      <c r="P517" t="str">
        <f t="shared" si="47"/>
        <v>Jones</v>
      </c>
    </row>
    <row r="518" spans="2:16" x14ac:dyDescent="0.25">
      <c r="B518" s="33">
        <v>517</v>
      </c>
      <c r="C518" s="33">
        <v>11</v>
      </c>
      <c r="D518" s="70">
        <f t="shared" si="43"/>
        <v>982</v>
      </c>
      <c r="E518" s="54" t="str">
        <f t="shared" si="44"/>
        <v>517|11|982</v>
      </c>
      <c r="I518" s="7" t="s">
        <v>5449</v>
      </c>
      <c r="J518" s="7" t="s">
        <v>5038</v>
      </c>
      <c r="K518" s="7">
        <v>517</v>
      </c>
      <c r="M518" t="s">
        <v>1683</v>
      </c>
      <c r="N518" t="str">
        <f t="shared" si="45"/>
        <v>Lamar County,H1</v>
      </c>
      <c r="O518" t="str">
        <f t="shared" si="46"/>
        <v>Lamar County</v>
      </c>
      <c r="P518" t="str">
        <f t="shared" si="47"/>
        <v>Lamar</v>
      </c>
    </row>
    <row r="519" spans="2:16" x14ac:dyDescent="0.25">
      <c r="B519" s="33">
        <v>518</v>
      </c>
      <c r="C519" s="33">
        <v>11</v>
      </c>
      <c r="D519" s="70">
        <f t="shared" si="43"/>
        <v>991</v>
      </c>
      <c r="E519" s="54" t="str">
        <f t="shared" si="44"/>
        <v>518|11|991</v>
      </c>
      <c r="I519" s="7" t="s">
        <v>5458</v>
      </c>
      <c r="J519" s="7" t="s">
        <v>5039</v>
      </c>
      <c r="K519" s="7">
        <v>518</v>
      </c>
      <c r="M519" t="s">
        <v>1684</v>
      </c>
      <c r="N519" t="str">
        <f t="shared" si="45"/>
        <v>Lanier County,H1</v>
      </c>
      <c r="O519" t="str">
        <f t="shared" si="46"/>
        <v>Lanier County</v>
      </c>
      <c r="P519" t="str">
        <f t="shared" si="47"/>
        <v>Lanier</v>
      </c>
    </row>
    <row r="520" spans="2:16" x14ac:dyDescent="0.25">
      <c r="B520" s="33">
        <v>519</v>
      </c>
      <c r="C520" s="33">
        <v>11</v>
      </c>
      <c r="D520" s="70">
        <f t="shared" si="43"/>
        <v>1007</v>
      </c>
      <c r="E520" s="54" t="str">
        <f t="shared" si="44"/>
        <v>519|11|1007</v>
      </c>
      <c r="I520" s="7" t="s">
        <v>5471</v>
      </c>
      <c r="J520" s="7" t="s">
        <v>5040</v>
      </c>
      <c r="K520" s="7">
        <v>519</v>
      </c>
      <c r="M520" t="s">
        <v>1685</v>
      </c>
      <c r="N520" t="str">
        <f t="shared" si="45"/>
        <v>Laurens County,H1</v>
      </c>
      <c r="O520" t="str">
        <f t="shared" si="46"/>
        <v>Laurens County</v>
      </c>
      <c r="P520" t="str">
        <f t="shared" si="47"/>
        <v>Laurens</v>
      </c>
    </row>
    <row r="521" spans="2:16" x14ac:dyDescent="0.25">
      <c r="B521" s="33">
        <v>520</v>
      </c>
      <c r="C521" s="33">
        <v>11</v>
      </c>
      <c r="D521" s="70">
        <f t="shared" si="43"/>
        <v>1016</v>
      </c>
      <c r="E521" s="54" t="str">
        <f t="shared" si="44"/>
        <v>520|11|1016</v>
      </c>
      <c r="I521" s="7" t="s">
        <v>5480</v>
      </c>
      <c r="J521" s="7" t="s">
        <v>4385</v>
      </c>
      <c r="K521" s="7">
        <v>520</v>
      </c>
      <c r="M521" t="s">
        <v>1686</v>
      </c>
      <c r="N521" t="str">
        <f t="shared" si="45"/>
        <v>Lee County,H1</v>
      </c>
      <c r="O521" t="str">
        <f t="shared" si="46"/>
        <v>Lee County</v>
      </c>
      <c r="P521" t="str">
        <f t="shared" si="47"/>
        <v>Lee</v>
      </c>
    </row>
    <row r="522" spans="2:16" x14ac:dyDescent="0.25">
      <c r="B522" s="33">
        <v>521</v>
      </c>
      <c r="C522" s="33">
        <v>11</v>
      </c>
      <c r="D522" s="70">
        <f t="shared" si="43"/>
        <v>1031</v>
      </c>
      <c r="E522" s="54" t="str">
        <f t="shared" si="44"/>
        <v>521|11|1031</v>
      </c>
      <c r="I522" s="7" t="s">
        <v>5494</v>
      </c>
      <c r="J522" s="7" t="s">
        <v>5041</v>
      </c>
      <c r="K522" s="7">
        <v>521</v>
      </c>
      <c r="M522" t="s">
        <v>1687</v>
      </c>
      <c r="N522" t="str">
        <f t="shared" si="45"/>
        <v>Liberty County,H1</v>
      </c>
      <c r="O522" t="str">
        <f t="shared" si="46"/>
        <v>Liberty County</v>
      </c>
      <c r="P522" t="str">
        <f t="shared" si="47"/>
        <v>Liberty</v>
      </c>
    </row>
    <row r="523" spans="2:16" x14ac:dyDescent="0.25">
      <c r="B523" s="33">
        <v>522</v>
      </c>
      <c r="C523" s="33">
        <v>11</v>
      </c>
      <c r="D523" s="70">
        <f t="shared" si="43"/>
        <v>1034</v>
      </c>
      <c r="E523" s="54" t="str">
        <f t="shared" si="44"/>
        <v>522|11|1034</v>
      </c>
      <c r="I523" s="7" t="s">
        <v>5497</v>
      </c>
      <c r="J523" s="7" t="s">
        <v>5042</v>
      </c>
      <c r="K523" s="7">
        <v>522</v>
      </c>
      <c r="M523" t="s">
        <v>1688</v>
      </c>
      <c r="N523" t="str">
        <f t="shared" si="45"/>
        <v>Lincoln County,H1</v>
      </c>
      <c r="O523" t="str">
        <f t="shared" si="46"/>
        <v>Lincoln County</v>
      </c>
      <c r="P523" t="str">
        <f t="shared" si="47"/>
        <v>Lincoln</v>
      </c>
    </row>
    <row r="524" spans="2:16" x14ac:dyDescent="0.25">
      <c r="B524" s="33">
        <v>523</v>
      </c>
      <c r="C524" s="33">
        <v>11</v>
      </c>
      <c r="D524" s="70">
        <f t="shared" si="43"/>
        <v>1046</v>
      </c>
      <c r="E524" s="54" t="str">
        <f t="shared" si="44"/>
        <v>523|11|1046</v>
      </c>
      <c r="I524" s="7" t="s">
        <v>5506</v>
      </c>
      <c r="J524" s="7" t="s">
        <v>5043</v>
      </c>
      <c r="K524" s="7">
        <v>523</v>
      </c>
      <c r="M524" t="s">
        <v>1689</v>
      </c>
      <c r="N524" t="str">
        <f t="shared" si="45"/>
        <v>Long County,H1</v>
      </c>
      <c r="O524" t="str">
        <f t="shared" si="46"/>
        <v>Long County</v>
      </c>
      <c r="P524" t="str">
        <f t="shared" si="47"/>
        <v>Long</v>
      </c>
    </row>
    <row r="525" spans="2:16" x14ac:dyDescent="0.25">
      <c r="B525" s="33">
        <v>524</v>
      </c>
      <c r="C525" s="33">
        <v>11</v>
      </c>
      <c r="D525" s="70">
        <f t="shared" si="43"/>
        <v>1057</v>
      </c>
      <c r="E525" s="54" t="str">
        <f t="shared" si="44"/>
        <v>524|11|1057</v>
      </c>
      <c r="I525" s="7" t="s">
        <v>5516</v>
      </c>
      <c r="J525" s="7" t="s">
        <v>5044</v>
      </c>
      <c r="K525" s="7">
        <v>524</v>
      </c>
      <c r="M525" t="s">
        <v>1690</v>
      </c>
      <c r="N525" t="str">
        <f t="shared" si="45"/>
        <v>Lowndes County,H1</v>
      </c>
      <c r="O525" t="str">
        <f t="shared" si="46"/>
        <v>Lowndes County</v>
      </c>
      <c r="P525" t="str">
        <f t="shared" si="47"/>
        <v>Lowndes</v>
      </c>
    </row>
    <row r="526" spans="2:16" x14ac:dyDescent="0.25">
      <c r="B526" s="33">
        <v>525</v>
      </c>
      <c r="C526" s="33">
        <v>11</v>
      </c>
      <c r="D526" s="70">
        <f t="shared" si="43"/>
        <v>1061</v>
      </c>
      <c r="E526" s="54" t="str">
        <f t="shared" si="44"/>
        <v>525|11|1061</v>
      </c>
      <c r="I526" s="7" t="s">
        <v>5520</v>
      </c>
      <c r="J526" s="7" t="s">
        <v>5045</v>
      </c>
      <c r="K526" s="7">
        <v>525</v>
      </c>
      <c r="M526" t="s">
        <v>1691</v>
      </c>
      <c r="N526" t="str">
        <f t="shared" si="45"/>
        <v>Lumpkin County,H1</v>
      </c>
      <c r="O526" t="str">
        <f t="shared" si="46"/>
        <v>Lumpkin County</v>
      </c>
      <c r="P526" t="str">
        <f t="shared" si="47"/>
        <v>Lumpkin</v>
      </c>
    </row>
    <row r="527" spans="2:16" x14ac:dyDescent="0.25">
      <c r="B527" s="33">
        <v>526</v>
      </c>
      <c r="C527" s="33">
        <v>11</v>
      </c>
      <c r="D527" s="70">
        <f t="shared" si="43"/>
        <v>1127</v>
      </c>
      <c r="E527" s="54" t="str">
        <f t="shared" si="44"/>
        <v>526|11|1127</v>
      </c>
      <c r="I527" s="7" t="s">
        <v>5574</v>
      </c>
      <c r="J527" s="7" t="s">
        <v>5046</v>
      </c>
      <c r="K527" s="7">
        <v>526</v>
      </c>
      <c r="M527" t="s">
        <v>1692</v>
      </c>
      <c r="N527" t="str">
        <f t="shared" si="45"/>
        <v>McDuffie County,H1</v>
      </c>
      <c r="O527" t="str">
        <f t="shared" si="46"/>
        <v>McDuffie County</v>
      </c>
      <c r="P527" t="str">
        <f t="shared" si="47"/>
        <v>McDuffie</v>
      </c>
    </row>
    <row r="528" spans="2:16" x14ac:dyDescent="0.25">
      <c r="B528" s="33">
        <v>527</v>
      </c>
      <c r="C528" s="33">
        <v>11</v>
      </c>
      <c r="D528" s="70">
        <f t="shared" si="43"/>
        <v>1129</v>
      </c>
      <c r="E528" s="54" t="str">
        <f t="shared" si="44"/>
        <v>527|11|1129</v>
      </c>
      <c r="I528" s="7" t="s">
        <v>5576</v>
      </c>
      <c r="J528" s="7" t="s">
        <v>5047</v>
      </c>
      <c r="K528" s="7">
        <v>527</v>
      </c>
      <c r="M528" t="s">
        <v>1693</v>
      </c>
      <c r="N528" t="str">
        <f t="shared" si="45"/>
        <v>McIntosh County,H1</v>
      </c>
      <c r="O528" t="str">
        <f t="shared" si="46"/>
        <v>McIntosh County</v>
      </c>
      <c r="P528" t="str">
        <f t="shared" si="47"/>
        <v>McIntosh</v>
      </c>
    </row>
    <row r="529" spans="2:16" x14ac:dyDescent="0.25">
      <c r="B529" s="33">
        <v>528</v>
      </c>
      <c r="C529" s="33">
        <v>11</v>
      </c>
      <c r="D529" s="70">
        <f t="shared" si="43"/>
        <v>1073</v>
      </c>
      <c r="E529" s="54" t="str">
        <f t="shared" si="44"/>
        <v>528|11|1073</v>
      </c>
      <c r="I529" s="7" t="s">
        <v>5530</v>
      </c>
      <c r="J529" s="7" t="s">
        <v>5048</v>
      </c>
      <c r="K529" s="7">
        <v>528</v>
      </c>
      <c r="M529" t="s">
        <v>1694</v>
      </c>
      <c r="N529" t="str">
        <f t="shared" si="45"/>
        <v>Macon County,H1</v>
      </c>
      <c r="O529" t="str">
        <f t="shared" si="46"/>
        <v>Macon County</v>
      </c>
      <c r="P529" t="str">
        <f t="shared" si="47"/>
        <v>Macon</v>
      </c>
    </row>
    <row r="530" spans="2:16" x14ac:dyDescent="0.25">
      <c r="B530" s="33">
        <v>529</v>
      </c>
      <c r="C530" s="33">
        <v>11</v>
      </c>
      <c r="D530" s="70">
        <f t="shared" si="43"/>
        <v>1076</v>
      </c>
      <c r="E530" s="54" t="str">
        <f t="shared" si="44"/>
        <v>529|11|1076</v>
      </c>
      <c r="I530" s="7" t="s">
        <v>5533</v>
      </c>
      <c r="J530" s="7" t="s">
        <v>5049</v>
      </c>
      <c r="K530" s="7">
        <v>529</v>
      </c>
      <c r="M530" t="s">
        <v>1695</v>
      </c>
      <c r="N530" t="str">
        <f t="shared" si="45"/>
        <v>Madison County,H1</v>
      </c>
      <c r="O530" t="str">
        <f t="shared" si="46"/>
        <v>Madison County</v>
      </c>
      <c r="P530" t="str">
        <f t="shared" si="47"/>
        <v>Madison</v>
      </c>
    </row>
    <row r="531" spans="2:16" x14ac:dyDescent="0.25">
      <c r="B531" s="33">
        <v>530</v>
      </c>
      <c r="C531" s="33">
        <v>11</v>
      </c>
      <c r="D531" s="70">
        <f t="shared" si="43"/>
        <v>1098</v>
      </c>
      <c r="E531" s="54" t="str">
        <f t="shared" si="44"/>
        <v>530|11|1098</v>
      </c>
      <c r="I531" s="7" t="s">
        <v>5549</v>
      </c>
      <c r="J531" s="7" t="s">
        <v>5050</v>
      </c>
      <c r="K531" s="7">
        <v>530</v>
      </c>
      <c r="M531" t="s">
        <v>1696</v>
      </c>
      <c r="N531" t="str">
        <f t="shared" si="45"/>
        <v>Marion County,H1</v>
      </c>
      <c r="O531" t="str">
        <f t="shared" si="46"/>
        <v>Marion County</v>
      </c>
      <c r="P531" t="str">
        <f t="shared" si="47"/>
        <v>Marion</v>
      </c>
    </row>
    <row r="532" spans="2:16" x14ac:dyDescent="0.25">
      <c r="B532" s="33">
        <v>531</v>
      </c>
      <c r="C532" s="33">
        <v>11</v>
      </c>
      <c r="D532" s="70">
        <f t="shared" si="43"/>
        <v>1154</v>
      </c>
      <c r="E532" s="54" t="str">
        <f t="shared" si="44"/>
        <v>531|11|1154</v>
      </c>
      <c r="I532" s="7" t="s">
        <v>5601</v>
      </c>
      <c r="J532" s="7" t="s">
        <v>5051</v>
      </c>
      <c r="K532" s="7">
        <v>531</v>
      </c>
      <c r="M532" t="s">
        <v>1697</v>
      </c>
      <c r="N532" t="str">
        <f t="shared" si="45"/>
        <v>Meriwether County,H1</v>
      </c>
      <c r="O532" t="str">
        <f t="shared" si="46"/>
        <v>Meriwether County</v>
      </c>
      <c r="P532" t="str">
        <f t="shared" si="47"/>
        <v>Meriwether</v>
      </c>
    </row>
    <row r="533" spans="2:16" x14ac:dyDescent="0.25">
      <c r="B533" s="33">
        <v>532</v>
      </c>
      <c r="C533" s="33">
        <v>11</v>
      </c>
      <c r="D533" s="70">
        <f t="shared" si="43"/>
        <v>1168</v>
      </c>
      <c r="E533" s="54" t="str">
        <f t="shared" si="44"/>
        <v>532|11|1168</v>
      </c>
      <c r="I533" s="7" t="s">
        <v>5614</v>
      </c>
      <c r="J533" s="7" t="s">
        <v>4527</v>
      </c>
      <c r="K533" s="7">
        <v>532</v>
      </c>
      <c r="M533" t="s">
        <v>1698</v>
      </c>
      <c r="N533" t="str">
        <f t="shared" si="45"/>
        <v>Miller County,H1</v>
      </c>
      <c r="O533" t="str">
        <f t="shared" si="46"/>
        <v>Miller County</v>
      </c>
      <c r="P533" t="str">
        <f t="shared" si="47"/>
        <v>Miller</v>
      </c>
    </row>
    <row r="534" spans="2:16" x14ac:dyDescent="0.25">
      <c r="B534" s="33">
        <v>533</v>
      </c>
      <c r="C534" s="33">
        <v>11</v>
      </c>
      <c r="D534" s="70">
        <f t="shared" si="43"/>
        <v>1179</v>
      </c>
      <c r="E534" s="54" t="str">
        <f t="shared" si="44"/>
        <v>533|11|1179</v>
      </c>
      <c r="I534" s="7" t="s">
        <v>5624</v>
      </c>
      <c r="J534" s="7" t="s">
        <v>5052</v>
      </c>
      <c r="K534" s="7">
        <v>533</v>
      </c>
      <c r="M534" t="s">
        <v>1699</v>
      </c>
      <c r="N534" t="str">
        <f t="shared" si="45"/>
        <v>Mitchell County,H1</v>
      </c>
      <c r="O534" t="str">
        <f t="shared" si="46"/>
        <v>Mitchell County</v>
      </c>
      <c r="P534" t="str">
        <f t="shared" si="47"/>
        <v>Mitchell</v>
      </c>
    </row>
    <row r="535" spans="2:16" x14ac:dyDescent="0.25">
      <c r="B535" s="33">
        <v>534</v>
      </c>
      <c r="C535" s="33">
        <v>11</v>
      </c>
      <c r="D535" s="70">
        <f t="shared" si="43"/>
        <v>1190</v>
      </c>
      <c r="E535" s="54" t="str">
        <f t="shared" si="44"/>
        <v>534|11|1190</v>
      </c>
      <c r="I535" s="7" t="s">
        <v>5633</v>
      </c>
      <c r="J535" s="7" t="s">
        <v>5053</v>
      </c>
      <c r="K535" s="7">
        <v>534</v>
      </c>
      <c r="M535" t="s">
        <v>1700</v>
      </c>
      <c r="N535" t="str">
        <f t="shared" si="45"/>
        <v>Monroe County,H1</v>
      </c>
      <c r="O535" t="str">
        <f t="shared" si="46"/>
        <v>Monroe County</v>
      </c>
      <c r="P535" t="str">
        <f t="shared" si="47"/>
        <v>Monroe</v>
      </c>
    </row>
    <row r="536" spans="2:16" x14ac:dyDescent="0.25">
      <c r="B536" s="33">
        <v>535</v>
      </c>
      <c r="C536" s="33">
        <v>11</v>
      </c>
      <c r="D536" s="70">
        <f t="shared" si="43"/>
        <v>1195</v>
      </c>
      <c r="E536" s="54" t="str">
        <f t="shared" si="44"/>
        <v>535|11|1195</v>
      </c>
      <c r="I536" s="7" t="s">
        <v>5638</v>
      </c>
      <c r="J536" s="7" t="s">
        <v>5054</v>
      </c>
      <c r="K536" s="7">
        <v>535</v>
      </c>
      <c r="M536" t="s">
        <v>1701</v>
      </c>
      <c r="N536" t="str">
        <f t="shared" si="45"/>
        <v>Montgomery County,H1</v>
      </c>
      <c r="O536" t="str">
        <f t="shared" si="46"/>
        <v>Montgomery County</v>
      </c>
      <c r="P536" t="str">
        <f t="shared" si="47"/>
        <v>Montgomery</v>
      </c>
    </row>
    <row r="537" spans="2:16" x14ac:dyDescent="0.25">
      <c r="B537" s="33">
        <v>536</v>
      </c>
      <c r="C537" s="33">
        <v>11</v>
      </c>
      <c r="D537" s="70">
        <f t="shared" si="43"/>
        <v>1203</v>
      </c>
      <c r="E537" s="54" t="str">
        <f t="shared" si="44"/>
        <v>536|11|1203</v>
      </c>
      <c r="I537" s="7" t="s">
        <v>5645</v>
      </c>
      <c r="J537" s="7" t="s">
        <v>5055</v>
      </c>
      <c r="K537" s="7">
        <v>536</v>
      </c>
      <c r="M537" t="s">
        <v>1702</v>
      </c>
      <c r="N537" t="str">
        <f t="shared" si="45"/>
        <v>Morgan County,H1</v>
      </c>
      <c r="O537" t="str">
        <f t="shared" si="46"/>
        <v>Morgan County</v>
      </c>
      <c r="P537" t="str">
        <f t="shared" si="47"/>
        <v>Morgan</v>
      </c>
    </row>
    <row r="538" spans="2:16" x14ac:dyDescent="0.25">
      <c r="B538" s="33">
        <v>537</v>
      </c>
      <c r="C538" s="33">
        <v>11</v>
      </c>
      <c r="D538" s="70">
        <f t="shared" si="43"/>
        <v>1216</v>
      </c>
      <c r="E538" s="54" t="str">
        <f t="shared" si="44"/>
        <v>537|11|1216</v>
      </c>
      <c r="I538" s="7" t="s">
        <v>5657</v>
      </c>
      <c r="J538" s="7" t="s">
        <v>5056</v>
      </c>
      <c r="K538" s="7">
        <v>537</v>
      </c>
      <c r="M538" t="s">
        <v>1703</v>
      </c>
      <c r="N538" t="str">
        <f t="shared" si="45"/>
        <v>Murray County,H1</v>
      </c>
      <c r="O538" t="str">
        <f t="shared" si="46"/>
        <v>Murray County</v>
      </c>
      <c r="P538" t="str">
        <f t="shared" si="47"/>
        <v>Murray</v>
      </c>
    </row>
    <row r="539" spans="2:16" x14ac:dyDescent="0.25">
      <c r="B539" s="33">
        <v>538</v>
      </c>
      <c r="C539" s="33">
        <v>11</v>
      </c>
      <c r="D539" s="70">
        <f t="shared" si="43"/>
        <v>1218</v>
      </c>
      <c r="E539" s="54" t="str">
        <f t="shared" si="44"/>
        <v>538|11|1218</v>
      </c>
      <c r="I539" s="7" t="s">
        <v>5659</v>
      </c>
      <c r="J539" s="7" t="s">
        <v>5057</v>
      </c>
      <c r="K539" s="7">
        <v>538</v>
      </c>
      <c r="M539" t="s">
        <v>1704</v>
      </c>
      <c r="N539" t="str">
        <f t="shared" si="45"/>
        <v>Muscogee County,H6</v>
      </c>
      <c r="O539" t="str">
        <f t="shared" si="46"/>
        <v>Muscogee County</v>
      </c>
      <c r="P539" t="str">
        <f t="shared" si="47"/>
        <v>Muscogee</v>
      </c>
    </row>
    <row r="540" spans="2:16" x14ac:dyDescent="0.25">
      <c r="B540" s="33">
        <v>539</v>
      </c>
      <c r="C540" s="33">
        <v>11</v>
      </c>
      <c r="D540" s="70">
        <f t="shared" si="43"/>
        <v>1252</v>
      </c>
      <c r="E540" s="54" t="str">
        <f t="shared" si="44"/>
        <v>539|11|1252</v>
      </c>
      <c r="I540" s="7" t="s">
        <v>5687</v>
      </c>
      <c r="J540" s="7" t="s">
        <v>5058</v>
      </c>
      <c r="K540" s="7">
        <v>539</v>
      </c>
      <c r="M540" t="s">
        <v>1705</v>
      </c>
      <c r="N540" t="str">
        <f t="shared" si="45"/>
        <v>Newton County,H1</v>
      </c>
      <c r="O540" t="str">
        <f t="shared" si="46"/>
        <v>Newton County</v>
      </c>
      <c r="P540" t="str">
        <f t="shared" si="47"/>
        <v>Newton</v>
      </c>
    </row>
    <row r="541" spans="2:16" x14ac:dyDescent="0.25">
      <c r="B541" s="33">
        <v>540</v>
      </c>
      <c r="C541" s="33">
        <v>11</v>
      </c>
      <c r="D541" s="70">
        <f t="shared" si="43"/>
        <v>1285</v>
      </c>
      <c r="E541" s="54" t="str">
        <f t="shared" si="44"/>
        <v>540|11|1285</v>
      </c>
      <c r="I541" s="7" t="s">
        <v>5713</v>
      </c>
      <c r="J541" s="7" t="s">
        <v>5059</v>
      </c>
      <c r="K541" s="7">
        <v>540</v>
      </c>
      <c r="M541" t="s">
        <v>1706</v>
      </c>
      <c r="N541" t="str">
        <f t="shared" si="45"/>
        <v>Oconee County,H1</v>
      </c>
      <c r="O541" t="str">
        <f t="shared" si="46"/>
        <v>Oconee County</v>
      </c>
      <c r="P541" t="str">
        <f t="shared" si="47"/>
        <v>Oconee</v>
      </c>
    </row>
    <row r="542" spans="2:16" x14ac:dyDescent="0.25">
      <c r="B542" s="33">
        <v>541</v>
      </c>
      <c r="C542" s="33">
        <v>11</v>
      </c>
      <c r="D542" s="70">
        <f t="shared" si="43"/>
        <v>1289</v>
      </c>
      <c r="E542" s="54" t="str">
        <f t="shared" si="44"/>
        <v>541|11|1289</v>
      </c>
      <c r="I542" s="7" t="s">
        <v>5717</v>
      </c>
      <c r="J542" s="7" t="s">
        <v>5060</v>
      </c>
      <c r="K542" s="7">
        <v>541</v>
      </c>
      <c r="M542" t="s">
        <v>1707</v>
      </c>
      <c r="N542" t="str">
        <f t="shared" si="45"/>
        <v>Oglethorpe County,H1</v>
      </c>
      <c r="O542" t="str">
        <f t="shared" si="46"/>
        <v>Oglethorpe County</v>
      </c>
      <c r="P542" t="str">
        <f t="shared" si="47"/>
        <v>Oglethorpe</v>
      </c>
    </row>
    <row r="543" spans="2:16" x14ac:dyDescent="0.25">
      <c r="B543" s="33">
        <v>542</v>
      </c>
      <c r="C543" s="33">
        <v>11</v>
      </c>
      <c r="D543" s="70">
        <f t="shared" si="43"/>
        <v>1349</v>
      </c>
      <c r="E543" s="54" t="str">
        <f t="shared" si="44"/>
        <v>542|11|1349</v>
      </c>
      <c r="I543" s="7" t="s">
        <v>5768</v>
      </c>
      <c r="J543" s="7" t="s">
        <v>5061</v>
      </c>
      <c r="K543" s="7">
        <v>542</v>
      </c>
      <c r="M543" t="s">
        <v>1708</v>
      </c>
      <c r="N543" t="str">
        <f t="shared" si="45"/>
        <v>Paulding County,H1</v>
      </c>
      <c r="O543" t="str">
        <f t="shared" si="46"/>
        <v>Paulding County</v>
      </c>
      <c r="P543" t="str">
        <f t="shared" si="47"/>
        <v>Paulding</v>
      </c>
    </row>
    <row r="544" spans="2:16" x14ac:dyDescent="0.25">
      <c r="B544" s="33">
        <v>543</v>
      </c>
      <c r="C544" s="33">
        <v>11</v>
      </c>
      <c r="D544" s="70">
        <f t="shared" si="43"/>
        <v>1353</v>
      </c>
      <c r="E544" s="54" t="str">
        <f t="shared" si="44"/>
        <v>543|11|1353</v>
      </c>
      <c r="I544" s="7" t="s">
        <v>5772</v>
      </c>
      <c r="J544" s="7" t="s">
        <v>5062</v>
      </c>
      <c r="K544" s="7">
        <v>543</v>
      </c>
      <c r="M544" t="s">
        <v>1709</v>
      </c>
      <c r="N544" t="str">
        <f t="shared" si="45"/>
        <v>Peach County,H1</v>
      </c>
      <c r="O544" t="str">
        <f t="shared" si="46"/>
        <v>Peach County</v>
      </c>
      <c r="P544" t="str">
        <f t="shared" si="47"/>
        <v>Peach</v>
      </c>
    </row>
    <row r="545" spans="2:16" x14ac:dyDescent="0.25">
      <c r="B545" s="33">
        <v>544</v>
      </c>
      <c r="C545" s="33">
        <v>11</v>
      </c>
      <c r="D545" s="70">
        <f t="shared" si="43"/>
        <v>1380</v>
      </c>
      <c r="E545" s="54" t="str">
        <f t="shared" si="44"/>
        <v>544|11|1380</v>
      </c>
      <c r="I545" s="7" t="s">
        <v>5796</v>
      </c>
      <c r="J545" s="7" t="s">
        <v>5063</v>
      </c>
      <c r="K545" s="7">
        <v>544</v>
      </c>
      <c r="M545" t="s">
        <v>1710</v>
      </c>
      <c r="N545" t="str">
        <f t="shared" si="45"/>
        <v>Pickens County,H1</v>
      </c>
      <c r="O545" t="str">
        <f t="shared" si="46"/>
        <v>Pickens County</v>
      </c>
      <c r="P545" t="str">
        <f t="shared" si="47"/>
        <v>Pickens</v>
      </c>
    </row>
    <row r="546" spans="2:16" x14ac:dyDescent="0.25">
      <c r="B546" s="33">
        <v>545</v>
      </c>
      <c r="C546" s="33">
        <v>11</v>
      </c>
      <c r="D546" s="70">
        <f t="shared" si="43"/>
        <v>1382</v>
      </c>
      <c r="E546" s="54" t="str">
        <f t="shared" si="44"/>
        <v>545|11|1382</v>
      </c>
      <c r="I546" s="7" t="s">
        <v>5798</v>
      </c>
      <c r="J546" s="7" t="s">
        <v>5064</v>
      </c>
      <c r="K546" s="7">
        <v>545</v>
      </c>
      <c r="M546" t="s">
        <v>1711</v>
      </c>
      <c r="N546" t="str">
        <f t="shared" si="45"/>
        <v>Pierce County,H1</v>
      </c>
      <c r="O546" t="str">
        <f t="shared" si="46"/>
        <v>Pierce County</v>
      </c>
      <c r="P546" t="str">
        <f t="shared" si="47"/>
        <v>Pierce</v>
      </c>
    </row>
    <row r="547" spans="2:16" x14ac:dyDescent="0.25">
      <c r="B547" s="33">
        <v>546</v>
      </c>
      <c r="C547" s="33">
        <v>11</v>
      </c>
      <c r="D547" s="70">
        <f t="shared" si="43"/>
        <v>1383</v>
      </c>
      <c r="E547" s="54" t="str">
        <f t="shared" si="44"/>
        <v>546|11|1383</v>
      </c>
      <c r="I547" s="7" t="s">
        <v>5799</v>
      </c>
      <c r="J547" s="7" t="s">
        <v>5065</v>
      </c>
      <c r="K547" s="7">
        <v>546</v>
      </c>
      <c r="M547" t="s">
        <v>1712</v>
      </c>
      <c r="N547" t="str">
        <f t="shared" si="45"/>
        <v>Pike County,H1</v>
      </c>
      <c r="O547" t="str">
        <f t="shared" si="46"/>
        <v>Pike County</v>
      </c>
      <c r="P547" t="str">
        <f t="shared" si="47"/>
        <v>Pike</v>
      </c>
    </row>
    <row r="548" spans="2:16" x14ac:dyDescent="0.25">
      <c r="B548" s="33">
        <v>547</v>
      </c>
      <c r="C548" s="33">
        <v>11</v>
      </c>
      <c r="D548" s="70">
        <f t="shared" si="43"/>
        <v>1404</v>
      </c>
      <c r="E548" s="54" t="str">
        <f t="shared" si="44"/>
        <v>547|11|1404</v>
      </c>
      <c r="I548" s="7" t="s">
        <v>5818</v>
      </c>
      <c r="J548" s="7" t="s">
        <v>5066</v>
      </c>
      <c r="K548" s="7">
        <v>547</v>
      </c>
      <c r="M548" t="s">
        <v>1713</v>
      </c>
      <c r="N548" t="str">
        <f t="shared" si="45"/>
        <v>Polk County,H1</v>
      </c>
      <c r="O548" t="str">
        <f t="shared" si="46"/>
        <v>Polk County</v>
      </c>
      <c r="P548" t="str">
        <f t="shared" si="47"/>
        <v>Polk</v>
      </c>
    </row>
    <row r="549" spans="2:16" x14ac:dyDescent="0.25">
      <c r="B549" s="33">
        <v>548</v>
      </c>
      <c r="C549" s="33">
        <v>11</v>
      </c>
      <c r="D549" s="70">
        <f t="shared" si="43"/>
        <v>1438</v>
      </c>
      <c r="E549" s="54" t="str">
        <f t="shared" si="44"/>
        <v>548|11|1438</v>
      </c>
      <c r="I549" s="7" t="s">
        <v>5848</v>
      </c>
      <c r="J549" s="7" t="s">
        <v>5067</v>
      </c>
      <c r="K549" s="7">
        <v>548</v>
      </c>
      <c r="M549" t="s">
        <v>1714</v>
      </c>
      <c r="N549" t="str">
        <f t="shared" si="45"/>
        <v>Pulaski County,H1</v>
      </c>
      <c r="O549" t="str">
        <f t="shared" si="46"/>
        <v>Pulaski County</v>
      </c>
      <c r="P549" t="str">
        <f t="shared" si="47"/>
        <v>Pulaski</v>
      </c>
    </row>
    <row r="550" spans="2:16" x14ac:dyDescent="0.25">
      <c r="B550" s="33">
        <v>549</v>
      </c>
      <c r="C550" s="33">
        <v>11</v>
      </c>
      <c r="D550" s="70">
        <f t="shared" si="43"/>
        <v>1440</v>
      </c>
      <c r="E550" s="54" t="str">
        <f t="shared" si="44"/>
        <v>549|11|1440</v>
      </c>
      <c r="I550" s="7" t="s">
        <v>5850</v>
      </c>
      <c r="J550" s="7" t="s">
        <v>5068</v>
      </c>
      <c r="K550" s="7">
        <v>549</v>
      </c>
      <c r="M550" t="s">
        <v>1715</v>
      </c>
      <c r="N550" t="str">
        <f t="shared" si="45"/>
        <v>Putnam County,H1</v>
      </c>
      <c r="O550" t="str">
        <f t="shared" si="46"/>
        <v>Putnam County</v>
      </c>
      <c r="P550" t="str">
        <f t="shared" si="47"/>
        <v>Putnam</v>
      </c>
    </row>
    <row r="551" spans="2:16" x14ac:dyDescent="0.25">
      <c r="B551" s="33">
        <v>550</v>
      </c>
      <c r="C551" s="33">
        <v>11</v>
      </c>
      <c r="D551" s="70">
        <f t="shared" si="43"/>
        <v>1445</v>
      </c>
      <c r="E551" s="54" t="str">
        <f t="shared" si="44"/>
        <v>550|11|1445</v>
      </c>
      <c r="I551" s="7" t="s">
        <v>5854</v>
      </c>
      <c r="J551" s="7" t="s">
        <v>5069</v>
      </c>
      <c r="K551" s="7">
        <v>550</v>
      </c>
      <c r="M551" t="s">
        <v>1716</v>
      </c>
      <c r="N551" t="str">
        <f t="shared" si="45"/>
        <v>Quitman County,H1</v>
      </c>
      <c r="O551" t="str">
        <f t="shared" si="46"/>
        <v>Quitman County</v>
      </c>
      <c r="P551" t="str">
        <f t="shared" si="47"/>
        <v>Quitman</v>
      </c>
    </row>
    <row r="552" spans="2:16" x14ac:dyDescent="0.25">
      <c r="B552" s="33">
        <v>551</v>
      </c>
      <c r="C552" s="33">
        <v>11</v>
      </c>
      <c r="D552" s="70">
        <f t="shared" si="43"/>
        <v>1446</v>
      </c>
      <c r="E552" s="54" t="str">
        <f t="shared" si="44"/>
        <v>551|11|1446</v>
      </c>
      <c r="I552" s="7" t="s">
        <v>5855</v>
      </c>
      <c r="J552" s="7" t="s">
        <v>5070</v>
      </c>
      <c r="K552" s="7">
        <v>551</v>
      </c>
      <c r="M552" t="s">
        <v>1717</v>
      </c>
      <c r="N552" t="str">
        <f t="shared" si="45"/>
        <v>Rabun County,H1</v>
      </c>
      <c r="O552" t="str">
        <f t="shared" si="46"/>
        <v>Rabun County</v>
      </c>
      <c r="P552" t="str">
        <f t="shared" si="47"/>
        <v>Rabun</v>
      </c>
    </row>
    <row r="553" spans="2:16" x14ac:dyDescent="0.25">
      <c r="B553" s="33">
        <v>552</v>
      </c>
      <c r="C553" s="33">
        <v>11</v>
      </c>
      <c r="D553" s="70">
        <f t="shared" si="43"/>
        <v>1454</v>
      </c>
      <c r="E553" s="54" t="str">
        <f t="shared" si="44"/>
        <v>552|11|1454</v>
      </c>
      <c r="I553" s="7" t="s">
        <v>5862</v>
      </c>
      <c r="J553" s="7" t="s">
        <v>4402</v>
      </c>
      <c r="K553" s="7">
        <v>552</v>
      </c>
      <c r="M553" t="s">
        <v>1718</v>
      </c>
      <c r="N553" t="str">
        <f t="shared" si="45"/>
        <v>Randolph County,H1</v>
      </c>
      <c r="O553" t="str">
        <f t="shared" si="46"/>
        <v>Randolph County</v>
      </c>
      <c r="P553" t="str">
        <f t="shared" si="47"/>
        <v>Randolph</v>
      </c>
    </row>
    <row r="554" spans="2:16" x14ac:dyDescent="0.25">
      <c r="B554" s="33">
        <v>553</v>
      </c>
      <c r="C554" s="33">
        <v>11</v>
      </c>
      <c r="D554" s="70">
        <f t="shared" si="43"/>
        <v>1483</v>
      </c>
      <c r="E554" s="54" t="str">
        <f t="shared" si="44"/>
        <v>553|11|1483</v>
      </c>
      <c r="I554" s="7" t="s">
        <v>5887</v>
      </c>
      <c r="J554" s="7" t="s">
        <v>4403</v>
      </c>
      <c r="K554" s="7">
        <v>553</v>
      </c>
      <c r="M554" t="s">
        <v>1719</v>
      </c>
      <c r="N554" t="str">
        <f t="shared" si="45"/>
        <v>Richmond County,H6</v>
      </c>
      <c r="O554" t="str">
        <f t="shared" si="46"/>
        <v>Richmond County</v>
      </c>
      <c r="P554" t="str">
        <f t="shared" si="47"/>
        <v>Richmond</v>
      </c>
    </row>
    <row r="555" spans="2:16" x14ac:dyDescent="0.25">
      <c r="B555" s="33">
        <v>554</v>
      </c>
      <c r="C555" s="33">
        <v>11</v>
      </c>
      <c r="D555" s="70">
        <f t="shared" si="43"/>
        <v>1504</v>
      </c>
      <c r="E555" s="54" t="str">
        <f t="shared" si="44"/>
        <v>554|11|1504</v>
      </c>
      <c r="I555" s="7" t="s">
        <v>5905</v>
      </c>
      <c r="J555" s="7" t="s">
        <v>4404</v>
      </c>
      <c r="K555" s="7">
        <v>554</v>
      </c>
      <c r="M555" t="s">
        <v>1720</v>
      </c>
      <c r="N555" t="str">
        <f t="shared" si="45"/>
        <v>Rockdale County,H1</v>
      </c>
      <c r="O555" t="str">
        <f t="shared" si="46"/>
        <v>Rockdale County</v>
      </c>
      <c r="P555" t="str">
        <f t="shared" si="47"/>
        <v>Rockdale</v>
      </c>
    </row>
    <row r="556" spans="2:16" x14ac:dyDescent="0.25">
      <c r="B556" s="33">
        <v>555</v>
      </c>
      <c r="C556" s="33">
        <v>11</v>
      </c>
      <c r="D556" s="70">
        <f t="shared" si="43"/>
        <v>1582</v>
      </c>
      <c r="E556" s="54" t="str">
        <f t="shared" si="44"/>
        <v>555|11|1582</v>
      </c>
      <c r="I556" s="7" t="s">
        <v>5968</v>
      </c>
      <c r="J556" s="7" t="s">
        <v>4492</v>
      </c>
      <c r="K556" s="7">
        <v>555</v>
      </c>
      <c r="M556" t="s">
        <v>1721</v>
      </c>
      <c r="N556" t="str">
        <f t="shared" si="45"/>
        <v>Schley County,H1</v>
      </c>
      <c r="O556" t="str">
        <f t="shared" si="46"/>
        <v>Schley County</v>
      </c>
      <c r="P556" t="str">
        <f t="shared" si="47"/>
        <v>Schley</v>
      </c>
    </row>
    <row r="557" spans="2:16" x14ac:dyDescent="0.25">
      <c r="B557" s="33">
        <v>556</v>
      </c>
      <c r="C557" s="33">
        <v>11</v>
      </c>
      <c r="D557" s="70">
        <f t="shared" si="43"/>
        <v>1591</v>
      </c>
      <c r="E557" s="54" t="str">
        <f t="shared" si="44"/>
        <v>556|11|1591</v>
      </c>
      <c r="I557" s="7" t="s">
        <v>5977</v>
      </c>
      <c r="J557" s="7" t="s">
        <v>5071</v>
      </c>
      <c r="K557" s="7">
        <v>556</v>
      </c>
      <c r="M557" t="s">
        <v>1722</v>
      </c>
      <c r="N557" t="str">
        <f t="shared" si="45"/>
        <v>Screven County,H1</v>
      </c>
      <c r="O557" t="str">
        <f t="shared" si="46"/>
        <v>Screven County</v>
      </c>
      <c r="P557" t="str">
        <f t="shared" si="47"/>
        <v>Screven</v>
      </c>
    </row>
    <row r="558" spans="2:16" x14ac:dyDescent="0.25">
      <c r="B558" s="33">
        <v>557</v>
      </c>
      <c r="C558" s="33">
        <v>11</v>
      </c>
      <c r="D558" s="70">
        <f t="shared" si="43"/>
        <v>1596</v>
      </c>
      <c r="E558" s="54" t="str">
        <f t="shared" si="44"/>
        <v>557|11|1596</v>
      </c>
      <c r="I558" s="7" t="s">
        <v>5982</v>
      </c>
      <c r="J558" s="7" t="s">
        <v>5072</v>
      </c>
      <c r="K558" s="7">
        <v>557</v>
      </c>
      <c r="M558" t="s">
        <v>1723</v>
      </c>
      <c r="N558" t="str">
        <f t="shared" si="45"/>
        <v>Seminole County,H1</v>
      </c>
      <c r="O558" t="str">
        <f t="shared" si="46"/>
        <v>Seminole County</v>
      </c>
      <c r="P558" t="str">
        <f t="shared" si="47"/>
        <v>Seminole</v>
      </c>
    </row>
    <row r="559" spans="2:16" x14ac:dyDescent="0.25">
      <c r="B559" s="33">
        <v>558</v>
      </c>
      <c r="C559" s="33">
        <v>11</v>
      </c>
      <c r="D559" s="70">
        <f t="shared" si="43"/>
        <v>1639</v>
      </c>
      <c r="E559" s="54" t="str">
        <f t="shared" si="44"/>
        <v>558|11|1639</v>
      </c>
      <c r="I559" s="7" t="s">
        <v>6022</v>
      </c>
      <c r="J559" s="7" t="s">
        <v>5073</v>
      </c>
      <c r="K559" s="7">
        <v>558</v>
      </c>
      <c r="M559" t="s">
        <v>1724</v>
      </c>
      <c r="N559" t="str">
        <f t="shared" si="45"/>
        <v>Spalding County,H1</v>
      </c>
      <c r="O559" t="str">
        <f t="shared" si="46"/>
        <v>Spalding County</v>
      </c>
      <c r="P559" t="str">
        <f t="shared" si="47"/>
        <v>Spalding</v>
      </c>
    </row>
    <row r="560" spans="2:16" x14ac:dyDescent="0.25">
      <c r="B560" s="33">
        <v>559</v>
      </c>
      <c r="C560" s="33">
        <v>11</v>
      </c>
      <c r="D560" s="70">
        <f t="shared" si="43"/>
        <v>1681</v>
      </c>
      <c r="E560" s="54" t="str">
        <f t="shared" si="44"/>
        <v>559|11|1681</v>
      </c>
      <c r="I560" s="7" t="s">
        <v>6050</v>
      </c>
      <c r="J560" s="7" t="s">
        <v>5074</v>
      </c>
      <c r="K560" s="7">
        <v>559</v>
      </c>
      <c r="M560" t="s">
        <v>1725</v>
      </c>
      <c r="N560" t="str">
        <f t="shared" si="45"/>
        <v>Stephens County,H1</v>
      </c>
      <c r="O560" t="str">
        <f t="shared" si="46"/>
        <v>Stephens County</v>
      </c>
      <c r="P560" t="str">
        <f t="shared" si="47"/>
        <v>Stephens</v>
      </c>
    </row>
    <row r="561" spans="2:16" x14ac:dyDescent="0.25">
      <c r="B561" s="33">
        <v>560</v>
      </c>
      <c r="C561" s="33">
        <v>11</v>
      </c>
      <c r="D561" s="70">
        <f t="shared" ref="D561:D624" si="48">VLOOKUP(I561,$J$2:$K$1970,2,FALSE)</f>
        <v>1686</v>
      </c>
      <c r="E561" s="54" t="str">
        <f t="shared" si="44"/>
        <v>560|11|1686</v>
      </c>
      <c r="I561" s="7" t="s">
        <v>6055</v>
      </c>
      <c r="J561" s="7" t="s">
        <v>5075</v>
      </c>
      <c r="K561" s="7">
        <v>560</v>
      </c>
      <c r="M561" t="s">
        <v>1726</v>
      </c>
      <c r="N561" t="str">
        <f t="shared" si="45"/>
        <v>Stewart County,H1</v>
      </c>
      <c r="O561" t="str">
        <f t="shared" si="46"/>
        <v>Stewart County</v>
      </c>
      <c r="P561" t="str">
        <f t="shared" si="47"/>
        <v>Stewart</v>
      </c>
    </row>
    <row r="562" spans="2:16" x14ac:dyDescent="0.25">
      <c r="B562" s="33">
        <v>561</v>
      </c>
      <c r="C562" s="33">
        <v>11</v>
      </c>
      <c r="D562" s="70">
        <f t="shared" si="48"/>
        <v>1704</v>
      </c>
      <c r="E562" s="54" t="str">
        <f t="shared" si="44"/>
        <v>561|11|1704</v>
      </c>
      <c r="I562" s="7" t="s">
        <v>6072</v>
      </c>
      <c r="J562" s="7" t="s">
        <v>5076</v>
      </c>
      <c r="K562" s="7">
        <v>561</v>
      </c>
      <c r="M562" t="s">
        <v>1727</v>
      </c>
      <c r="N562" t="str">
        <f t="shared" si="45"/>
        <v>Sumter County,H1</v>
      </c>
      <c r="O562" t="str">
        <f t="shared" si="46"/>
        <v>Sumter County</v>
      </c>
      <c r="P562" t="str">
        <f t="shared" si="47"/>
        <v>Sumter</v>
      </c>
    </row>
    <row r="563" spans="2:16" x14ac:dyDescent="0.25">
      <c r="B563" s="33">
        <v>562</v>
      </c>
      <c r="C563" s="33">
        <v>11</v>
      </c>
      <c r="D563" s="70">
        <f t="shared" si="48"/>
        <v>1719</v>
      </c>
      <c r="E563" s="54" t="str">
        <f t="shared" si="44"/>
        <v>562|11|1719</v>
      </c>
      <c r="I563" s="7" t="s">
        <v>6086</v>
      </c>
      <c r="J563" s="7" t="s">
        <v>5077</v>
      </c>
      <c r="K563" s="7">
        <v>562</v>
      </c>
      <c r="M563" t="s">
        <v>1728</v>
      </c>
      <c r="N563" t="str">
        <f t="shared" si="45"/>
        <v>Talbot County,H1</v>
      </c>
      <c r="O563" t="str">
        <f t="shared" si="46"/>
        <v>Talbot County</v>
      </c>
      <c r="P563" t="str">
        <f t="shared" si="47"/>
        <v>Talbot</v>
      </c>
    </row>
    <row r="564" spans="2:16" x14ac:dyDescent="0.25">
      <c r="B564" s="33">
        <v>563</v>
      </c>
      <c r="C564" s="33">
        <v>11</v>
      </c>
      <c r="D564" s="70">
        <f t="shared" si="48"/>
        <v>1720</v>
      </c>
      <c r="E564" s="54" t="str">
        <f t="shared" si="44"/>
        <v>563|11|1720</v>
      </c>
      <c r="I564" s="7" t="s">
        <v>6087</v>
      </c>
      <c r="J564" s="7" t="s">
        <v>5078</v>
      </c>
      <c r="K564" s="7">
        <v>563</v>
      </c>
      <c r="M564" t="s">
        <v>1729</v>
      </c>
      <c r="N564" t="str">
        <f t="shared" si="45"/>
        <v>Taliaferro County,H1</v>
      </c>
      <c r="O564" t="str">
        <f t="shared" si="46"/>
        <v>Taliaferro County</v>
      </c>
      <c r="P564" t="str">
        <f t="shared" si="47"/>
        <v>Taliaferro</v>
      </c>
    </row>
    <row r="565" spans="2:16" x14ac:dyDescent="0.25">
      <c r="B565" s="33">
        <v>564</v>
      </c>
      <c r="C565" s="33">
        <v>11</v>
      </c>
      <c r="D565" s="70">
        <f t="shared" si="48"/>
        <v>1730</v>
      </c>
      <c r="E565" s="54" t="str">
        <f t="shared" si="44"/>
        <v>564|11|1730</v>
      </c>
      <c r="I565" s="7" t="s">
        <v>6096</v>
      </c>
      <c r="J565" s="7" t="s">
        <v>5079</v>
      </c>
      <c r="K565" s="7">
        <v>564</v>
      </c>
      <c r="M565" t="s">
        <v>1730</v>
      </c>
      <c r="N565" t="str">
        <f t="shared" si="45"/>
        <v>Tattnall County,H1</v>
      </c>
      <c r="O565" t="str">
        <f t="shared" si="46"/>
        <v>Tattnall County</v>
      </c>
      <c r="P565" t="str">
        <f t="shared" si="47"/>
        <v>Tattnall</v>
      </c>
    </row>
    <row r="566" spans="2:16" x14ac:dyDescent="0.25">
      <c r="B566" s="33">
        <v>565</v>
      </c>
      <c r="C566" s="33">
        <v>11</v>
      </c>
      <c r="D566" s="70">
        <f t="shared" si="48"/>
        <v>1731</v>
      </c>
      <c r="E566" s="54" t="str">
        <f t="shared" si="44"/>
        <v>565|11|1731</v>
      </c>
      <c r="I566" s="7" t="s">
        <v>6097</v>
      </c>
      <c r="J566" s="7" t="s">
        <v>5080</v>
      </c>
      <c r="K566" s="7">
        <v>565</v>
      </c>
      <c r="M566" t="s">
        <v>1731</v>
      </c>
      <c r="N566" t="str">
        <f t="shared" si="45"/>
        <v>Taylor County,H1</v>
      </c>
      <c r="O566" t="str">
        <f t="shared" si="46"/>
        <v>Taylor County</v>
      </c>
      <c r="P566" t="str">
        <f t="shared" si="47"/>
        <v>Taylor</v>
      </c>
    </row>
    <row r="567" spans="2:16" x14ac:dyDescent="0.25">
      <c r="B567" s="33">
        <v>566</v>
      </c>
      <c r="C567" s="33">
        <v>11</v>
      </c>
      <c r="D567" s="70">
        <f t="shared" si="48"/>
        <v>1734</v>
      </c>
      <c r="E567" s="54" t="str">
        <f t="shared" si="44"/>
        <v>566|11|1734</v>
      </c>
      <c r="I567" s="7" t="s">
        <v>6100</v>
      </c>
      <c r="J567" s="7" t="s">
        <v>5081</v>
      </c>
      <c r="K567" s="7">
        <v>566</v>
      </c>
      <c r="M567" t="s">
        <v>1732</v>
      </c>
      <c r="N567" t="str">
        <f t="shared" si="45"/>
        <v>Telfair County,H1</v>
      </c>
      <c r="O567" t="str">
        <f t="shared" si="46"/>
        <v>Telfair County</v>
      </c>
      <c r="P567" t="str">
        <f t="shared" si="47"/>
        <v>Telfair</v>
      </c>
    </row>
    <row r="568" spans="2:16" x14ac:dyDescent="0.25">
      <c r="B568" s="33">
        <v>567</v>
      </c>
      <c r="C568" s="33">
        <v>11</v>
      </c>
      <c r="D568" s="70">
        <f t="shared" si="48"/>
        <v>1738</v>
      </c>
      <c r="E568" s="54" t="str">
        <f t="shared" si="44"/>
        <v>567|11|1738</v>
      </c>
      <c r="I568" s="7" t="s">
        <v>6102</v>
      </c>
      <c r="J568" s="7" t="s">
        <v>5082</v>
      </c>
      <c r="K568" s="7">
        <v>567</v>
      </c>
      <c r="M568" t="s">
        <v>1733</v>
      </c>
      <c r="N568" t="str">
        <f t="shared" si="45"/>
        <v>Terrell County,H1</v>
      </c>
      <c r="O568" t="str">
        <f t="shared" si="46"/>
        <v>Terrell County</v>
      </c>
      <c r="P568" t="str">
        <f t="shared" si="47"/>
        <v>Terrell</v>
      </c>
    </row>
    <row r="569" spans="2:16" x14ac:dyDescent="0.25">
      <c r="B569" s="33">
        <v>568</v>
      </c>
      <c r="C569" s="33">
        <v>11</v>
      </c>
      <c r="D569" s="70">
        <f t="shared" si="48"/>
        <v>1743</v>
      </c>
      <c r="E569" s="54" t="str">
        <f t="shared" si="44"/>
        <v>568|11|1743</v>
      </c>
      <c r="I569" s="7" t="s">
        <v>6106</v>
      </c>
      <c r="J569" s="7" t="s">
        <v>5083</v>
      </c>
      <c r="K569" s="7">
        <v>568</v>
      </c>
      <c r="M569" t="s">
        <v>1734</v>
      </c>
      <c r="N569" t="str">
        <f t="shared" si="45"/>
        <v>Thomas County,H1</v>
      </c>
      <c r="O569" t="str">
        <f t="shared" si="46"/>
        <v>Thomas County</v>
      </c>
      <c r="P569" t="str">
        <f t="shared" si="47"/>
        <v>Thomas</v>
      </c>
    </row>
    <row r="570" spans="2:16" x14ac:dyDescent="0.25">
      <c r="B570" s="33">
        <v>569</v>
      </c>
      <c r="C570" s="33">
        <v>11</v>
      </c>
      <c r="D570" s="70">
        <f t="shared" si="48"/>
        <v>1746</v>
      </c>
      <c r="E570" s="54" t="str">
        <f t="shared" si="44"/>
        <v>569|11|1746</v>
      </c>
      <c r="I570" s="7" t="s">
        <v>6109</v>
      </c>
      <c r="J570" s="7" t="s">
        <v>5084</v>
      </c>
      <c r="K570" s="7">
        <v>569</v>
      </c>
      <c r="M570" t="s">
        <v>1735</v>
      </c>
      <c r="N570" t="str">
        <f t="shared" si="45"/>
        <v>Tift County,H1</v>
      </c>
      <c r="O570" t="str">
        <f t="shared" si="46"/>
        <v>Tift County</v>
      </c>
      <c r="P570" t="str">
        <f t="shared" si="47"/>
        <v>Tift</v>
      </c>
    </row>
    <row r="571" spans="2:16" x14ac:dyDescent="0.25">
      <c r="B571" s="33">
        <v>570</v>
      </c>
      <c r="C571" s="33">
        <v>11</v>
      </c>
      <c r="D571" s="70">
        <f t="shared" si="48"/>
        <v>1764</v>
      </c>
      <c r="E571" s="54" t="str">
        <f t="shared" si="44"/>
        <v>570|11|1764</v>
      </c>
      <c r="I571" s="7" t="s">
        <v>6124</v>
      </c>
      <c r="J571" s="7" t="s">
        <v>5085</v>
      </c>
      <c r="K571" s="7">
        <v>570</v>
      </c>
      <c r="M571" t="s">
        <v>1736</v>
      </c>
      <c r="N571" t="str">
        <f t="shared" si="45"/>
        <v>Toombs County,H1</v>
      </c>
      <c r="O571" t="str">
        <f t="shared" si="46"/>
        <v>Toombs County</v>
      </c>
      <c r="P571" t="str">
        <f t="shared" si="47"/>
        <v>Toombs</v>
      </c>
    </row>
    <row r="572" spans="2:16" x14ac:dyDescent="0.25">
      <c r="B572" s="33">
        <v>571</v>
      </c>
      <c r="C572" s="33">
        <v>11</v>
      </c>
      <c r="D572" s="70">
        <f t="shared" si="48"/>
        <v>1767</v>
      </c>
      <c r="E572" s="54" t="str">
        <f t="shared" si="44"/>
        <v>571|11|1767</v>
      </c>
      <c r="I572" s="7" t="s">
        <v>6127</v>
      </c>
      <c r="J572" s="7" t="s">
        <v>5086</v>
      </c>
      <c r="K572" s="7">
        <v>571</v>
      </c>
      <c r="M572" t="s">
        <v>1737</v>
      </c>
      <c r="N572" t="str">
        <f t="shared" si="45"/>
        <v>Towns County,H1</v>
      </c>
      <c r="O572" t="str">
        <f t="shared" si="46"/>
        <v>Towns County</v>
      </c>
      <c r="P572" t="str">
        <f t="shared" si="47"/>
        <v>Towns</v>
      </c>
    </row>
    <row r="573" spans="2:16" x14ac:dyDescent="0.25">
      <c r="B573" s="33">
        <v>572</v>
      </c>
      <c r="C573" s="33">
        <v>11</v>
      </c>
      <c r="D573" s="70">
        <f t="shared" si="48"/>
        <v>1775</v>
      </c>
      <c r="E573" s="54" t="str">
        <f t="shared" si="44"/>
        <v>572|11|1775</v>
      </c>
      <c r="I573" s="7" t="s">
        <v>6135</v>
      </c>
      <c r="J573" s="7" t="s">
        <v>5087</v>
      </c>
      <c r="K573" s="7">
        <v>572</v>
      </c>
      <c r="M573" t="s">
        <v>1738</v>
      </c>
      <c r="N573" t="str">
        <f t="shared" si="45"/>
        <v>Treutlen County,H1</v>
      </c>
      <c r="O573" t="str">
        <f t="shared" si="46"/>
        <v>Treutlen County</v>
      </c>
      <c r="P573" t="str">
        <f t="shared" si="47"/>
        <v>Treutlen</v>
      </c>
    </row>
    <row r="574" spans="2:16" x14ac:dyDescent="0.25">
      <c r="B574" s="33">
        <v>573</v>
      </c>
      <c r="C574" s="33">
        <v>11</v>
      </c>
      <c r="D574" s="70">
        <f t="shared" si="48"/>
        <v>1780</v>
      </c>
      <c r="E574" s="54" t="str">
        <f t="shared" si="44"/>
        <v>573|11|1780</v>
      </c>
      <c r="I574" s="7" t="s">
        <v>6140</v>
      </c>
      <c r="J574" s="7" t="s">
        <v>5088</v>
      </c>
      <c r="K574" s="7">
        <v>573</v>
      </c>
      <c r="M574" t="s">
        <v>1739</v>
      </c>
      <c r="N574" t="str">
        <f t="shared" si="45"/>
        <v>Troup County,H1</v>
      </c>
      <c r="O574" t="str">
        <f t="shared" si="46"/>
        <v>Troup County</v>
      </c>
      <c r="P574" t="str">
        <f t="shared" si="47"/>
        <v>Troup</v>
      </c>
    </row>
    <row r="575" spans="2:16" x14ac:dyDescent="0.25">
      <c r="B575" s="33">
        <v>574</v>
      </c>
      <c r="C575" s="33">
        <v>11</v>
      </c>
      <c r="D575" s="70">
        <f t="shared" si="48"/>
        <v>1789</v>
      </c>
      <c r="E575" s="54" t="str">
        <f t="shared" si="44"/>
        <v>574|11|1789</v>
      </c>
      <c r="I575" s="7" t="s">
        <v>6148</v>
      </c>
      <c r="J575" s="7" t="s">
        <v>5089</v>
      </c>
      <c r="K575" s="7">
        <v>574</v>
      </c>
      <c r="M575" t="s">
        <v>1740</v>
      </c>
      <c r="N575" t="str">
        <f t="shared" si="45"/>
        <v>Turner County,H1</v>
      </c>
      <c r="O575" t="str">
        <f t="shared" si="46"/>
        <v>Turner County</v>
      </c>
      <c r="P575" t="str">
        <f t="shared" si="47"/>
        <v>Turner</v>
      </c>
    </row>
    <row r="576" spans="2:16" x14ac:dyDescent="0.25">
      <c r="B576" s="33">
        <v>575</v>
      </c>
      <c r="C576" s="33">
        <v>11</v>
      </c>
      <c r="D576" s="70">
        <f t="shared" si="48"/>
        <v>1793</v>
      </c>
      <c r="E576" s="54" t="str">
        <f t="shared" si="44"/>
        <v>575|11|1793</v>
      </c>
      <c r="I576" s="7" t="s">
        <v>6152</v>
      </c>
      <c r="J576" s="7" t="s">
        <v>5090</v>
      </c>
      <c r="K576" s="7">
        <v>575</v>
      </c>
      <c r="M576" t="s">
        <v>1741</v>
      </c>
      <c r="N576" t="str">
        <f t="shared" si="45"/>
        <v>Twiggs County,H1</v>
      </c>
      <c r="O576" t="str">
        <f t="shared" si="46"/>
        <v>Twiggs County</v>
      </c>
      <c r="P576" t="str">
        <f t="shared" si="47"/>
        <v>Twiggs</v>
      </c>
    </row>
    <row r="577" spans="2:16" x14ac:dyDescent="0.25">
      <c r="B577" s="33">
        <v>576</v>
      </c>
      <c r="C577" s="33">
        <v>11</v>
      </c>
      <c r="D577" s="70">
        <f t="shared" si="48"/>
        <v>1802</v>
      </c>
      <c r="E577" s="54" t="str">
        <f t="shared" si="44"/>
        <v>576|11|1802</v>
      </c>
      <c r="I577" s="7" t="s">
        <v>6161</v>
      </c>
      <c r="J577" s="7" t="s">
        <v>5091</v>
      </c>
      <c r="K577" s="7">
        <v>576</v>
      </c>
      <c r="M577" t="s">
        <v>1742</v>
      </c>
      <c r="N577" t="str">
        <f t="shared" si="45"/>
        <v>Union County,H1</v>
      </c>
      <c r="O577" t="str">
        <f t="shared" si="46"/>
        <v>Union County</v>
      </c>
      <c r="P577" t="str">
        <f t="shared" si="47"/>
        <v>Union</v>
      </c>
    </row>
    <row r="578" spans="2:16" x14ac:dyDescent="0.25">
      <c r="B578" s="33">
        <v>577</v>
      </c>
      <c r="C578" s="33">
        <v>11</v>
      </c>
      <c r="D578" s="70">
        <f t="shared" si="48"/>
        <v>1805</v>
      </c>
      <c r="E578" s="54" t="str">
        <f t="shared" ref="E578:E641" si="49">B578&amp;"|"&amp;C578&amp;"|"&amp;D578</f>
        <v>577|11|1805</v>
      </c>
      <c r="I578" s="7" t="s">
        <v>6163</v>
      </c>
      <c r="J578" s="7" t="s">
        <v>5092</v>
      </c>
      <c r="K578" s="7">
        <v>577</v>
      </c>
      <c r="M578" t="s">
        <v>1743</v>
      </c>
      <c r="N578" t="str">
        <f t="shared" si="45"/>
        <v>Upson County,H1</v>
      </c>
      <c r="O578" t="str">
        <f t="shared" si="46"/>
        <v>Upson County</v>
      </c>
      <c r="P578" t="str">
        <f t="shared" si="47"/>
        <v>Upson</v>
      </c>
    </row>
    <row r="579" spans="2:16" x14ac:dyDescent="0.25">
      <c r="B579" s="33">
        <v>578</v>
      </c>
      <c r="C579" s="33">
        <v>11</v>
      </c>
      <c r="D579" s="70">
        <f t="shared" si="48"/>
        <v>1846</v>
      </c>
      <c r="E579" s="54" t="str">
        <f t="shared" si="49"/>
        <v>578|11|1846</v>
      </c>
      <c r="I579" s="7" t="s">
        <v>6193</v>
      </c>
      <c r="J579" s="7" t="s">
        <v>5093</v>
      </c>
      <c r="K579" s="7">
        <v>578</v>
      </c>
      <c r="M579" t="s">
        <v>1744</v>
      </c>
      <c r="N579" t="str">
        <f t="shared" ref="N579:N642" si="50">RIGHT(M579,LEN(M579)-10)</f>
        <v>Walker County,H1</v>
      </c>
      <c r="O579" t="str">
        <f t="shared" ref="O579:O642" si="51">LEFT(N579,LEN(N579)-3)</f>
        <v>Walker County</v>
      </c>
      <c r="P579" t="str">
        <f t="shared" ref="P579:P642" si="52">SUBSTITUTE(O579," County","")</f>
        <v>Walker</v>
      </c>
    </row>
    <row r="580" spans="2:16" x14ac:dyDescent="0.25">
      <c r="B580" s="33">
        <v>579</v>
      </c>
      <c r="C580" s="33">
        <v>11</v>
      </c>
      <c r="D580" s="70">
        <f t="shared" si="48"/>
        <v>1853</v>
      </c>
      <c r="E580" s="54" t="str">
        <f t="shared" si="49"/>
        <v>579|11|1853</v>
      </c>
      <c r="I580" s="7" t="s">
        <v>6200</v>
      </c>
      <c r="J580" s="7" t="s">
        <v>5094</v>
      </c>
      <c r="K580" s="7">
        <v>579</v>
      </c>
      <c r="M580" t="s">
        <v>1745</v>
      </c>
      <c r="N580" t="str">
        <f t="shared" si="50"/>
        <v>Walton County,H1</v>
      </c>
      <c r="O580" t="str">
        <f t="shared" si="51"/>
        <v>Walton County</v>
      </c>
      <c r="P580" t="str">
        <f t="shared" si="52"/>
        <v>Walton</v>
      </c>
    </row>
    <row r="581" spans="2:16" x14ac:dyDescent="0.25">
      <c r="B581" s="33">
        <v>580</v>
      </c>
      <c r="C581" s="33">
        <v>11</v>
      </c>
      <c r="D581" s="70">
        <f t="shared" si="48"/>
        <v>1857</v>
      </c>
      <c r="E581" s="54" t="str">
        <f t="shared" si="49"/>
        <v>580|11|1857</v>
      </c>
      <c r="I581" s="7" t="s">
        <v>6204</v>
      </c>
      <c r="J581" s="7" t="s">
        <v>5095</v>
      </c>
      <c r="K581" s="7">
        <v>580</v>
      </c>
      <c r="M581" t="s">
        <v>1746</v>
      </c>
      <c r="N581" t="str">
        <f t="shared" si="50"/>
        <v>Ware County,H1</v>
      </c>
      <c r="O581" t="str">
        <f t="shared" si="51"/>
        <v>Ware County</v>
      </c>
      <c r="P581" t="str">
        <f t="shared" si="52"/>
        <v>Ware</v>
      </c>
    </row>
    <row r="582" spans="2:16" x14ac:dyDescent="0.25">
      <c r="B582" s="33">
        <v>581</v>
      </c>
      <c r="C582" s="33">
        <v>11</v>
      </c>
      <c r="D582" s="70">
        <f t="shared" si="48"/>
        <v>1858</v>
      </c>
      <c r="E582" s="54" t="str">
        <f t="shared" si="49"/>
        <v>581|11|1858</v>
      </c>
      <c r="I582" s="7" t="s">
        <v>6205</v>
      </c>
      <c r="J582" s="7" t="s">
        <v>5096</v>
      </c>
      <c r="K582" s="7">
        <v>581</v>
      </c>
      <c r="M582" t="s">
        <v>1747</v>
      </c>
      <c r="N582" t="str">
        <f t="shared" si="50"/>
        <v>Warren County,H1</v>
      </c>
      <c r="O582" t="str">
        <f t="shared" si="51"/>
        <v>Warren County</v>
      </c>
      <c r="P582" t="str">
        <f t="shared" si="52"/>
        <v>Warren</v>
      </c>
    </row>
    <row r="583" spans="2:16" x14ac:dyDescent="0.25">
      <c r="B583" s="33">
        <v>582</v>
      </c>
      <c r="C583" s="33">
        <v>11</v>
      </c>
      <c r="D583" s="70">
        <f t="shared" si="48"/>
        <v>1865</v>
      </c>
      <c r="E583" s="54" t="str">
        <f t="shared" si="49"/>
        <v>582|11|1865</v>
      </c>
      <c r="I583" s="7" t="s">
        <v>1210</v>
      </c>
      <c r="J583" s="7" t="s">
        <v>5097</v>
      </c>
      <c r="K583" s="7">
        <v>582</v>
      </c>
      <c r="M583" t="s">
        <v>1748</v>
      </c>
      <c r="N583" t="str">
        <f t="shared" si="50"/>
        <v>Washington County,H1</v>
      </c>
      <c r="O583" t="str">
        <f t="shared" si="51"/>
        <v>Washington County</v>
      </c>
      <c r="P583" t="str">
        <f t="shared" si="52"/>
        <v>Washington</v>
      </c>
    </row>
    <row r="584" spans="2:16" x14ac:dyDescent="0.25">
      <c r="B584" s="33">
        <v>583</v>
      </c>
      <c r="C584" s="33">
        <v>11</v>
      </c>
      <c r="D584" s="70">
        <f t="shared" si="48"/>
        <v>1875</v>
      </c>
      <c r="E584" s="54" t="str">
        <f t="shared" si="49"/>
        <v>583|11|1875</v>
      </c>
      <c r="I584" s="7" t="s">
        <v>6220</v>
      </c>
      <c r="J584" s="7" t="s">
        <v>4462</v>
      </c>
      <c r="K584" s="7">
        <v>583</v>
      </c>
      <c r="M584" t="s">
        <v>1749</v>
      </c>
      <c r="N584" t="str">
        <f t="shared" si="50"/>
        <v>Wayne County,H1</v>
      </c>
      <c r="O584" t="str">
        <f t="shared" si="51"/>
        <v>Wayne County</v>
      </c>
      <c r="P584" t="str">
        <f t="shared" si="52"/>
        <v>Wayne</v>
      </c>
    </row>
    <row r="585" spans="2:16" x14ac:dyDescent="0.25">
      <c r="B585" s="33">
        <v>584</v>
      </c>
      <c r="C585" s="33">
        <v>11</v>
      </c>
      <c r="D585" s="70">
        <f t="shared" si="48"/>
        <v>1880</v>
      </c>
      <c r="E585" s="54" t="str">
        <f t="shared" si="49"/>
        <v>584|11|1880</v>
      </c>
      <c r="I585" s="7" t="s">
        <v>6224</v>
      </c>
      <c r="J585" s="7" t="s">
        <v>5098</v>
      </c>
      <c r="K585" s="7">
        <v>584</v>
      </c>
      <c r="M585" t="s">
        <v>1750</v>
      </c>
      <c r="N585" t="str">
        <f t="shared" si="50"/>
        <v>Webster County,H1</v>
      </c>
      <c r="O585" t="str">
        <f t="shared" si="51"/>
        <v>Webster County</v>
      </c>
      <c r="P585" t="str">
        <f t="shared" si="52"/>
        <v>Webster</v>
      </c>
    </row>
    <row r="586" spans="2:16" x14ac:dyDescent="0.25">
      <c r="B586" s="33">
        <v>585</v>
      </c>
      <c r="C586" s="33">
        <v>11</v>
      </c>
      <c r="D586" s="70">
        <f t="shared" si="48"/>
        <v>1896</v>
      </c>
      <c r="E586" s="54" t="str">
        <f t="shared" si="49"/>
        <v>585|11|1896</v>
      </c>
      <c r="I586" s="7" t="s">
        <v>6235</v>
      </c>
      <c r="J586" s="7" t="s">
        <v>5099</v>
      </c>
      <c r="K586" s="7">
        <v>585</v>
      </c>
      <c r="M586" t="s">
        <v>1751</v>
      </c>
      <c r="N586" t="str">
        <f t="shared" si="50"/>
        <v>Wheeler County,H1</v>
      </c>
      <c r="O586" t="str">
        <f t="shared" si="51"/>
        <v>Wheeler County</v>
      </c>
      <c r="P586" t="str">
        <f t="shared" si="52"/>
        <v>Wheeler</v>
      </c>
    </row>
    <row r="587" spans="2:16" x14ac:dyDescent="0.25">
      <c r="B587" s="33">
        <v>586</v>
      </c>
      <c r="C587" s="33">
        <v>11</v>
      </c>
      <c r="D587" s="70">
        <f t="shared" si="48"/>
        <v>1897</v>
      </c>
      <c r="E587" s="54" t="str">
        <f t="shared" si="49"/>
        <v>586|11|1897</v>
      </c>
      <c r="I587" s="7" t="s">
        <v>6236</v>
      </c>
      <c r="J587" s="7" t="s">
        <v>5100</v>
      </c>
      <c r="K587" s="7">
        <v>586</v>
      </c>
      <c r="M587" t="s">
        <v>1752</v>
      </c>
      <c r="N587" t="str">
        <f t="shared" si="50"/>
        <v>White County,H1</v>
      </c>
      <c r="O587" t="str">
        <f t="shared" si="51"/>
        <v>White County</v>
      </c>
      <c r="P587" t="str">
        <f t="shared" si="52"/>
        <v>White</v>
      </c>
    </row>
    <row r="588" spans="2:16" x14ac:dyDescent="0.25">
      <c r="B588" s="33">
        <v>587</v>
      </c>
      <c r="C588" s="33">
        <v>11</v>
      </c>
      <c r="D588" s="70">
        <f t="shared" si="48"/>
        <v>1900</v>
      </c>
      <c r="E588" s="54" t="str">
        <f t="shared" si="49"/>
        <v>587|11|1900</v>
      </c>
      <c r="I588" s="7" t="s">
        <v>6239</v>
      </c>
      <c r="J588" s="7" t="s">
        <v>5101</v>
      </c>
      <c r="K588" s="7">
        <v>587</v>
      </c>
      <c r="M588" t="s">
        <v>1753</v>
      </c>
      <c r="N588" t="str">
        <f t="shared" si="50"/>
        <v>Whitfield County,H1</v>
      </c>
      <c r="O588" t="str">
        <f t="shared" si="51"/>
        <v>Whitfield County</v>
      </c>
      <c r="P588" t="str">
        <f t="shared" si="52"/>
        <v>Whitfield</v>
      </c>
    </row>
    <row r="589" spans="2:16" x14ac:dyDescent="0.25">
      <c r="B589" s="33">
        <v>588</v>
      </c>
      <c r="C589" s="33">
        <v>11</v>
      </c>
      <c r="D589" s="70">
        <f t="shared" si="48"/>
        <v>1907</v>
      </c>
      <c r="E589" s="54" t="str">
        <f t="shared" si="49"/>
        <v>588|11|1907</v>
      </c>
      <c r="I589" s="7" t="s">
        <v>6246</v>
      </c>
      <c r="J589" s="7" t="s">
        <v>5102</v>
      </c>
      <c r="K589" s="7">
        <v>588</v>
      </c>
      <c r="M589" t="s">
        <v>1754</v>
      </c>
      <c r="N589" t="str">
        <f t="shared" si="50"/>
        <v>Wilcox County,H1</v>
      </c>
      <c r="O589" t="str">
        <f t="shared" si="51"/>
        <v>Wilcox County</v>
      </c>
      <c r="P589" t="str">
        <f t="shared" si="52"/>
        <v>Wilcox</v>
      </c>
    </row>
    <row r="590" spans="2:16" x14ac:dyDescent="0.25">
      <c r="B590" s="33">
        <v>589</v>
      </c>
      <c r="C590" s="33">
        <v>11</v>
      </c>
      <c r="D590" s="70">
        <f t="shared" si="48"/>
        <v>1908</v>
      </c>
      <c r="E590" s="54" t="str">
        <f t="shared" si="49"/>
        <v>589|11|1908</v>
      </c>
      <c r="I590" s="7" t="s">
        <v>6247</v>
      </c>
      <c r="J590" s="7" t="s">
        <v>5103</v>
      </c>
      <c r="K590" s="7">
        <v>589</v>
      </c>
      <c r="M590" t="s">
        <v>1755</v>
      </c>
      <c r="N590" t="str">
        <f t="shared" si="50"/>
        <v>Wilkes County,H1</v>
      </c>
      <c r="O590" t="str">
        <f t="shared" si="51"/>
        <v>Wilkes County</v>
      </c>
      <c r="P590" t="str">
        <f t="shared" si="52"/>
        <v>Wilkes</v>
      </c>
    </row>
    <row r="591" spans="2:16" x14ac:dyDescent="0.25">
      <c r="B591" s="33">
        <v>590</v>
      </c>
      <c r="C591" s="33">
        <v>11</v>
      </c>
      <c r="D591" s="70">
        <f t="shared" si="48"/>
        <v>1910</v>
      </c>
      <c r="E591" s="54" t="str">
        <f t="shared" si="49"/>
        <v>590|11|1910</v>
      </c>
      <c r="I591" s="7" t="s">
        <v>6249</v>
      </c>
      <c r="J591" s="7" t="s">
        <v>5104</v>
      </c>
      <c r="K591" s="7">
        <v>590</v>
      </c>
      <c r="M591" t="s">
        <v>1756</v>
      </c>
      <c r="N591" t="str">
        <f t="shared" si="50"/>
        <v>Wilkinson County,H1</v>
      </c>
      <c r="O591" t="str">
        <f t="shared" si="51"/>
        <v>Wilkinson County</v>
      </c>
      <c r="P591" t="str">
        <f t="shared" si="52"/>
        <v>Wilkinson</v>
      </c>
    </row>
    <row r="592" spans="2:16" x14ac:dyDescent="0.25">
      <c r="B592" s="33">
        <v>591</v>
      </c>
      <c r="C592" s="33">
        <v>11</v>
      </c>
      <c r="D592" s="70">
        <f t="shared" si="48"/>
        <v>1938</v>
      </c>
      <c r="E592" s="54" t="str">
        <f t="shared" si="49"/>
        <v>591|11|1938</v>
      </c>
      <c r="I592" s="7" t="s">
        <v>6274</v>
      </c>
      <c r="J592" s="7" t="s">
        <v>5105</v>
      </c>
      <c r="K592" s="7">
        <v>591</v>
      </c>
      <c r="M592" t="s">
        <v>1757</v>
      </c>
      <c r="N592" t="str">
        <f t="shared" si="50"/>
        <v>Worth County,H1</v>
      </c>
      <c r="O592" t="str">
        <f t="shared" si="51"/>
        <v>Worth County</v>
      </c>
      <c r="P592" t="str">
        <f t="shared" si="52"/>
        <v>Worth</v>
      </c>
    </row>
    <row r="593" spans="2:16" x14ac:dyDescent="0.25">
      <c r="B593" s="33">
        <v>592</v>
      </c>
      <c r="C593" s="33">
        <v>12</v>
      </c>
      <c r="D593" s="70">
        <f t="shared" si="48"/>
        <v>782</v>
      </c>
      <c r="E593" s="54" t="str">
        <f t="shared" si="49"/>
        <v>592|12|782</v>
      </c>
      <c r="I593" s="7" t="s">
        <v>1196</v>
      </c>
      <c r="J593" s="7" t="s">
        <v>4405</v>
      </c>
      <c r="K593" s="7">
        <v>592</v>
      </c>
      <c r="M593" t="s">
        <v>1758</v>
      </c>
      <c r="N593" t="str">
        <f t="shared" si="50"/>
        <v>Hawaii County,H1</v>
      </c>
      <c r="O593" t="str">
        <f t="shared" si="51"/>
        <v>Hawaii County</v>
      </c>
      <c r="P593" t="str">
        <f t="shared" si="52"/>
        <v>Hawaii</v>
      </c>
    </row>
    <row r="594" spans="2:16" x14ac:dyDescent="0.25">
      <c r="B594" s="33">
        <v>593</v>
      </c>
      <c r="C594" s="33">
        <v>12</v>
      </c>
      <c r="D594" s="70">
        <f t="shared" si="48"/>
        <v>817</v>
      </c>
      <c r="E594" s="54" t="str">
        <f t="shared" si="49"/>
        <v>593|12|817</v>
      </c>
      <c r="I594" s="7" t="s">
        <v>5309</v>
      </c>
      <c r="J594" s="7" t="s">
        <v>5106</v>
      </c>
      <c r="K594" s="7">
        <v>593</v>
      </c>
      <c r="M594" t="s">
        <v>1759</v>
      </c>
      <c r="N594" t="str">
        <f t="shared" si="50"/>
        <v>Honolulu County,H1</v>
      </c>
      <c r="O594" t="str">
        <f t="shared" si="51"/>
        <v>Honolulu County</v>
      </c>
      <c r="P594" t="str">
        <f t="shared" si="52"/>
        <v>Honolulu</v>
      </c>
    </row>
    <row r="595" spans="2:16" x14ac:dyDescent="0.25">
      <c r="B595" s="33">
        <v>594</v>
      </c>
      <c r="C595" s="33">
        <v>12</v>
      </c>
      <c r="D595" s="70">
        <f t="shared" si="48"/>
        <v>908</v>
      </c>
      <c r="E595" s="54" t="str">
        <f t="shared" si="49"/>
        <v>594|12|908</v>
      </c>
      <c r="I595" s="7" t="s">
        <v>5383</v>
      </c>
      <c r="J595" s="7" t="s">
        <v>4363</v>
      </c>
      <c r="K595" s="7">
        <v>594</v>
      </c>
      <c r="M595" t="s">
        <v>1760</v>
      </c>
      <c r="N595" t="str">
        <f t="shared" si="50"/>
        <v>Kalawao County,H4</v>
      </c>
      <c r="O595" t="str">
        <f t="shared" si="51"/>
        <v>Kalawao County</v>
      </c>
      <c r="P595" t="str">
        <f t="shared" si="52"/>
        <v>Kalawao</v>
      </c>
    </row>
    <row r="596" spans="2:16" x14ac:dyDescent="0.25">
      <c r="B596" s="33">
        <v>595</v>
      </c>
      <c r="C596" s="33">
        <v>12</v>
      </c>
      <c r="D596" s="70">
        <f t="shared" si="48"/>
        <v>916</v>
      </c>
      <c r="E596" s="54" t="str">
        <f t="shared" si="49"/>
        <v>595|12|916</v>
      </c>
      <c r="I596" s="7" t="s">
        <v>5391</v>
      </c>
      <c r="J596" s="7" t="s">
        <v>4463</v>
      </c>
      <c r="K596" s="7">
        <v>595</v>
      </c>
      <c r="M596" t="s">
        <v>1761</v>
      </c>
      <c r="N596" t="str">
        <f t="shared" si="50"/>
        <v>Kauai County,H1</v>
      </c>
      <c r="O596" t="str">
        <f t="shared" si="51"/>
        <v>Kauai County</v>
      </c>
      <c r="P596" t="str">
        <f t="shared" si="52"/>
        <v>Kauai</v>
      </c>
    </row>
    <row r="597" spans="2:16" x14ac:dyDescent="0.25">
      <c r="B597" s="33">
        <v>596</v>
      </c>
      <c r="C597" s="33">
        <v>12</v>
      </c>
      <c r="D597" s="70">
        <f t="shared" si="48"/>
        <v>1110</v>
      </c>
      <c r="E597" s="54" t="str">
        <f t="shared" si="49"/>
        <v>596|12|1110</v>
      </c>
      <c r="I597" s="7" t="s">
        <v>5559</v>
      </c>
      <c r="J597" s="7" t="s">
        <v>5107</v>
      </c>
      <c r="K597" s="7">
        <v>596</v>
      </c>
      <c r="M597" t="s">
        <v>1762</v>
      </c>
      <c r="N597" t="str">
        <f t="shared" si="50"/>
        <v>Maui County,H1</v>
      </c>
      <c r="O597" t="str">
        <f t="shared" si="51"/>
        <v>Maui County</v>
      </c>
      <c r="P597" t="str">
        <f t="shared" si="52"/>
        <v>Maui</v>
      </c>
    </row>
    <row r="598" spans="2:16" x14ac:dyDescent="0.25">
      <c r="B598" s="33">
        <v>597</v>
      </c>
      <c r="C598" s="33">
        <v>13</v>
      </c>
      <c r="D598" s="70">
        <f t="shared" si="48"/>
        <v>4</v>
      </c>
      <c r="E598" s="54" t="str">
        <f t="shared" si="49"/>
        <v>597|13|4</v>
      </c>
      <c r="I598" s="7" t="s">
        <v>4586</v>
      </c>
      <c r="J598" s="7" t="s">
        <v>5108</v>
      </c>
      <c r="K598" s="7">
        <v>597</v>
      </c>
      <c r="M598" t="s">
        <v>1763</v>
      </c>
      <c r="N598" t="str">
        <f t="shared" si="50"/>
        <v>Ada County,H1</v>
      </c>
      <c r="O598" t="str">
        <f t="shared" si="51"/>
        <v>Ada County</v>
      </c>
      <c r="P598" t="str">
        <f t="shared" si="52"/>
        <v>Ada</v>
      </c>
    </row>
    <row r="599" spans="2:16" x14ac:dyDescent="0.25">
      <c r="B599" s="33">
        <v>598</v>
      </c>
      <c r="C599" s="33">
        <v>13</v>
      </c>
      <c r="D599" s="70">
        <f t="shared" si="48"/>
        <v>6</v>
      </c>
      <c r="E599" s="54" t="str">
        <f t="shared" si="49"/>
        <v>598|13|6</v>
      </c>
      <c r="I599" s="7" t="s">
        <v>4588</v>
      </c>
      <c r="J599" s="7" t="s">
        <v>4528</v>
      </c>
      <c r="K599" s="7">
        <v>598</v>
      </c>
      <c r="M599" t="s">
        <v>1764</v>
      </c>
      <c r="N599" t="str">
        <f t="shared" si="50"/>
        <v>Adams County,H1</v>
      </c>
      <c r="O599" t="str">
        <f t="shared" si="51"/>
        <v>Adams County</v>
      </c>
      <c r="P599" t="str">
        <f t="shared" si="52"/>
        <v>Adams</v>
      </c>
    </row>
    <row r="600" spans="2:16" x14ac:dyDescent="0.25">
      <c r="B600" s="33">
        <v>599</v>
      </c>
      <c r="C600" s="33">
        <v>13</v>
      </c>
      <c r="D600" s="70">
        <f t="shared" si="48"/>
        <v>106</v>
      </c>
      <c r="E600" s="54" t="str">
        <f t="shared" si="49"/>
        <v>599|13|106</v>
      </c>
      <c r="I600" s="7" t="s">
        <v>4670</v>
      </c>
      <c r="J600" s="7" t="s">
        <v>5109</v>
      </c>
      <c r="K600" s="7">
        <v>599</v>
      </c>
      <c r="M600" t="s">
        <v>1765</v>
      </c>
      <c r="N600" t="str">
        <f t="shared" si="50"/>
        <v>Bannock County,H1</v>
      </c>
      <c r="O600" t="str">
        <f t="shared" si="51"/>
        <v>Bannock County</v>
      </c>
      <c r="P600" t="str">
        <f t="shared" si="52"/>
        <v>Bannock</v>
      </c>
    </row>
    <row r="601" spans="2:16" x14ac:dyDescent="0.25">
      <c r="B601" s="33">
        <v>600</v>
      </c>
      <c r="C601" s="33">
        <v>13</v>
      </c>
      <c r="D601" s="70">
        <f t="shared" si="48"/>
        <v>131</v>
      </c>
      <c r="E601" s="54" t="str">
        <f t="shared" si="49"/>
        <v>600|13|131</v>
      </c>
      <c r="I601" s="7" t="s">
        <v>4692</v>
      </c>
      <c r="J601" s="7" t="s">
        <v>5110</v>
      </c>
      <c r="K601" s="7">
        <v>600</v>
      </c>
      <c r="M601" t="s">
        <v>1766</v>
      </c>
      <c r="N601" t="str">
        <f t="shared" si="50"/>
        <v>Bear Lake County,H1</v>
      </c>
      <c r="O601" t="str">
        <f t="shared" si="51"/>
        <v>Bear Lake County</v>
      </c>
      <c r="P601" t="str">
        <f t="shared" si="52"/>
        <v>Bear Lake</v>
      </c>
    </row>
    <row r="602" spans="2:16" x14ac:dyDescent="0.25">
      <c r="B602" s="33">
        <v>601</v>
      </c>
      <c r="C602" s="33">
        <v>13</v>
      </c>
      <c r="D602" s="70">
        <f t="shared" si="48"/>
        <v>146</v>
      </c>
      <c r="E602" s="54" t="str">
        <f t="shared" si="49"/>
        <v>601|13|146</v>
      </c>
      <c r="I602" s="7" t="s">
        <v>4705</v>
      </c>
      <c r="J602" s="7" t="s">
        <v>4464</v>
      </c>
      <c r="K602" s="7">
        <v>601</v>
      </c>
      <c r="M602" t="s">
        <v>1767</v>
      </c>
      <c r="N602" t="str">
        <f t="shared" si="50"/>
        <v>Benewah County,H1</v>
      </c>
      <c r="O602" t="str">
        <f t="shared" si="51"/>
        <v>Benewah County</v>
      </c>
      <c r="P602" t="str">
        <f t="shared" si="52"/>
        <v>Benewah</v>
      </c>
    </row>
    <row r="603" spans="2:16" x14ac:dyDescent="0.25">
      <c r="B603" s="33">
        <v>602</v>
      </c>
      <c r="C603" s="33">
        <v>13</v>
      </c>
      <c r="D603" s="70">
        <f t="shared" si="48"/>
        <v>167</v>
      </c>
      <c r="E603" s="54" t="str">
        <f t="shared" si="49"/>
        <v>602|13|167</v>
      </c>
      <c r="I603" s="7" t="s">
        <v>4724</v>
      </c>
      <c r="J603" s="7" t="s">
        <v>5111</v>
      </c>
      <c r="K603" s="7">
        <v>602</v>
      </c>
      <c r="M603" t="s">
        <v>1768</v>
      </c>
      <c r="N603" t="str">
        <f t="shared" si="50"/>
        <v>Bingham County,H1</v>
      </c>
      <c r="O603" t="str">
        <f t="shared" si="51"/>
        <v>Bingham County</v>
      </c>
      <c r="P603" t="str">
        <f t="shared" si="52"/>
        <v>Bingham</v>
      </c>
    </row>
    <row r="604" spans="2:16" x14ac:dyDescent="0.25">
      <c r="B604" s="33">
        <v>603</v>
      </c>
      <c r="C604" s="33">
        <v>13</v>
      </c>
      <c r="D604" s="70">
        <f t="shared" si="48"/>
        <v>171</v>
      </c>
      <c r="E604" s="54" t="str">
        <f t="shared" si="49"/>
        <v>603|13|171</v>
      </c>
      <c r="I604" s="7" t="s">
        <v>4728</v>
      </c>
      <c r="J604" s="7" t="s">
        <v>5112</v>
      </c>
      <c r="K604" s="7">
        <v>603</v>
      </c>
      <c r="M604" t="s">
        <v>1769</v>
      </c>
      <c r="N604" t="str">
        <f t="shared" si="50"/>
        <v>Blaine County,H1</v>
      </c>
      <c r="O604" t="str">
        <f t="shared" si="51"/>
        <v>Blaine County</v>
      </c>
      <c r="P604" t="str">
        <f t="shared" si="52"/>
        <v>Blaine</v>
      </c>
    </row>
    <row r="605" spans="2:16" x14ac:dyDescent="0.25">
      <c r="B605" s="33">
        <v>604</v>
      </c>
      <c r="C605" s="33">
        <v>13</v>
      </c>
      <c r="D605" s="70">
        <f t="shared" si="48"/>
        <v>179</v>
      </c>
      <c r="E605" s="54" t="str">
        <f t="shared" si="49"/>
        <v>604|13|179</v>
      </c>
      <c r="I605" s="7" t="s">
        <v>4736</v>
      </c>
      <c r="J605" s="7" t="s">
        <v>5113</v>
      </c>
      <c r="K605" s="7">
        <v>604</v>
      </c>
      <c r="M605" t="s">
        <v>1770</v>
      </c>
      <c r="N605" t="str">
        <f t="shared" si="50"/>
        <v>Boise County,H1</v>
      </c>
      <c r="O605" t="str">
        <f t="shared" si="51"/>
        <v>Boise County</v>
      </c>
      <c r="P605" t="str">
        <f t="shared" si="52"/>
        <v>Boise</v>
      </c>
    </row>
    <row r="606" spans="2:16" x14ac:dyDescent="0.25">
      <c r="B606" s="33">
        <v>605</v>
      </c>
      <c r="C606" s="33">
        <v>13</v>
      </c>
      <c r="D606" s="70">
        <f t="shared" si="48"/>
        <v>184</v>
      </c>
      <c r="E606" s="54" t="str">
        <f t="shared" si="49"/>
        <v>605|13|184</v>
      </c>
      <c r="I606" s="7" t="s">
        <v>4741</v>
      </c>
      <c r="J606" s="7" t="s">
        <v>5114</v>
      </c>
      <c r="K606" s="7">
        <v>605</v>
      </c>
      <c r="M606" t="s">
        <v>1771</v>
      </c>
      <c r="N606" t="str">
        <f t="shared" si="50"/>
        <v>Bonner County,H1</v>
      </c>
      <c r="O606" t="str">
        <f t="shared" si="51"/>
        <v>Bonner County</v>
      </c>
      <c r="P606" t="str">
        <f t="shared" si="52"/>
        <v>Bonner</v>
      </c>
    </row>
    <row r="607" spans="2:16" x14ac:dyDescent="0.25">
      <c r="B607" s="33">
        <v>606</v>
      </c>
      <c r="C607" s="33">
        <v>13</v>
      </c>
      <c r="D607" s="70">
        <f t="shared" si="48"/>
        <v>185</v>
      </c>
      <c r="E607" s="54" t="str">
        <f t="shared" si="49"/>
        <v>606|13|185</v>
      </c>
      <c r="I607" s="7" t="s">
        <v>4742</v>
      </c>
      <c r="J607" s="7" t="s">
        <v>5115</v>
      </c>
      <c r="K607" s="7">
        <v>606</v>
      </c>
      <c r="M607" t="s">
        <v>1772</v>
      </c>
      <c r="N607" t="str">
        <f t="shared" si="50"/>
        <v>Bonneville County,H1</v>
      </c>
      <c r="O607" t="str">
        <f t="shared" si="51"/>
        <v>Bonneville County</v>
      </c>
      <c r="P607" t="str">
        <f t="shared" si="52"/>
        <v>Bonneville</v>
      </c>
    </row>
    <row r="608" spans="2:16" x14ac:dyDescent="0.25">
      <c r="B608" s="33">
        <v>607</v>
      </c>
      <c r="C608" s="33">
        <v>13</v>
      </c>
      <c r="D608" s="70">
        <f t="shared" si="48"/>
        <v>193</v>
      </c>
      <c r="E608" s="54" t="str">
        <f t="shared" si="49"/>
        <v>607|13|193</v>
      </c>
      <c r="I608" s="7" t="s">
        <v>4749</v>
      </c>
      <c r="J608" s="7" t="s">
        <v>5116</v>
      </c>
      <c r="K608" s="7">
        <v>607</v>
      </c>
      <c r="M608" t="s">
        <v>1773</v>
      </c>
      <c r="N608" t="str">
        <f t="shared" si="50"/>
        <v>Boundary County,H1</v>
      </c>
      <c r="O608" t="str">
        <f t="shared" si="51"/>
        <v>Boundary County</v>
      </c>
      <c r="P608" t="str">
        <f t="shared" si="52"/>
        <v>Boundary</v>
      </c>
    </row>
    <row r="609" spans="2:16" x14ac:dyDescent="0.25">
      <c r="B609" s="33">
        <v>608</v>
      </c>
      <c r="C609" s="33">
        <v>13</v>
      </c>
      <c r="D609" s="70">
        <f t="shared" si="48"/>
        <v>249</v>
      </c>
      <c r="E609" s="54" t="str">
        <f t="shared" si="49"/>
        <v>608|13|249</v>
      </c>
      <c r="I609" s="7" t="s">
        <v>4802</v>
      </c>
      <c r="J609" s="7" t="s">
        <v>5117</v>
      </c>
      <c r="K609" s="7">
        <v>608</v>
      </c>
      <c r="M609" t="s">
        <v>1774</v>
      </c>
      <c r="N609" t="str">
        <f t="shared" si="50"/>
        <v>Butte County,H1</v>
      </c>
      <c r="O609" t="str">
        <f t="shared" si="51"/>
        <v>Butte County</v>
      </c>
      <c r="P609" t="str">
        <f t="shared" si="52"/>
        <v>Butte</v>
      </c>
    </row>
    <row r="610" spans="2:16" x14ac:dyDescent="0.25">
      <c r="B610" s="33">
        <v>609</v>
      </c>
      <c r="C610" s="33">
        <v>13</v>
      </c>
      <c r="D610" s="70">
        <f t="shared" si="48"/>
        <v>269</v>
      </c>
      <c r="E610" s="54" t="str">
        <f t="shared" si="49"/>
        <v>609|13|269</v>
      </c>
      <c r="I610" s="7" t="s">
        <v>4817</v>
      </c>
      <c r="J610" s="7" t="s">
        <v>5118</v>
      </c>
      <c r="K610" s="7">
        <v>609</v>
      </c>
      <c r="M610" t="s">
        <v>1775</v>
      </c>
      <c r="N610" t="str">
        <f t="shared" si="50"/>
        <v>Camas County,H1</v>
      </c>
      <c r="O610" t="str">
        <f t="shared" si="51"/>
        <v>Camas County</v>
      </c>
      <c r="P610" t="str">
        <f t="shared" si="52"/>
        <v>Camas</v>
      </c>
    </row>
    <row r="611" spans="2:16" x14ac:dyDescent="0.25">
      <c r="B611" s="33">
        <v>610</v>
      </c>
      <c r="C611" s="33">
        <v>13</v>
      </c>
      <c r="D611" s="70">
        <f t="shared" si="48"/>
        <v>281</v>
      </c>
      <c r="E611" s="54" t="str">
        <f t="shared" si="49"/>
        <v>610|13|281</v>
      </c>
      <c r="I611" s="7" t="s">
        <v>4826</v>
      </c>
      <c r="J611" s="7" t="s">
        <v>5119</v>
      </c>
      <c r="K611" s="7">
        <v>610</v>
      </c>
      <c r="M611" t="s">
        <v>1776</v>
      </c>
      <c r="N611" t="str">
        <f t="shared" si="50"/>
        <v>Canyon County,H1</v>
      </c>
      <c r="O611" t="str">
        <f t="shared" si="51"/>
        <v>Canyon County</v>
      </c>
      <c r="P611" t="str">
        <f t="shared" si="52"/>
        <v>Canyon</v>
      </c>
    </row>
    <row r="612" spans="2:16" x14ac:dyDescent="0.25">
      <c r="B612" s="33">
        <v>611</v>
      </c>
      <c r="C612" s="33">
        <v>13</v>
      </c>
      <c r="D612" s="70">
        <f t="shared" si="48"/>
        <v>285</v>
      </c>
      <c r="E612" s="54" t="str">
        <f t="shared" si="49"/>
        <v>611|13|285</v>
      </c>
      <c r="I612" s="7" t="s">
        <v>4830</v>
      </c>
      <c r="J612" s="7" t="s">
        <v>5120</v>
      </c>
      <c r="K612" s="7">
        <v>611</v>
      </c>
      <c r="M612" t="s">
        <v>1777</v>
      </c>
      <c r="N612" t="str">
        <f t="shared" si="50"/>
        <v>Caribou County,H1</v>
      </c>
      <c r="O612" t="str">
        <f t="shared" si="51"/>
        <v>Caribou County</v>
      </c>
      <c r="P612" t="str">
        <f t="shared" si="52"/>
        <v>Caribou</v>
      </c>
    </row>
    <row r="613" spans="2:16" x14ac:dyDescent="0.25">
      <c r="B613" s="33">
        <v>612</v>
      </c>
      <c r="C613" s="33">
        <v>13</v>
      </c>
      <c r="D613" s="70">
        <f t="shared" si="48"/>
        <v>299</v>
      </c>
      <c r="E613" s="54" t="str">
        <f t="shared" si="49"/>
        <v>612|13|299</v>
      </c>
      <c r="I613" s="7" t="s">
        <v>4842</v>
      </c>
      <c r="J613" s="7" t="s">
        <v>5121</v>
      </c>
      <c r="K613" s="7">
        <v>612</v>
      </c>
      <c r="M613" t="s">
        <v>1778</v>
      </c>
      <c r="N613" t="str">
        <f t="shared" si="50"/>
        <v>Cassia County,H1</v>
      </c>
      <c r="O613" t="str">
        <f t="shared" si="51"/>
        <v>Cassia County</v>
      </c>
      <c r="P613" t="str">
        <f t="shared" si="52"/>
        <v>Cassia</v>
      </c>
    </row>
    <row r="614" spans="2:16" x14ac:dyDescent="0.25">
      <c r="B614" s="33">
        <v>613</v>
      </c>
      <c r="C614" s="33">
        <v>13</v>
      </c>
      <c r="D614" s="70">
        <f t="shared" si="48"/>
        <v>370</v>
      </c>
      <c r="E614" s="54" t="str">
        <f t="shared" si="49"/>
        <v>613|13|370</v>
      </c>
      <c r="I614" s="7" t="s">
        <v>4904</v>
      </c>
      <c r="J614" s="7" t="s">
        <v>5122</v>
      </c>
      <c r="K614" s="7">
        <v>613</v>
      </c>
      <c r="M614" t="s">
        <v>1779</v>
      </c>
      <c r="N614" t="str">
        <f t="shared" si="50"/>
        <v>Clark County,H1</v>
      </c>
      <c r="O614" t="str">
        <f t="shared" si="51"/>
        <v>Clark County</v>
      </c>
      <c r="P614" t="str">
        <f t="shared" si="52"/>
        <v>Clark</v>
      </c>
    </row>
    <row r="615" spans="2:16" x14ac:dyDescent="0.25">
      <c r="B615" s="33">
        <v>614</v>
      </c>
      <c r="C615" s="33">
        <v>13</v>
      </c>
      <c r="D615" s="70">
        <f t="shared" si="48"/>
        <v>377</v>
      </c>
      <c r="E615" s="54" t="str">
        <f t="shared" si="49"/>
        <v>614|13|377</v>
      </c>
      <c r="I615" s="7" t="s">
        <v>4911</v>
      </c>
      <c r="J615" s="7" t="s">
        <v>5123</v>
      </c>
      <c r="K615" s="7">
        <v>614</v>
      </c>
      <c r="M615" t="s">
        <v>1780</v>
      </c>
      <c r="N615" t="str">
        <f t="shared" si="50"/>
        <v>Clearwater County,H1</v>
      </c>
      <c r="O615" t="str">
        <f t="shared" si="51"/>
        <v>Clearwater County</v>
      </c>
      <c r="P615" t="str">
        <f t="shared" si="52"/>
        <v>Clearwater</v>
      </c>
    </row>
    <row r="616" spans="2:16" x14ac:dyDescent="0.25">
      <c r="B616" s="33">
        <v>615</v>
      </c>
      <c r="C616" s="33">
        <v>13</v>
      </c>
      <c r="D616" s="70">
        <f t="shared" si="48"/>
        <v>465</v>
      </c>
      <c r="E616" s="54" t="str">
        <f t="shared" si="49"/>
        <v>615|13|465</v>
      </c>
      <c r="I616" s="7" t="s">
        <v>4991</v>
      </c>
      <c r="J616" s="7" t="s">
        <v>5124</v>
      </c>
      <c r="K616" s="7">
        <v>615</v>
      </c>
      <c r="M616" t="s">
        <v>1781</v>
      </c>
      <c r="N616" t="str">
        <f t="shared" si="50"/>
        <v>Custer County,H1</v>
      </c>
      <c r="O616" t="str">
        <f t="shared" si="51"/>
        <v>Custer County</v>
      </c>
      <c r="P616" t="str">
        <f t="shared" si="52"/>
        <v>Custer</v>
      </c>
    </row>
    <row r="617" spans="2:16" x14ac:dyDescent="0.25">
      <c r="B617" s="33">
        <v>616</v>
      </c>
      <c r="C617" s="33">
        <v>13</v>
      </c>
      <c r="D617" s="70">
        <f t="shared" si="48"/>
        <v>578</v>
      </c>
      <c r="E617" s="54" t="str">
        <f t="shared" si="49"/>
        <v>616|13|578</v>
      </c>
      <c r="I617" s="7" t="s">
        <v>5093</v>
      </c>
      <c r="J617" s="7" t="s">
        <v>5125</v>
      </c>
      <c r="K617" s="7">
        <v>616</v>
      </c>
      <c r="M617" t="s">
        <v>1782</v>
      </c>
      <c r="N617" t="str">
        <f t="shared" si="50"/>
        <v>Elmore County,H1</v>
      </c>
      <c r="O617" t="str">
        <f t="shared" si="51"/>
        <v>Elmore County</v>
      </c>
      <c r="P617" t="str">
        <f t="shared" si="52"/>
        <v>Elmore</v>
      </c>
    </row>
    <row r="618" spans="2:16" x14ac:dyDescent="0.25">
      <c r="B618" s="33">
        <v>617</v>
      </c>
      <c r="C618" s="33">
        <v>13</v>
      </c>
      <c r="D618" s="70">
        <f t="shared" si="48"/>
        <v>632</v>
      </c>
      <c r="E618" s="54" t="str">
        <f t="shared" si="49"/>
        <v>617|13|632</v>
      </c>
      <c r="I618" s="7" t="s">
        <v>5139</v>
      </c>
      <c r="J618" s="7" t="s">
        <v>5126</v>
      </c>
      <c r="K618" s="7">
        <v>617</v>
      </c>
      <c r="M618" t="s">
        <v>1783</v>
      </c>
      <c r="N618" t="str">
        <f t="shared" si="50"/>
        <v>Franklin County,H1</v>
      </c>
      <c r="O618" t="str">
        <f t="shared" si="51"/>
        <v>Franklin County</v>
      </c>
      <c r="P618" t="str">
        <f t="shared" si="52"/>
        <v>Franklin</v>
      </c>
    </row>
    <row r="619" spans="2:16" x14ac:dyDescent="0.25">
      <c r="B619" s="33">
        <v>618</v>
      </c>
      <c r="C619" s="33">
        <v>13</v>
      </c>
      <c r="D619" s="70">
        <f t="shared" si="48"/>
        <v>638</v>
      </c>
      <c r="E619" s="54" t="str">
        <f t="shared" si="49"/>
        <v>618|13|638</v>
      </c>
      <c r="I619" s="7" t="s">
        <v>5143</v>
      </c>
      <c r="J619" s="7" t="s">
        <v>5127</v>
      </c>
      <c r="K619" s="7">
        <v>618</v>
      </c>
      <c r="M619" t="s">
        <v>1784</v>
      </c>
      <c r="N619" t="str">
        <f t="shared" si="50"/>
        <v>Fremont County,H1</v>
      </c>
      <c r="O619" t="str">
        <f t="shared" si="51"/>
        <v>Fremont County</v>
      </c>
      <c r="P619" t="str">
        <f t="shared" si="52"/>
        <v>Fremont</v>
      </c>
    </row>
    <row r="620" spans="2:16" x14ac:dyDescent="0.25">
      <c r="B620" s="33">
        <v>619</v>
      </c>
      <c r="C620" s="33">
        <v>13</v>
      </c>
      <c r="D620" s="70">
        <f t="shared" si="48"/>
        <v>663</v>
      </c>
      <c r="E620" s="54" t="str">
        <f t="shared" si="49"/>
        <v>619|13|663</v>
      </c>
      <c r="I620" s="7" t="s">
        <v>5167</v>
      </c>
      <c r="J620" s="7" t="s">
        <v>4529</v>
      </c>
      <c r="K620" s="7">
        <v>619</v>
      </c>
      <c r="M620" t="s">
        <v>1785</v>
      </c>
      <c r="N620" t="str">
        <f t="shared" si="50"/>
        <v>Gem County,H1</v>
      </c>
      <c r="O620" t="str">
        <f t="shared" si="51"/>
        <v>Gem County</v>
      </c>
      <c r="P620" t="str">
        <f t="shared" si="52"/>
        <v>Gem</v>
      </c>
    </row>
    <row r="621" spans="2:16" x14ac:dyDescent="0.25">
      <c r="B621" s="33">
        <v>620</v>
      </c>
      <c r="C621" s="33">
        <v>13</v>
      </c>
      <c r="D621" s="70">
        <f t="shared" si="48"/>
        <v>691</v>
      </c>
      <c r="E621" s="54" t="str">
        <f t="shared" si="49"/>
        <v>620|13|691</v>
      </c>
      <c r="I621" s="7" t="s">
        <v>5195</v>
      </c>
      <c r="J621" s="7" t="s">
        <v>5128</v>
      </c>
      <c r="K621" s="7">
        <v>620</v>
      </c>
      <c r="M621" t="s">
        <v>1786</v>
      </c>
      <c r="N621" t="str">
        <f t="shared" si="50"/>
        <v>Gooding County,H1</v>
      </c>
      <c r="O621" t="str">
        <f t="shared" si="51"/>
        <v>Gooding County</v>
      </c>
      <c r="P621" t="str">
        <f t="shared" si="52"/>
        <v>Gooding</v>
      </c>
    </row>
    <row r="622" spans="2:16" x14ac:dyDescent="0.25">
      <c r="B622" s="33">
        <v>621</v>
      </c>
      <c r="C622" s="33">
        <v>13</v>
      </c>
      <c r="D622" s="70">
        <f t="shared" si="48"/>
        <v>850</v>
      </c>
      <c r="E622" s="54" t="str">
        <f t="shared" si="49"/>
        <v>621|13|850</v>
      </c>
      <c r="I622" s="7" t="s">
        <v>540</v>
      </c>
      <c r="J622" s="7" t="s">
        <v>5129</v>
      </c>
      <c r="K622" s="7">
        <v>621</v>
      </c>
      <c r="M622" t="s">
        <v>1787</v>
      </c>
      <c r="N622" t="str">
        <f t="shared" si="50"/>
        <v>Idaho County,H1</v>
      </c>
      <c r="O622" t="str">
        <f t="shared" si="51"/>
        <v>Idaho County</v>
      </c>
      <c r="P622" t="str">
        <f t="shared" si="52"/>
        <v>Idaho</v>
      </c>
    </row>
    <row r="623" spans="2:16" x14ac:dyDescent="0.25">
      <c r="B623" s="33">
        <v>622</v>
      </c>
      <c r="C623" s="33">
        <v>13</v>
      </c>
      <c r="D623" s="70">
        <f t="shared" si="48"/>
        <v>882</v>
      </c>
      <c r="E623" s="54" t="str">
        <f t="shared" si="49"/>
        <v>622|13|882</v>
      </c>
      <c r="I623" s="7" t="s">
        <v>5362</v>
      </c>
      <c r="J623" s="7" t="s">
        <v>5130</v>
      </c>
      <c r="K623" s="7">
        <v>622</v>
      </c>
      <c r="M623" t="s">
        <v>1788</v>
      </c>
      <c r="N623" t="str">
        <f t="shared" si="50"/>
        <v>Jefferson County,H1</v>
      </c>
      <c r="O623" t="str">
        <f t="shared" si="51"/>
        <v>Jefferson County</v>
      </c>
      <c r="P623" t="str">
        <f t="shared" si="52"/>
        <v>Jefferson</v>
      </c>
    </row>
    <row r="624" spans="2:16" x14ac:dyDescent="0.25">
      <c r="B624" s="33">
        <v>623</v>
      </c>
      <c r="C624" s="33">
        <v>13</v>
      </c>
      <c r="D624" s="70">
        <f t="shared" si="48"/>
        <v>889</v>
      </c>
      <c r="E624" s="54" t="str">
        <f t="shared" si="49"/>
        <v>623|13|889</v>
      </c>
      <c r="I624" s="7" t="s">
        <v>5367</v>
      </c>
      <c r="J624" s="7" t="s">
        <v>5131</v>
      </c>
      <c r="K624" s="7">
        <v>623</v>
      </c>
      <c r="M624" t="s">
        <v>1789</v>
      </c>
      <c r="N624" t="str">
        <f t="shared" si="50"/>
        <v>Jerome County,H1</v>
      </c>
      <c r="O624" t="str">
        <f t="shared" si="51"/>
        <v>Jerome County</v>
      </c>
      <c r="P624" t="str">
        <f t="shared" si="52"/>
        <v>Jerome</v>
      </c>
    </row>
    <row r="625" spans="2:16" x14ac:dyDescent="0.25">
      <c r="B625" s="33">
        <v>624</v>
      </c>
      <c r="C625" s="33">
        <v>13</v>
      </c>
      <c r="D625" s="70">
        <f t="shared" ref="D625:D688" si="53">VLOOKUP(I625,$J$2:$K$1970,2,FALSE)</f>
        <v>962</v>
      </c>
      <c r="E625" s="54" t="str">
        <f t="shared" si="49"/>
        <v>624|13|962</v>
      </c>
      <c r="I625" s="7" t="s">
        <v>5434</v>
      </c>
      <c r="J625" s="7" t="s">
        <v>5132</v>
      </c>
      <c r="K625" s="7">
        <v>624</v>
      </c>
      <c r="M625" t="s">
        <v>1790</v>
      </c>
      <c r="N625" t="str">
        <f t="shared" si="50"/>
        <v>Kootenai County,H1</v>
      </c>
      <c r="O625" t="str">
        <f t="shared" si="51"/>
        <v>Kootenai County</v>
      </c>
      <c r="P625" t="str">
        <f t="shared" si="52"/>
        <v>Kootenai</v>
      </c>
    </row>
    <row r="626" spans="2:16" x14ac:dyDescent="0.25">
      <c r="B626" s="33">
        <v>625</v>
      </c>
      <c r="C626" s="33">
        <v>13</v>
      </c>
      <c r="D626" s="70">
        <f t="shared" si="53"/>
        <v>1003</v>
      </c>
      <c r="E626" s="54" t="str">
        <f t="shared" si="49"/>
        <v>625|13|1003</v>
      </c>
      <c r="I626" s="7" t="s">
        <v>5467</v>
      </c>
      <c r="J626" s="7" t="s">
        <v>5133</v>
      </c>
      <c r="K626" s="7">
        <v>625</v>
      </c>
      <c r="M626" t="s">
        <v>1791</v>
      </c>
      <c r="N626" t="str">
        <f t="shared" si="50"/>
        <v>Latah County,H1</v>
      </c>
      <c r="O626" t="str">
        <f t="shared" si="51"/>
        <v>Latah County</v>
      </c>
      <c r="P626" t="str">
        <f t="shared" si="52"/>
        <v>Latah</v>
      </c>
    </row>
    <row r="627" spans="2:16" x14ac:dyDescent="0.25">
      <c r="B627" s="33">
        <v>626</v>
      </c>
      <c r="C627" s="33">
        <v>13</v>
      </c>
      <c r="D627" s="70">
        <f t="shared" si="53"/>
        <v>1020</v>
      </c>
      <c r="E627" s="54" t="str">
        <f t="shared" si="49"/>
        <v>626|13|1020</v>
      </c>
      <c r="I627" s="7" t="s">
        <v>5484</v>
      </c>
      <c r="J627" s="7" t="s">
        <v>5134</v>
      </c>
      <c r="K627" s="7">
        <v>626</v>
      </c>
      <c r="M627" t="s">
        <v>1792</v>
      </c>
      <c r="N627" t="str">
        <f t="shared" si="50"/>
        <v>Lemhi County,H1</v>
      </c>
      <c r="O627" t="str">
        <f t="shared" si="51"/>
        <v>Lemhi County</v>
      </c>
      <c r="P627" t="str">
        <f t="shared" si="52"/>
        <v>Lemhi</v>
      </c>
    </row>
    <row r="628" spans="2:16" x14ac:dyDescent="0.25">
      <c r="B628" s="33">
        <v>627</v>
      </c>
      <c r="C628" s="33">
        <v>13</v>
      </c>
      <c r="D628" s="70">
        <f t="shared" si="53"/>
        <v>1028</v>
      </c>
      <c r="E628" s="54" t="str">
        <f t="shared" si="49"/>
        <v>627|13|1028</v>
      </c>
      <c r="I628" s="7" t="s">
        <v>5492</v>
      </c>
      <c r="J628" s="7" t="s">
        <v>5135</v>
      </c>
      <c r="K628" s="7">
        <v>627</v>
      </c>
      <c r="M628" t="s">
        <v>1793</v>
      </c>
      <c r="N628" t="str">
        <f t="shared" si="50"/>
        <v>Lewis County,H1</v>
      </c>
      <c r="O628" t="str">
        <f t="shared" si="51"/>
        <v>Lewis County</v>
      </c>
      <c r="P628" t="str">
        <f t="shared" si="52"/>
        <v>Lewis</v>
      </c>
    </row>
    <row r="629" spans="2:16" x14ac:dyDescent="0.25">
      <c r="B629" s="33">
        <v>628</v>
      </c>
      <c r="C629" s="33">
        <v>13</v>
      </c>
      <c r="D629" s="70">
        <f t="shared" si="53"/>
        <v>1034</v>
      </c>
      <c r="E629" s="54" t="str">
        <f t="shared" si="49"/>
        <v>628|13|1034</v>
      </c>
      <c r="I629" s="7" t="s">
        <v>5497</v>
      </c>
      <c r="J629" s="7" t="s">
        <v>5136</v>
      </c>
      <c r="K629" s="7">
        <v>628</v>
      </c>
      <c r="M629" t="s">
        <v>1794</v>
      </c>
      <c r="N629" t="str">
        <f t="shared" si="50"/>
        <v>Lincoln County,H1</v>
      </c>
      <c r="O629" t="str">
        <f t="shared" si="51"/>
        <v>Lincoln County</v>
      </c>
      <c r="P629" t="str">
        <f t="shared" si="52"/>
        <v>Lincoln</v>
      </c>
    </row>
    <row r="630" spans="2:16" x14ac:dyDescent="0.25">
      <c r="B630" s="33">
        <v>629</v>
      </c>
      <c r="C630" s="33">
        <v>13</v>
      </c>
      <c r="D630" s="70">
        <f t="shared" si="53"/>
        <v>1076</v>
      </c>
      <c r="E630" s="54" t="str">
        <f t="shared" si="49"/>
        <v>629|13|1076</v>
      </c>
      <c r="I630" s="7" t="s">
        <v>5533</v>
      </c>
      <c r="J630" s="7" t="s">
        <v>5137</v>
      </c>
      <c r="K630" s="7">
        <v>629</v>
      </c>
      <c r="M630" t="s">
        <v>1795</v>
      </c>
      <c r="N630" t="str">
        <f t="shared" si="50"/>
        <v>Madison County,H1</v>
      </c>
      <c r="O630" t="str">
        <f t="shared" si="51"/>
        <v>Madison County</v>
      </c>
      <c r="P630" t="str">
        <f t="shared" si="52"/>
        <v>Madison</v>
      </c>
    </row>
    <row r="631" spans="2:16" x14ac:dyDescent="0.25">
      <c r="B631" s="33">
        <v>630</v>
      </c>
      <c r="C631" s="33">
        <v>13</v>
      </c>
      <c r="D631" s="70">
        <f t="shared" si="53"/>
        <v>1174</v>
      </c>
      <c r="E631" s="54" t="str">
        <f t="shared" si="49"/>
        <v>630|13|1174</v>
      </c>
      <c r="I631" s="7" t="s">
        <v>5620</v>
      </c>
      <c r="J631" s="7" t="s">
        <v>5138</v>
      </c>
      <c r="K631" s="7">
        <v>630</v>
      </c>
      <c r="M631" t="s">
        <v>1796</v>
      </c>
      <c r="N631" t="str">
        <f t="shared" si="50"/>
        <v>Minidoka County,H1</v>
      </c>
      <c r="O631" t="str">
        <f t="shared" si="51"/>
        <v>Minidoka County</v>
      </c>
      <c r="P631" t="str">
        <f t="shared" si="52"/>
        <v>Minidoka</v>
      </c>
    </row>
    <row r="632" spans="2:16" x14ac:dyDescent="0.25">
      <c r="B632" s="33">
        <v>631</v>
      </c>
      <c r="C632" s="33">
        <v>13</v>
      </c>
      <c r="D632" s="70">
        <f t="shared" si="53"/>
        <v>1253</v>
      </c>
      <c r="E632" s="54" t="str">
        <f t="shared" si="49"/>
        <v>631|13|1253</v>
      </c>
      <c r="I632" s="7" t="s">
        <v>5688</v>
      </c>
      <c r="J632" s="7" t="s">
        <v>4465</v>
      </c>
      <c r="K632" s="7">
        <v>631</v>
      </c>
      <c r="M632" t="s">
        <v>1797</v>
      </c>
      <c r="N632" t="str">
        <f t="shared" si="50"/>
        <v>Nez Perce County,H1</v>
      </c>
      <c r="O632" t="str">
        <f t="shared" si="51"/>
        <v>Nez Perce County</v>
      </c>
      <c r="P632" t="str">
        <f t="shared" si="52"/>
        <v>Nez Perce</v>
      </c>
    </row>
    <row r="633" spans="2:16" x14ac:dyDescent="0.25">
      <c r="B633" s="33">
        <v>632</v>
      </c>
      <c r="C633" s="33">
        <v>13</v>
      </c>
      <c r="D633" s="70">
        <f t="shared" si="53"/>
        <v>1301</v>
      </c>
      <c r="E633" s="54" t="str">
        <f t="shared" si="49"/>
        <v>632|13|1301</v>
      </c>
      <c r="I633" s="7" t="s">
        <v>5727</v>
      </c>
      <c r="J633" s="7" t="s">
        <v>5139</v>
      </c>
      <c r="K633" s="7">
        <v>632</v>
      </c>
      <c r="M633" t="s">
        <v>1798</v>
      </c>
      <c r="N633" t="str">
        <f t="shared" si="50"/>
        <v>Oneida County,H1</v>
      </c>
      <c r="O633" t="str">
        <f t="shared" si="51"/>
        <v>Oneida County</v>
      </c>
      <c r="P633" t="str">
        <f t="shared" si="52"/>
        <v>Oneida</v>
      </c>
    </row>
    <row r="634" spans="2:16" x14ac:dyDescent="0.25">
      <c r="B634" s="33">
        <v>633</v>
      </c>
      <c r="C634" s="33">
        <v>13</v>
      </c>
      <c r="D634" s="70">
        <f t="shared" si="53"/>
        <v>1329</v>
      </c>
      <c r="E634" s="54" t="str">
        <f t="shared" si="49"/>
        <v>633|13|1329</v>
      </c>
      <c r="I634" s="7" t="s">
        <v>5750</v>
      </c>
      <c r="J634" s="7" t="s">
        <v>4406</v>
      </c>
      <c r="K634" s="7">
        <v>633</v>
      </c>
      <c r="M634" t="s">
        <v>1799</v>
      </c>
      <c r="N634" t="str">
        <f t="shared" si="50"/>
        <v>Owyhee County,H1</v>
      </c>
      <c r="O634" t="str">
        <f t="shared" si="51"/>
        <v>Owyhee County</v>
      </c>
      <c r="P634" t="str">
        <f t="shared" si="52"/>
        <v>Owyhee</v>
      </c>
    </row>
    <row r="635" spans="2:16" x14ac:dyDescent="0.25">
      <c r="B635" s="33">
        <v>634</v>
      </c>
      <c r="C635" s="33">
        <v>13</v>
      </c>
      <c r="D635" s="70">
        <f t="shared" si="53"/>
        <v>1351</v>
      </c>
      <c r="E635" s="54" t="str">
        <f t="shared" si="49"/>
        <v>634|13|1351</v>
      </c>
      <c r="I635" s="7" t="s">
        <v>5770</v>
      </c>
      <c r="J635" s="7" t="s">
        <v>5140</v>
      </c>
      <c r="K635" s="7">
        <v>634</v>
      </c>
      <c r="M635" t="s">
        <v>1800</v>
      </c>
      <c r="N635" t="str">
        <f t="shared" si="50"/>
        <v>Payette County,H1</v>
      </c>
      <c r="O635" t="str">
        <f t="shared" si="51"/>
        <v>Payette County</v>
      </c>
      <c r="P635" t="str">
        <f t="shared" si="52"/>
        <v>Payette</v>
      </c>
    </row>
    <row r="636" spans="2:16" x14ac:dyDescent="0.25">
      <c r="B636" s="33">
        <v>635</v>
      </c>
      <c r="C636" s="33">
        <v>13</v>
      </c>
      <c r="D636" s="70">
        <f t="shared" si="53"/>
        <v>1419</v>
      </c>
      <c r="E636" s="54" t="str">
        <f t="shared" si="49"/>
        <v>635|13|1419</v>
      </c>
      <c r="I636" s="7" t="s">
        <v>5830</v>
      </c>
      <c r="J636" s="7" t="s">
        <v>4466</v>
      </c>
      <c r="K636" s="7">
        <v>635</v>
      </c>
      <c r="M636" t="s">
        <v>1801</v>
      </c>
      <c r="N636" t="str">
        <f t="shared" si="50"/>
        <v>Power County,H1</v>
      </c>
      <c r="O636" t="str">
        <f t="shared" si="51"/>
        <v>Power County</v>
      </c>
      <c r="P636" t="str">
        <f t="shared" si="52"/>
        <v>Power</v>
      </c>
    </row>
    <row r="637" spans="2:16" x14ac:dyDescent="0.25">
      <c r="B637" s="33">
        <v>636</v>
      </c>
      <c r="C637" s="33">
        <v>13</v>
      </c>
      <c r="D637" s="70">
        <f t="shared" si="53"/>
        <v>1616</v>
      </c>
      <c r="E637" s="54" t="str">
        <f t="shared" si="49"/>
        <v>636|13|1616</v>
      </c>
      <c r="I637" s="7" t="s">
        <v>6002</v>
      </c>
      <c r="J637" s="7" t="s">
        <v>5141</v>
      </c>
      <c r="K637" s="7">
        <v>636</v>
      </c>
      <c r="M637" t="s">
        <v>1802</v>
      </c>
      <c r="N637" t="str">
        <f t="shared" si="50"/>
        <v>Shoshone County,H1</v>
      </c>
      <c r="O637" t="str">
        <f t="shared" si="51"/>
        <v>Shoshone County</v>
      </c>
      <c r="P637" t="str">
        <f t="shared" si="52"/>
        <v>Shoshone</v>
      </c>
    </row>
    <row r="638" spans="2:16" x14ac:dyDescent="0.25">
      <c r="B638" s="33">
        <v>637</v>
      </c>
      <c r="C638" s="33">
        <v>13</v>
      </c>
      <c r="D638" s="70">
        <f t="shared" si="53"/>
        <v>1740</v>
      </c>
      <c r="E638" s="54" t="str">
        <f t="shared" si="49"/>
        <v>637|13|1740</v>
      </c>
      <c r="I638" s="7" t="s">
        <v>6104</v>
      </c>
      <c r="J638" s="7" t="s">
        <v>5142</v>
      </c>
      <c r="K638" s="7">
        <v>637</v>
      </c>
      <c r="M638" t="s">
        <v>1803</v>
      </c>
      <c r="N638" t="str">
        <f t="shared" si="50"/>
        <v>Teton County,H1</v>
      </c>
      <c r="O638" t="str">
        <f t="shared" si="51"/>
        <v>Teton County</v>
      </c>
      <c r="P638" t="str">
        <f t="shared" si="52"/>
        <v>Teton</v>
      </c>
    </row>
    <row r="639" spans="2:16" x14ac:dyDescent="0.25">
      <c r="B639" s="33">
        <v>638</v>
      </c>
      <c r="C639" s="33">
        <v>13</v>
      </c>
      <c r="D639" s="70">
        <f t="shared" si="53"/>
        <v>1794</v>
      </c>
      <c r="E639" s="54" t="str">
        <f t="shared" si="49"/>
        <v>638|13|1794</v>
      </c>
      <c r="I639" s="7" t="s">
        <v>6153</v>
      </c>
      <c r="J639" s="7" t="s">
        <v>5143</v>
      </c>
      <c r="K639" s="7">
        <v>638</v>
      </c>
      <c r="M639" t="s">
        <v>1804</v>
      </c>
      <c r="N639" t="str">
        <f t="shared" si="50"/>
        <v>Twin Falls County,H1</v>
      </c>
      <c r="O639" t="str">
        <f t="shared" si="51"/>
        <v>Twin Falls County</v>
      </c>
      <c r="P639" t="str">
        <f t="shared" si="52"/>
        <v>Twin Falls</v>
      </c>
    </row>
    <row r="640" spans="2:16" x14ac:dyDescent="0.25">
      <c r="B640" s="33">
        <v>639</v>
      </c>
      <c r="C640" s="33">
        <v>13</v>
      </c>
      <c r="D640" s="70">
        <f t="shared" si="53"/>
        <v>1813</v>
      </c>
      <c r="E640" s="54" t="str">
        <f t="shared" si="49"/>
        <v>639|13|1813</v>
      </c>
      <c r="I640" s="7" t="s">
        <v>6168</v>
      </c>
      <c r="J640" s="7" t="s">
        <v>5144</v>
      </c>
      <c r="K640" s="7">
        <v>639</v>
      </c>
      <c r="M640" t="s">
        <v>1805</v>
      </c>
      <c r="N640" t="str">
        <f t="shared" si="50"/>
        <v>Valley County,H1</v>
      </c>
      <c r="O640" t="str">
        <f t="shared" si="51"/>
        <v>Valley County</v>
      </c>
      <c r="P640" t="str">
        <f t="shared" si="52"/>
        <v>Valley</v>
      </c>
    </row>
    <row r="641" spans="2:16" x14ac:dyDescent="0.25">
      <c r="B641" s="33">
        <v>640</v>
      </c>
      <c r="C641" s="33">
        <v>13</v>
      </c>
      <c r="D641" s="70">
        <f t="shared" si="53"/>
        <v>1865</v>
      </c>
      <c r="E641" s="54" t="str">
        <f t="shared" si="49"/>
        <v>640|13|1865</v>
      </c>
      <c r="I641" s="7" t="s">
        <v>1210</v>
      </c>
      <c r="J641" s="7" t="s">
        <v>5145</v>
      </c>
      <c r="K641" s="7">
        <v>640</v>
      </c>
      <c r="M641" t="s">
        <v>1806</v>
      </c>
      <c r="N641" t="str">
        <f t="shared" si="50"/>
        <v>Washington County,H1</v>
      </c>
      <c r="O641" t="str">
        <f t="shared" si="51"/>
        <v>Washington County</v>
      </c>
      <c r="P641" t="str">
        <f t="shared" si="52"/>
        <v>Washington</v>
      </c>
    </row>
    <row r="642" spans="2:16" x14ac:dyDescent="0.25">
      <c r="B642" s="33">
        <v>641</v>
      </c>
      <c r="C642" s="33">
        <v>14</v>
      </c>
      <c r="D642" s="70">
        <f t="shared" si="53"/>
        <v>6</v>
      </c>
      <c r="E642" s="54" t="str">
        <f t="shared" ref="E642:E705" si="54">B642&amp;"|"&amp;C642&amp;"|"&amp;D642</f>
        <v>641|14|6</v>
      </c>
      <c r="I642" s="7" t="s">
        <v>4588</v>
      </c>
      <c r="J642" s="7" t="s">
        <v>5146</v>
      </c>
      <c r="K642" s="7">
        <v>641</v>
      </c>
      <c r="M642" t="s">
        <v>1807</v>
      </c>
      <c r="N642" t="str">
        <f t="shared" si="50"/>
        <v>Adams County,H1</v>
      </c>
      <c r="O642" t="str">
        <f t="shared" si="51"/>
        <v>Adams County</v>
      </c>
      <c r="P642" t="str">
        <f t="shared" si="52"/>
        <v>Adams</v>
      </c>
    </row>
    <row r="643" spans="2:16" x14ac:dyDescent="0.25">
      <c r="B643" s="33">
        <v>642</v>
      </c>
      <c r="C643" s="33">
        <v>14</v>
      </c>
      <c r="D643" s="70">
        <f t="shared" si="53"/>
        <v>25</v>
      </c>
      <c r="E643" s="54" t="str">
        <f t="shared" si="54"/>
        <v>642|14|25</v>
      </c>
      <c r="I643" s="7" t="s">
        <v>4600</v>
      </c>
      <c r="J643" s="7" t="s">
        <v>5147</v>
      </c>
      <c r="K643" s="7">
        <v>642</v>
      </c>
      <c r="M643" t="s">
        <v>1808</v>
      </c>
      <c r="N643" t="str">
        <f t="shared" ref="N643:N706" si="55">RIGHT(M643,LEN(M643)-10)</f>
        <v>Alexander County,H1</v>
      </c>
      <c r="O643" t="str">
        <f t="shared" ref="O643:O706" si="56">LEFT(N643,LEN(N643)-3)</f>
        <v>Alexander County</v>
      </c>
      <c r="P643" t="str">
        <f t="shared" ref="P643:P706" si="57">SUBSTITUTE(O643," County","")</f>
        <v>Alexander</v>
      </c>
    </row>
    <row r="644" spans="2:16" x14ac:dyDescent="0.25">
      <c r="B644" s="33">
        <v>643</v>
      </c>
      <c r="C644" s="33">
        <v>14</v>
      </c>
      <c r="D644" s="70">
        <f t="shared" si="53"/>
        <v>183</v>
      </c>
      <c r="E644" s="54" t="str">
        <f t="shared" si="54"/>
        <v>643|14|183</v>
      </c>
      <c r="I644" s="7" t="s">
        <v>4740</v>
      </c>
      <c r="J644" s="7" t="s">
        <v>5148</v>
      </c>
      <c r="K644" s="7">
        <v>643</v>
      </c>
      <c r="M644" t="s">
        <v>1809</v>
      </c>
      <c r="N644" t="str">
        <f t="shared" si="55"/>
        <v>Bond County,H1</v>
      </c>
      <c r="O644" t="str">
        <f t="shared" si="56"/>
        <v>Bond County</v>
      </c>
      <c r="P644" t="str">
        <f t="shared" si="57"/>
        <v>Bond</v>
      </c>
    </row>
    <row r="645" spans="2:16" x14ac:dyDescent="0.25">
      <c r="B645" s="33">
        <v>644</v>
      </c>
      <c r="C645" s="33">
        <v>14</v>
      </c>
      <c r="D645" s="70">
        <f t="shared" si="53"/>
        <v>186</v>
      </c>
      <c r="E645" s="54" t="str">
        <f t="shared" si="54"/>
        <v>644|14|186</v>
      </c>
      <c r="I645" s="7" t="s">
        <v>4743</v>
      </c>
      <c r="J645" s="7" t="s">
        <v>5149</v>
      </c>
      <c r="K645" s="7">
        <v>644</v>
      </c>
      <c r="M645" t="s">
        <v>1810</v>
      </c>
      <c r="N645" t="str">
        <f t="shared" si="55"/>
        <v>Boone County,H1</v>
      </c>
      <c r="O645" t="str">
        <f t="shared" si="56"/>
        <v>Boone County</v>
      </c>
      <c r="P645" t="str">
        <f t="shared" si="57"/>
        <v>Boone</v>
      </c>
    </row>
    <row r="646" spans="2:16" x14ac:dyDescent="0.25">
      <c r="B646" s="33">
        <v>645</v>
      </c>
      <c r="C646" s="33">
        <v>14</v>
      </c>
      <c r="D646" s="70">
        <f t="shared" si="53"/>
        <v>226</v>
      </c>
      <c r="E646" s="54" t="str">
        <f t="shared" si="54"/>
        <v>645|14|226</v>
      </c>
      <c r="I646" s="7" t="s">
        <v>4780</v>
      </c>
      <c r="J646" s="7" t="s">
        <v>5150</v>
      </c>
      <c r="K646" s="7">
        <v>645</v>
      </c>
      <c r="M646" t="s">
        <v>1811</v>
      </c>
      <c r="N646" t="str">
        <f t="shared" si="55"/>
        <v>Brown County,H1</v>
      </c>
      <c r="O646" t="str">
        <f t="shared" si="56"/>
        <v>Brown County</v>
      </c>
      <c r="P646" t="str">
        <f t="shared" si="57"/>
        <v>Brown</v>
      </c>
    </row>
    <row r="647" spans="2:16" x14ac:dyDescent="0.25">
      <c r="B647" s="33">
        <v>646</v>
      </c>
      <c r="C647" s="33">
        <v>14</v>
      </c>
      <c r="D647" s="70">
        <f t="shared" si="53"/>
        <v>240</v>
      </c>
      <c r="E647" s="54" t="str">
        <f t="shared" si="54"/>
        <v>646|14|240</v>
      </c>
      <c r="I647" s="7" t="s">
        <v>4793</v>
      </c>
      <c r="J647" s="7" t="s">
        <v>5151</v>
      </c>
      <c r="K647" s="7">
        <v>646</v>
      </c>
      <c r="M647" t="s">
        <v>1812</v>
      </c>
      <c r="N647" t="str">
        <f t="shared" si="55"/>
        <v>Bureau County,H1</v>
      </c>
      <c r="O647" t="str">
        <f t="shared" si="56"/>
        <v>Bureau County</v>
      </c>
      <c r="P647" t="str">
        <f t="shared" si="57"/>
        <v>Bureau</v>
      </c>
    </row>
    <row r="648" spans="2:16" x14ac:dyDescent="0.25">
      <c r="B648" s="33">
        <v>647</v>
      </c>
      <c r="C648" s="33">
        <v>14</v>
      </c>
      <c r="D648" s="70">
        <f t="shared" si="53"/>
        <v>263</v>
      </c>
      <c r="E648" s="54" t="str">
        <f t="shared" si="54"/>
        <v>647|14|263</v>
      </c>
      <c r="I648" s="7" t="s">
        <v>4811</v>
      </c>
      <c r="J648" s="7" t="s">
        <v>4467</v>
      </c>
      <c r="K648" s="7">
        <v>647</v>
      </c>
      <c r="M648" t="s">
        <v>1813</v>
      </c>
      <c r="N648" t="str">
        <f t="shared" si="55"/>
        <v>Calhoun County,H1</v>
      </c>
      <c r="O648" t="str">
        <f t="shared" si="56"/>
        <v>Calhoun County</v>
      </c>
      <c r="P648" t="str">
        <f t="shared" si="57"/>
        <v>Calhoun</v>
      </c>
    </row>
    <row r="649" spans="2:16" x14ac:dyDescent="0.25">
      <c r="B649" s="33">
        <v>648</v>
      </c>
      <c r="C649" s="33">
        <v>14</v>
      </c>
      <c r="D649" s="70">
        <f t="shared" si="53"/>
        <v>290</v>
      </c>
      <c r="E649" s="54" t="str">
        <f t="shared" si="54"/>
        <v>648|14|290</v>
      </c>
      <c r="I649" s="7" t="s">
        <v>4834</v>
      </c>
      <c r="J649" s="7" t="s">
        <v>5152</v>
      </c>
      <c r="K649" s="7">
        <v>648</v>
      </c>
      <c r="M649" t="s">
        <v>1814</v>
      </c>
      <c r="N649" t="str">
        <f t="shared" si="55"/>
        <v>Carroll County,H1</v>
      </c>
      <c r="O649" t="str">
        <f t="shared" si="56"/>
        <v>Carroll County</v>
      </c>
      <c r="P649" t="str">
        <f t="shared" si="57"/>
        <v>Carroll</v>
      </c>
    </row>
    <row r="650" spans="2:16" x14ac:dyDescent="0.25">
      <c r="B650" s="33">
        <v>649</v>
      </c>
      <c r="C650" s="33">
        <v>14</v>
      </c>
      <c r="D650" s="70">
        <f t="shared" si="53"/>
        <v>298</v>
      </c>
      <c r="E650" s="54" t="str">
        <f t="shared" si="54"/>
        <v>649|14|298</v>
      </c>
      <c r="I650" s="7" t="s">
        <v>4841</v>
      </c>
      <c r="J650" s="7" t="s">
        <v>5153</v>
      </c>
      <c r="K650" s="7">
        <v>649</v>
      </c>
      <c r="M650" t="s">
        <v>1815</v>
      </c>
      <c r="N650" t="str">
        <f t="shared" si="55"/>
        <v>Cass County,H1</v>
      </c>
      <c r="O650" t="str">
        <f t="shared" si="56"/>
        <v>Cass County</v>
      </c>
      <c r="P650" t="str">
        <f t="shared" si="57"/>
        <v>Cass</v>
      </c>
    </row>
    <row r="651" spans="2:16" x14ac:dyDescent="0.25">
      <c r="B651" s="33">
        <v>650</v>
      </c>
      <c r="C651" s="33">
        <v>14</v>
      </c>
      <c r="D651" s="70">
        <f t="shared" si="53"/>
        <v>318</v>
      </c>
      <c r="E651" s="54" t="str">
        <f t="shared" si="54"/>
        <v>650|14|318</v>
      </c>
      <c r="I651" s="7" t="s">
        <v>4857</v>
      </c>
      <c r="J651" s="7" t="s">
        <v>5154</v>
      </c>
      <c r="K651" s="7">
        <v>650</v>
      </c>
      <c r="M651" t="s">
        <v>1816</v>
      </c>
      <c r="N651" t="str">
        <f t="shared" si="55"/>
        <v>Champaign County,H1</v>
      </c>
      <c r="O651" t="str">
        <f t="shared" si="56"/>
        <v>Champaign County</v>
      </c>
      <c r="P651" t="str">
        <f t="shared" si="57"/>
        <v>Champaign</v>
      </c>
    </row>
    <row r="652" spans="2:16" x14ac:dyDescent="0.25">
      <c r="B652" s="33">
        <v>651</v>
      </c>
      <c r="C652" s="33">
        <v>14</v>
      </c>
      <c r="D652" s="70">
        <f t="shared" si="53"/>
        <v>356</v>
      </c>
      <c r="E652" s="54" t="str">
        <f t="shared" si="54"/>
        <v>651|14|356</v>
      </c>
      <c r="I652" s="7" t="s">
        <v>4893</v>
      </c>
      <c r="J652" s="7" t="s">
        <v>5155</v>
      </c>
      <c r="K652" s="7">
        <v>651</v>
      </c>
      <c r="M652" t="s">
        <v>1817</v>
      </c>
      <c r="N652" t="str">
        <f t="shared" si="55"/>
        <v>Christian County,H1</v>
      </c>
      <c r="O652" t="str">
        <f t="shared" si="56"/>
        <v>Christian County</v>
      </c>
      <c r="P652" t="str">
        <f t="shared" si="57"/>
        <v>Christian</v>
      </c>
    </row>
    <row r="653" spans="2:16" x14ac:dyDescent="0.25">
      <c r="B653" s="33">
        <v>652</v>
      </c>
      <c r="C653" s="33">
        <v>14</v>
      </c>
      <c r="D653" s="70">
        <f t="shared" si="53"/>
        <v>370</v>
      </c>
      <c r="E653" s="54" t="str">
        <f t="shared" si="54"/>
        <v>652|14|370</v>
      </c>
      <c r="I653" s="7" t="s">
        <v>4904</v>
      </c>
      <c r="J653" s="7" t="s">
        <v>5156</v>
      </c>
      <c r="K653" s="7">
        <v>652</v>
      </c>
      <c r="M653" t="s">
        <v>1818</v>
      </c>
      <c r="N653" t="str">
        <f t="shared" si="55"/>
        <v>Clark County,H1</v>
      </c>
      <c r="O653" t="str">
        <f t="shared" si="56"/>
        <v>Clark County</v>
      </c>
      <c r="P653" t="str">
        <f t="shared" si="57"/>
        <v>Clark</v>
      </c>
    </row>
    <row r="654" spans="2:16" x14ac:dyDescent="0.25">
      <c r="B654" s="33">
        <v>653</v>
      </c>
      <c r="C654" s="33">
        <v>14</v>
      </c>
      <c r="D654" s="70">
        <f t="shared" si="53"/>
        <v>373</v>
      </c>
      <c r="E654" s="54" t="str">
        <f t="shared" si="54"/>
        <v>653|14|373</v>
      </c>
      <c r="I654" s="7" t="s">
        <v>4907</v>
      </c>
      <c r="J654" s="7" t="s">
        <v>5157</v>
      </c>
      <c r="K654" s="7">
        <v>653</v>
      </c>
      <c r="M654" t="s">
        <v>1819</v>
      </c>
      <c r="N654" t="str">
        <f t="shared" si="55"/>
        <v>Clay County,H1</v>
      </c>
      <c r="O654" t="str">
        <f t="shared" si="56"/>
        <v>Clay County</v>
      </c>
      <c r="P654" t="str">
        <f t="shared" si="57"/>
        <v>Clay</v>
      </c>
    </row>
    <row r="655" spans="2:16" x14ac:dyDescent="0.25">
      <c r="B655" s="33">
        <v>654</v>
      </c>
      <c r="C655" s="33">
        <v>14</v>
      </c>
      <c r="D655" s="70">
        <f t="shared" si="53"/>
        <v>382</v>
      </c>
      <c r="E655" s="54" t="str">
        <f t="shared" si="54"/>
        <v>654|14|382</v>
      </c>
      <c r="I655" s="7" t="s">
        <v>4916</v>
      </c>
      <c r="J655" s="7" t="s">
        <v>5158</v>
      </c>
      <c r="K655" s="7">
        <v>654</v>
      </c>
      <c r="M655" t="s">
        <v>1820</v>
      </c>
      <c r="N655" t="str">
        <f t="shared" si="55"/>
        <v>Clinton County,H1</v>
      </c>
      <c r="O655" t="str">
        <f t="shared" si="56"/>
        <v>Clinton County</v>
      </c>
      <c r="P655" t="str">
        <f t="shared" si="57"/>
        <v>Clinton</v>
      </c>
    </row>
    <row r="656" spans="2:16" x14ac:dyDescent="0.25">
      <c r="B656" s="33">
        <v>655</v>
      </c>
      <c r="C656" s="33">
        <v>14</v>
      </c>
      <c r="D656" s="70">
        <f t="shared" si="53"/>
        <v>399</v>
      </c>
      <c r="E656" s="54" t="str">
        <f t="shared" si="54"/>
        <v>655|14|399</v>
      </c>
      <c r="I656" s="7" t="s">
        <v>4932</v>
      </c>
      <c r="J656" s="7" t="s">
        <v>5159</v>
      </c>
      <c r="K656" s="7">
        <v>655</v>
      </c>
      <c r="M656" t="s">
        <v>1821</v>
      </c>
      <c r="N656" t="str">
        <f t="shared" si="55"/>
        <v>Coles County,H1</v>
      </c>
      <c r="O656" t="str">
        <f t="shared" si="56"/>
        <v>Coles County</v>
      </c>
      <c r="P656" t="str">
        <f t="shared" si="57"/>
        <v>Coles</v>
      </c>
    </row>
    <row r="657" spans="2:16" x14ac:dyDescent="0.25">
      <c r="B657" s="33">
        <v>656</v>
      </c>
      <c r="C657" s="33">
        <v>14</v>
      </c>
      <c r="D657" s="70">
        <f t="shared" si="53"/>
        <v>422</v>
      </c>
      <c r="E657" s="54" t="str">
        <f t="shared" si="54"/>
        <v>656|14|422</v>
      </c>
      <c r="I657" s="7" t="s">
        <v>4951</v>
      </c>
      <c r="J657" s="7" t="s">
        <v>5160</v>
      </c>
      <c r="K657" s="7">
        <v>656</v>
      </c>
      <c r="M657" t="s">
        <v>1822</v>
      </c>
      <c r="N657" t="str">
        <f t="shared" si="55"/>
        <v>Cook County,H1</v>
      </c>
      <c r="O657" t="str">
        <f t="shared" si="56"/>
        <v>Cook County</v>
      </c>
      <c r="P657" t="str">
        <f t="shared" si="57"/>
        <v>Cook</v>
      </c>
    </row>
    <row r="658" spans="2:16" x14ac:dyDescent="0.25">
      <c r="B658" s="33">
        <v>657</v>
      </c>
      <c r="C658" s="33">
        <v>14</v>
      </c>
      <c r="D658" s="70">
        <f t="shared" si="53"/>
        <v>446</v>
      </c>
      <c r="E658" s="54" t="str">
        <f t="shared" si="54"/>
        <v>657|14|446</v>
      </c>
      <c r="I658" s="7" t="s">
        <v>4973</v>
      </c>
      <c r="J658" s="7" t="s">
        <v>5161</v>
      </c>
      <c r="K658" s="7">
        <v>657</v>
      </c>
      <c r="M658" t="s">
        <v>1823</v>
      </c>
      <c r="N658" t="str">
        <f t="shared" si="55"/>
        <v>Crawford County,H1</v>
      </c>
      <c r="O658" t="str">
        <f t="shared" si="56"/>
        <v>Crawford County</v>
      </c>
      <c r="P658" t="str">
        <f t="shared" si="57"/>
        <v>Crawford</v>
      </c>
    </row>
    <row r="659" spans="2:16" x14ac:dyDescent="0.25">
      <c r="B659" s="33">
        <v>658</v>
      </c>
      <c r="C659" s="33">
        <v>14</v>
      </c>
      <c r="D659" s="70">
        <f t="shared" si="53"/>
        <v>461</v>
      </c>
      <c r="E659" s="54" t="str">
        <f t="shared" si="54"/>
        <v>658|14|461</v>
      </c>
      <c r="I659" s="7" t="s">
        <v>4987</v>
      </c>
      <c r="J659" s="7" t="s">
        <v>5162</v>
      </c>
      <c r="K659" s="7">
        <v>658</v>
      </c>
      <c r="M659" t="s">
        <v>1824</v>
      </c>
      <c r="N659" t="str">
        <f t="shared" si="55"/>
        <v>Cumberland County,H1</v>
      </c>
      <c r="O659" t="str">
        <f t="shared" si="56"/>
        <v>Cumberland County</v>
      </c>
      <c r="P659" t="str">
        <f t="shared" si="57"/>
        <v>Cumberland</v>
      </c>
    </row>
    <row r="660" spans="2:16" x14ac:dyDescent="0.25">
      <c r="B660" s="33">
        <v>659</v>
      </c>
      <c r="C660" s="33">
        <v>14</v>
      </c>
      <c r="D660" s="70">
        <f t="shared" si="53"/>
        <v>496</v>
      </c>
      <c r="E660" s="54" t="str">
        <f t="shared" si="54"/>
        <v>659|14|496</v>
      </c>
      <c r="I660" s="7" t="s">
        <v>5020</v>
      </c>
      <c r="J660" s="7" t="s">
        <v>5163</v>
      </c>
      <c r="K660" s="7">
        <v>659</v>
      </c>
      <c r="M660" t="s">
        <v>1825</v>
      </c>
      <c r="N660" t="str">
        <f t="shared" si="55"/>
        <v>DeKalb County,H1</v>
      </c>
      <c r="O660" t="str">
        <f t="shared" si="56"/>
        <v>DeKalb County</v>
      </c>
      <c r="P660" t="str">
        <f t="shared" si="57"/>
        <v>DeKalb</v>
      </c>
    </row>
    <row r="661" spans="2:16" x14ac:dyDescent="0.25">
      <c r="B661" s="33">
        <v>660</v>
      </c>
      <c r="C661" s="33">
        <v>14</v>
      </c>
      <c r="D661" s="70">
        <f t="shared" si="53"/>
        <v>490</v>
      </c>
      <c r="E661" s="54" t="str">
        <f t="shared" si="54"/>
        <v>660|14|490</v>
      </c>
      <c r="I661" s="7" t="s">
        <v>5014</v>
      </c>
      <c r="J661" s="7" t="s">
        <v>5164</v>
      </c>
      <c r="K661" s="7">
        <v>660</v>
      </c>
      <c r="M661" t="s">
        <v>1826</v>
      </c>
      <c r="N661" t="str">
        <f t="shared" si="55"/>
        <v>De Witt County,H1</v>
      </c>
      <c r="O661" t="str">
        <f t="shared" si="56"/>
        <v>De Witt County</v>
      </c>
      <c r="P661" t="str">
        <f t="shared" si="57"/>
        <v>De Witt</v>
      </c>
    </row>
    <row r="662" spans="2:16" x14ac:dyDescent="0.25">
      <c r="B662" s="33">
        <v>661</v>
      </c>
      <c r="C662" s="33">
        <v>14</v>
      </c>
      <c r="D662" s="70">
        <f t="shared" si="53"/>
        <v>535</v>
      </c>
      <c r="E662" s="54" t="str">
        <f t="shared" si="54"/>
        <v>661|14|535</v>
      </c>
      <c r="I662" s="7" t="s">
        <v>5054</v>
      </c>
      <c r="J662" s="7" t="s">
        <v>5165</v>
      </c>
      <c r="K662" s="7">
        <v>661</v>
      </c>
      <c r="M662" t="s">
        <v>1827</v>
      </c>
      <c r="N662" t="str">
        <f t="shared" si="55"/>
        <v>Douglas County,H1</v>
      </c>
      <c r="O662" t="str">
        <f t="shared" si="56"/>
        <v>Douglas County</v>
      </c>
      <c r="P662" t="str">
        <f t="shared" si="57"/>
        <v>Douglas</v>
      </c>
    </row>
    <row r="663" spans="2:16" x14ac:dyDescent="0.25">
      <c r="B663" s="33">
        <v>662</v>
      </c>
      <c r="C663" s="33">
        <v>14</v>
      </c>
      <c r="D663" s="70">
        <f t="shared" si="53"/>
        <v>544</v>
      </c>
      <c r="E663" s="54" t="str">
        <f t="shared" si="54"/>
        <v>662|14|544</v>
      </c>
      <c r="I663" s="7" t="s">
        <v>5063</v>
      </c>
      <c r="J663" s="7" t="s">
        <v>5166</v>
      </c>
      <c r="K663" s="7">
        <v>662</v>
      </c>
      <c r="M663" t="s">
        <v>1828</v>
      </c>
      <c r="N663" t="str">
        <f t="shared" si="55"/>
        <v>DuPage County,H1</v>
      </c>
      <c r="O663" t="str">
        <f t="shared" si="56"/>
        <v>DuPage County</v>
      </c>
      <c r="P663" t="str">
        <f t="shared" si="57"/>
        <v>DuPage</v>
      </c>
    </row>
    <row r="664" spans="2:16" x14ac:dyDescent="0.25">
      <c r="B664" s="33">
        <v>663</v>
      </c>
      <c r="C664" s="33">
        <v>14</v>
      </c>
      <c r="D664" s="70">
        <f t="shared" si="53"/>
        <v>562</v>
      </c>
      <c r="E664" s="54" t="str">
        <f t="shared" si="54"/>
        <v>663|14|562</v>
      </c>
      <c r="I664" s="7" t="s">
        <v>5077</v>
      </c>
      <c r="J664" s="7" t="s">
        <v>5167</v>
      </c>
      <c r="K664" s="7">
        <v>663</v>
      </c>
      <c r="M664" t="s">
        <v>1829</v>
      </c>
      <c r="N664" t="str">
        <f t="shared" si="55"/>
        <v>Edgar County,H1</v>
      </c>
      <c r="O664" t="str">
        <f t="shared" si="56"/>
        <v>Edgar County</v>
      </c>
      <c r="P664" t="str">
        <f t="shared" si="57"/>
        <v>Edgar</v>
      </c>
    </row>
    <row r="665" spans="2:16" x14ac:dyDescent="0.25">
      <c r="B665" s="33">
        <v>664</v>
      </c>
      <c r="C665" s="33">
        <v>14</v>
      </c>
      <c r="D665" s="70">
        <f t="shared" si="53"/>
        <v>567</v>
      </c>
      <c r="E665" s="54" t="str">
        <f t="shared" si="54"/>
        <v>664|14|567</v>
      </c>
      <c r="I665" s="7" t="s">
        <v>5082</v>
      </c>
      <c r="J665" s="7" t="s">
        <v>5168</v>
      </c>
      <c r="K665" s="7">
        <v>664</v>
      </c>
      <c r="M665" t="s">
        <v>1830</v>
      </c>
      <c r="N665" t="str">
        <f t="shared" si="55"/>
        <v>Edwards County,H1</v>
      </c>
      <c r="O665" t="str">
        <f t="shared" si="56"/>
        <v>Edwards County</v>
      </c>
      <c r="P665" t="str">
        <f t="shared" si="57"/>
        <v>Edwards</v>
      </c>
    </row>
    <row r="666" spans="2:16" x14ac:dyDescent="0.25">
      <c r="B666" s="33">
        <v>665</v>
      </c>
      <c r="C666" s="33">
        <v>14</v>
      </c>
      <c r="D666" s="70">
        <f t="shared" si="53"/>
        <v>568</v>
      </c>
      <c r="E666" s="54" t="str">
        <f t="shared" si="54"/>
        <v>665|14|568</v>
      </c>
      <c r="I666" s="7" t="s">
        <v>5083</v>
      </c>
      <c r="J666" s="7" t="s">
        <v>5169</v>
      </c>
      <c r="K666" s="7">
        <v>665</v>
      </c>
      <c r="M666" t="s">
        <v>1831</v>
      </c>
      <c r="N666" t="str">
        <f t="shared" si="55"/>
        <v>Effingham County,H1</v>
      </c>
      <c r="O666" t="str">
        <f t="shared" si="56"/>
        <v>Effingham County</v>
      </c>
      <c r="P666" t="str">
        <f t="shared" si="57"/>
        <v>Effingham</v>
      </c>
    </row>
    <row r="667" spans="2:16" x14ac:dyDescent="0.25">
      <c r="B667" s="33">
        <v>666</v>
      </c>
      <c r="C667" s="33">
        <v>14</v>
      </c>
      <c r="D667" s="70">
        <f t="shared" si="53"/>
        <v>608</v>
      </c>
      <c r="E667" s="54" t="str">
        <f t="shared" si="54"/>
        <v>666|14|608</v>
      </c>
      <c r="I667" s="7" t="s">
        <v>5117</v>
      </c>
      <c r="J667" s="7" t="s">
        <v>5170</v>
      </c>
      <c r="K667" s="7">
        <v>666</v>
      </c>
      <c r="M667" t="s">
        <v>1832</v>
      </c>
      <c r="N667" t="str">
        <f t="shared" si="55"/>
        <v>Fayette County,H1</v>
      </c>
      <c r="O667" t="str">
        <f t="shared" si="56"/>
        <v>Fayette County</v>
      </c>
      <c r="P667" t="str">
        <f t="shared" si="57"/>
        <v>Fayette</v>
      </c>
    </row>
    <row r="668" spans="2:16" x14ac:dyDescent="0.25">
      <c r="B668" s="33">
        <v>667</v>
      </c>
      <c r="C668" s="33">
        <v>14</v>
      </c>
      <c r="D668" s="70">
        <f t="shared" si="53"/>
        <v>624</v>
      </c>
      <c r="E668" s="54" t="str">
        <f t="shared" si="54"/>
        <v>667|14|624</v>
      </c>
      <c r="I668" s="7" t="s">
        <v>5132</v>
      </c>
      <c r="J668" s="7" t="s">
        <v>5171</v>
      </c>
      <c r="K668" s="7">
        <v>667</v>
      </c>
      <c r="M668" t="s">
        <v>1833</v>
      </c>
      <c r="N668" t="str">
        <f t="shared" si="55"/>
        <v>Ford County,H1</v>
      </c>
      <c r="O668" t="str">
        <f t="shared" si="56"/>
        <v>Ford County</v>
      </c>
      <c r="P668" t="str">
        <f t="shared" si="57"/>
        <v>Ford</v>
      </c>
    </row>
    <row r="669" spans="2:16" x14ac:dyDescent="0.25">
      <c r="B669" s="33">
        <v>668</v>
      </c>
      <c r="C669" s="33">
        <v>14</v>
      </c>
      <c r="D669" s="70">
        <f t="shared" si="53"/>
        <v>632</v>
      </c>
      <c r="E669" s="54" t="str">
        <f t="shared" si="54"/>
        <v>668|14|632</v>
      </c>
      <c r="I669" s="7" t="s">
        <v>5139</v>
      </c>
      <c r="J669" s="7" t="s">
        <v>5172</v>
      </c>
      <c r="K669" s="7">
        <v>668</v>
      </c>
      <c r="M669" t="s">
        <v>1834</v>
      </c>
      <c r="N669" t="str">
        <f t="shared" si="55"/>
        <v>Franklin County,H1</v>
      </c>
      <c r="O669" t="str">
        <f t="shared" si="56"/>
        <v>Franklin County</v>
      </c>
      <c r="P669" t="str">
        <f t="shared" si="57"/>
        <v>Franklin</v>
      </c>
    </row>
    <row r="670" spans="2:16" x14ac:dyDescent="0.25">
      <c r="B670" s="33">
        <v>669</v>
      </c>
      <c r="C670" s="33">
        <v>14</v>
      </c>
      <c r="D670" s="70">
        <f t="shared" si="53"/>
        <v>642</v>
      </c>
      <c r="E670" s="54" t="str">
        <f t="shared" si="54"/>
        <v>669|14|642</v>
      </c>
      <c r="I670" s="7" t="s">
        <v>5147</v>
      </c>
      <c r="J670" s="7" t="s">
        <v>5173</v>
      </c>
      <c r="K670" s="7">
        <v>669</v>
      </c>
      <c r="M670" t="s">
        <v>1835</v>
      </c>
      <c r="N670" t="str">
        <f t="shared" si="55"/>
        <v>Fulton County,H1</v>
      </c>
      <c r="O670" t="str">
        <f t="shared" si="56"/>
        <v>Fulton County</v>
      </c>
      <c r="P670" t="str">
        <f t="shared" si="57"/>
        <v>Fulton</v>
      </c>
    </row>
    <row r="671" spans="2:16" x14ac:dyDescent="0.25">
      <c r="B671" s="33">
        <v>670</v>
      </c>
      <c r="C671" s="33">
        <v>14</v>
      </c>
      <c r="D671" s="70">
        <f t="shared" si="53"/>
        <v>648</v>
      </c>
      <c r="E671" s="54" t="str">
        <f t="shared" si="54"/>
        <v>670|14|648</v>
      </c>
      <c r="I671" s="7" t="s">
        <v>5152</v>
      </c>
      <c r="J671" s="7" t="s">
        <v>5174</v>
      </c>
      <c r="K671" s="7">
        <v>670</v>
      </c>
      <c r="M671" t="s">
        <v>1836</v>
      </c>
      <c r="N671" t="str">
        <f t="shared" si="55"/>
        <v>Gallatin County,H1</v>
      </c>
      <c r="O671" t="str">
        <f t="shared" si="56"/>
        <v>Gallatin County</v>
      </c>
      <c r="P671" t="str">
        <f t="shared" si="57"/>
        <v>Gallatin</v>
      </c>
    </row>
    <row r="672" spans="2:16" x14ac:dyDescent="0.25">
      <c r="B672" s="33">
        <v>671</v>
      </c>
      <c r="C672" s="33">
        <v>14</v>
      </c>
      <c r="D672" s="70">
        <f t="shared" si="53"/>
        <v>717</v>
      </c>
      <c r="E672" s="54" t="str">
        <f t="shared" si="54"/>
        <v>671|14|717</v>
      </c>
      <c r="I672" s="7" t="s">
        <v>5220</v>
      </c>
      <c r="J672" s="7" t="s">
        <v>5175</v>
      </c>
      <c r="K672" s="7">
        <v>671</v>
      </c>
      <c r="M672" t="s">
        <v>1837</v>
      </c>
      <c r="N672" t="str">
        <f t="shared" si="55"/>
        <v>Greene County,H1</v>
      </c>
      <c r="O672" t="str">
        <f t="shared" si="56"/>
        <v>Greene County</v>
      </c>
      <c r="P672" t="str">
        <f t="shared" si="57"/>
        <v>Greene</v>
      </c>
    </row>
    <row r="673" spans="2:16" x14ac:dyDescent="0.25">
      <c r="B673" s="33">
        <v>672</v>
      </c>
      <c r="C673" s="33">
        <v>14</v>
      </c>
      <c r="D673" s="70">
        <f t="shared" si="53"/>
        <v>729</v>
      </c>
      <c r="E673" s="54" t="str">
        <f t="shared" si="54"/>
        <v>672|14|729</v>
      </c>
      <c r="I673" s="7" t="s">
        <v>5232</v>
      </c>
      <c r="J673" s="7" t="s">
        <v>5176</v>
      </c>
      <c r="K673" s="7">
        <v>672</v>
      </c>
      <c r="M673" t="s">
        <v>1838</v>
      </c>
      <c r="N673" t="str">
        <f t="shared" si="55"/>
        <v>Grundy County,H1</v>
      </c>
      <c r="O673" t="str">
        <f t="shared" si="56"/>
        <v>Grundy County</v>
      </c>
      <c r="P673" t="str">
        <f t="shared" si="57"/>
        <v>Grundy</v>
      </c>
    </row>
    <row r="674" spans="2:16" x14ac:dyDescent="0.25">
      <c r="B674" s="33">
        <v>673</v>
      </c>
      <c r="C674" s="33">
        <v>14</v>
      </c>
      <c r="D674" s="70">
        <f t="shared" si="53"/>
        <v>750</v>
      </c>
      <c r="E674" s="54" t="str">
        <f t="shared" si="54"/>
        <v>673|14|750</v>
      </c>
      <c r="I674" s="7" t="s">
        <v>5246</v>
      </c>
      <c r="J674" s="7" t="s">
        <v>5177</v>
      </c>
      <c r="K674" s="7">
        <v>673</v>
      </c>
      <c r="M674" t="s">
        <v>1839</v>
      </c>
      <c r="N674" t="str">
        <f t="shared" si="55"/>
        <v>Hamilton County,H1</v>
      </c>
      <c r="O674" t="str">
        <f t="shared" si="56"/>
        <v>Hamilton County</v>
      </c>
      <c r="P674" t="str">
        <f t="shared" si="57"/>
        <v>Hamilton</v>
      </c>
    </row>
    <row r="675" spans="2:16" x14ac:dyDescent="0.25">
      <c r="B675" s="33">
        <v>674</v>
      </c>
      <c r="C675" s="33">
        <v>14</v>
      </c>
      <c r="D675" s="70">
        <f t="shared" si="53"/>
        <v>756</v>
      </c>
      <c r="E675" s="54" t="str">
        <f t="shared" si="54"/>
        <v>674|14|756</v>
      </c>
      <c r="I675" s="7" t="s">
        <v>5251</v>
      </c>
      <c r="J675" s="7" t="s">
        <v>5178</v>
      </c>
      <c r="K675" s="7">
        <v>674</v>
      </c>
      <c r="M675" t="s">
        <v>1840</v>
      </c>
      <c r="N675" t="str">
        <f t="shared" si="55"/>
        <v>Hancock County,H1</v>
      </c>
      <c r="O675" t="str">
        <f t="shared" si="56"/>
        <v>Hancock County</v>
      </c>
      <c r="P675" t="str">
        <f t="shared" si="57"/>
        <v>Hancock</v>
      </c>
    </row>
    <row r="676" spans="2:16" x14ac:dyDescent="0.25">
      <c r="B676" s="33">
        <v>675</v>
      </c>
      <c r="C676" s="33">
        <v>14</v>
      </c>
      <c r="D676" s="70">
        <f t="shared" si="53"/>
        <v>764</v>
      </c>
      <c r="E676" s="54" t="str">
        <f t="shared" si="54"/>
        <v>675|14|764</v>
      </c>
      <c r="I676" s="7" t="s">
        <v>5259</v>
      </c>
      <c r="J676" s="7" t="s">
        <v>5179</v>
      </c>
      <c r="K676" s="7">
        <v>675</v>
      </c>
      <c r="M676" t="s">
        <v>1841</v>
      </c>
      <c r="N676" t="str">
        <f t="shared" si="55"/>
        <v>Hardin County,H1</v>
      </c>
      <c r="O676" t="str">
        <f t="shared" si="56"/>
        <v>Hardin County</v>
      </c>
      <c r="P676" t="str">
        <f t="shared" si="57"/>
        <v>Hardin</v>
      </c>
    </row>
    <row r="677" spans="2:16" x14ac:dyDescent="0.25">
      <c r="B677" s="33">
        <v>676</v>
      </c>
      <c r="C677" s="33">
        <v>14</v>
      </c>
      <c r="D677" s="70">
        <f t="shared" si="53"/>
        <v>790</v>
      </c>
      <c r="E677" s="54" t="str">
        <f t="shared" si="54"/>
        <v>676|14|790</v>
      </c>
      <c r="I677" s="7" t="s">
        <v>5282</v>
      </c>
      <c r="J677" s="7" t="s">
        <v>5180</v>
      </c>
      <c r="K677" s="7">
        <v>676</v>
      </c>
      <c r="M677" t="s">
        <v>1842</v>
      </c>
      <c r="N677" t="str">
        <f t="shared" si="55"/>
        <v>Henderson County,H1</v>
      </c>
      <c r="O677" t="str">
        <f t="shared" si="56"/>
        <v>Henderson County</v>
      </c>
      <c r="P677" t="str">
        <f t="shared" si="57"/>
        <v>Henderson</v>
      </c>
    </row>
    <row r="678" spans="2:16" x14ac:dyDescent="0.25">
      <c r="B678" s="33">
        <v>677</v>
      </c>
      <c r="C678" s="33">
        <v>14</v>
      </c>
      <c r="D678" s="70">
        <f t="shared" si="53"/>
        <v>795</v>
      </c>
      <c r="E678" s="54" t="str">
        <f t="shared" si="54"/>
        <v>677|14|795</v>
      </c>
      <c r="I678" s="7" t="s">
        <v>5287</v>
      </c>
      <c r="J678" s="7" t="s">
        <v>5181</v>
      </c>
      <c r="K678" s="7">
        <v>677</v>
      </c>
      <c r="M678" t="s">
        <v>1843</v>
      </c>
      <c r="N678" t="str">
        <f t="shared" si="55"/>
        <v>Henry County,H1</v>
      </c>
      <c r="O678" t="str">
        <f t="shared" si="56"/>
        <v>Henry County</v>
      </c>
      <c r="P678" t="str">
        <f t="shared" si="57"/>
        <v>Henry</v>
      </c>
    </row>
    <row r="679" spans="2:16" x14ac:dyDescent="0.25">
      <c r="B679" s="33">
        <v>678</v>
      </c>
      <c r="C679" s="33">
        <v>14</v>
      </c>
      <c r="D679" s="70">
        <f t="shared" si="53"/>
        <v>863</v>
      </c>
      <c r="E679" s="54" t="str">
        <f t="shared" si="54"/>
        <v>678|14|863</v>
      </c>
      <c r="I679" s="7" t="s">
        <v>5346</v>
      </c>
      <c r="J679" s="7" t="s">
        <v>5182</v>
      </c>
      <c r="K679" s="7">
        <v>678</v>
      </c>
      <c r="M679" t="s">
        <v>1844</v>
      </c>
      <c r="N679" t="str">
        <f t="shared" si="55"/>
        <v>Iroquois County,H1</v>
      </c>
      <c r="O679" t="str">
        <f t="shared" si="56"/>
        <v>Iroquois County</v>
      </c>
      <c r="P679" t="str">
        <f t="shared" si="57"/>
        <v>Iroquois</v>
      </c>
    </row>
    <row r="680" spans="2:16" x14ac:dyDescent="0.25">
      <c r="B680" s="33">
        <v>679</v>
      </c>
      <c r="C680" s="33">
        <v>14</v>
      </c>
      <c r="D680" s="70">
        <f t="shared" si="53"/>
        <v>875</v>
      </c>
      <c r="E680" s="54" t="str">
        <f t="shared" si="54"/>
        <v>679|14|875</v>
      </c>
      <c r="I680" s="7" t="s">
        <v>5357</v>
      </c>
      <c r="J680" s="7" t="s">
        <v>5183</v>
      </c>
      <c r="K680" s="7">
        <v>679</v>
      </c>
      <c r="M680" t="s">
        <v>1845</v>
      </c>
      <c r="N680" t="str">
        <f t="shared" si="55"/>
        <v>Jackson County,H1</v>
      </c>
      <c r="O680" t="str">
        <f t="shared" si="56"/>
        <v>Jackson County</v>
      </c>
      <c r="P680" t="str">
        <f t="shared" si="57"/>
        <v>Jackson</v>
      </c>
    </row>
    <row r="681" spans="2:16" x14ac:dyDescent="0.25">
      <c r="B681" s="33">
        <v>680</v>
      </c>
      <c r="C681" s="33">
        <v>14</v>
      </c>
      <c r="D681" s="70">
        <f t="shared" si="53"/>
        <v>878</v>
      </c>
      <c r="E681" s="54" t="str">
        <f t="shared" si="54"/>
        <v>680|14|878</v>
      </c>
      <c r="I681" s="7" t="s">
        <v>5359</v>
      </c>
      <c r="J681" s="7" t="s">
        <v>5184</v>
      </c>
      <c r="K681" s="7">
        <v>680</v>
      </c>
      <c r="M681" t="s">
        <v>1846</v>
      </c>
      <c r="N681" t="str">
        <f t="shared" si="55"/>
        <v>Jasper County,H1</v>
      </c>
      <c r="O681" t="str">
        <f t="shared" si="56"/>
        <v>Jasper County</v>
      </c>
      <c r="P681" t="str">
        <f t="shared" si="57"/>
        <v>Jasper</v>
      </c>
    </row>
    <row r="682" spans="2:16" x14ac:dyDescent="0.25">
      <c r="B682" s="33">
        <v>681</v>
      </c>
      <c r="C682" s="33">
        <v>14</v>
      </c>
      <c r="D682" s="70">
        <f t="shared" si="53"/>
        <v>882</v>
      </c>
      <c r="E682" s="54" t="str">
        <f t="shared" si="54"/>
        <v>681|14|882</v>
      </c>
      <c r="I682" s="7" t="s">
        <v>5362</v>
      </c>
      <c r="J682" s="7" t="s">
        <v>5185</v>
      </c>
      <c r="K682" s="7">
        <v>681</v>
      </c>
      <c r="M682" t="s">
        <v>1847</v>
      </c>
      <c r="N682" t="str">
        <f t="shared" si="55"/>
        <v>Jefferson County,H1</v>
      </c>
      <c r="O682" t="str">
        <f t="shared" si="56"/>
        <v>Jefferson County</v>
      </c>
      <c r="P682" t="str">
        <f t="shared" si="57"/>
        <v>Jefferson</v>
      </c>
    </row>
    <row r="683" spans="2:16" x14ac:dyDescent="0.25">
      <c r="B683" s="33">
        <v>682</v>
      </c>
      <c r="C683" s="33">
        <v>14</v>
      </c>
      <c r="D683" s="70">
        <f t="shared" si="53"/>
        <v>890</v>
      </c>
      <c r="E683" s="54" t="str">
        <f t="shared" si="54"/>
        <v>682|14|890</v>
      </c>
      <c r="I683" s="7" t="s">
        <v>5368</v>
      </c>
      <c r="J683" s="7" t="s">
        <v>5186</v>
      </c>
      <c r="K683" s="7">
        <v>682</v>
      </c>
      <c r="M683" t="s">
        <v>1848</v>
      </c>
      <c r="N683" t="str">
        <f t="shared" si="55"/>
        <v>Jersey County,H1</v>
      </c>
      <c r="O683" t="str">
        <f t="shared" si="56"/>
        <v>Jersey County</v>
      </c>
      <c r="P683" t="str">
        <f t="shared" si="57"/>
        <v>Jersey</v>
      </c>
    </row>
    <row r="684" spans="2:16" x14ac:dyDescent="0.25">
      <c r="B684" s="33">
        <v>683</v>
      </c>
      <c r="C684" s="33">
        <v>14</v>
      </c>
      <c r="D684" s="70">
        <f t="shared" si="53"/>
        <v>895</v>
      </c>
      <c r="E684" s="54" t="str">
        <f t="shared" si="54"/>
        <v>683|14|895</v>
      </c>
      <c r="I684" s="7" t="s">
        <v>5373</v>
      </c>
      <c r="J684" s="7" t="s">
        <v>5187</v>
      </c>
      <c r="K684" s="7">
        <v>683</v>
      </c>
      <c r="M684" t="s">
        <v>1849</v>
      </c>
      <c r="N684" t="str">
        <f t="shared" si="55"/>
        <v>Jo Daviess County,H1</v>
      </c>
      <c r="O684" t="str">
        <f t="shared" si="56"/>
        <v>Jo Daviess County</v>
      </c>
      <c r="P684" t="str">
        <f t="shared" si="57"/>
        <v>Jo Daviess</v>
      </c>
    </row>
    <row r="685" spans="2:16" x14ac:dyDescent="0.25">
      <c r="B685" s="33">
        <v>684</v>
      </c>
      <c r="C685" s="33">
        <v>14</v>
      </c>
      <c r="D685" s="70">
        <f t="shared" si="53"/>
        <v>896</v>
      </c>
      <c r="E685" s="54" t="str">
        <f t="shared" si="54"/>
        <v>684|14|896</v>
      </c>
      <c r="I685" s="7" t="s">
        <v>5374</v>
      </c>
      <c r="J685" s="7" t="s">
        <v>5188</v>
      </c>
      <c r="K685" s="7">
        <v>684</v>
      </c>
      <c r="M685" t="s">
        <v>1850</v>
      </c>
      <c r="N685" t="str">
        <f t="shared" si="55"/>
        <v>Johnson County,H1</v>
      </c>
      <c r="O685" t="str">
        <f t="shared" si="56"/>
        <v>Johnson County</v>
      </c>
      <c r="P685" t="str">
        <f t="shared" si="57"/>
        <v>Johnson</v>
      </c>
    </row>
    <row r="686" spans="2:16" x14ac:dyDescent="0.25">
      <c r="B686" s="33">
        <v>685</v>
      </c>
      <c r="C686" s="33">
        <v>14</v>
      </c>
      <c r="D686" s="70">
        <f t="shared" si="53"/>
        <v>913</v>
      </c>
      <c r="E686" s="54" t="str">
        <f t="shared" si="54"/>
        <v>685|14|913</v>
      </c>
      <c r="I686" s="7" t="s">
        <v>5388</v>
      </c>
      <c r="J686" s="7" t="s">
        <v>5189</v>
      </c>
      <c r="K686" s="7">
        <v>685</v>
      </c>
      <c r="M686" t="s">
        <v>1851</v>
      </c>
      <c r="N686" t="str">
        <f t="shared" si="55"/>
        <v>Kane County,H1</v>
      </c>
      <c r="O686" t="str">
        <f t="shared" si="56"/>
        <v>Kane County</v>
      </c>
      <c r="P686" t="str">
        <f t="shared" si="57"/>
        <v>Kane</v>
      </c>
    </row>
    <row r="687" spans="2:16" x14ac:dyDescent="0.25">
      <c r="B687" s="33">
        <v>686</v>
      </c>
      <c r="C687" s="33">
        <v>14</v>
      </c>
      <c r="D687" s="70">
        <f t="shared" si="53"/>
        <v>914</v>
      </c>
      <c r="E687" s="54" t="str">
        <f t="shared" si="54"/>
        <v>686|14|914</v>
      </c>
      <c r="I687" s="7" t="s">
        <v>5389</v>
      </c>
      <c r="J687" s="7" t="s">
        <v>5190</v>
      </c>
      <c r="K687" s="7">
        <v>686</v>
      </c>
      <c r="M687" t="s">
        <v>1852</v>
      </c>
      <c r="N687" t="str">
        <f t="shared" si="55"/>
        <v>Kankakee County,H1</v>
      </c>
      <c r="O687" t="str">
        <f t="shared" si="56"/>
        <v>Kankakee County</v>
      </c>
      <c r="P687" t="str">
        <f t="shared" si="57"/>
        <v>Kankakee</v>
      </c>
    </row>
    <row r="688" spans="2:16" x14ac:dyDescent="0.25">
      <c r="B688" s="33">
        <v>687</v>
      </c>
      <c r="C688" s="33">
        <v>14</v>
      </c>
      <c r="D688" s="70">
        <f t="shared" si="53"/>
        <v>924</v>
      </c>
      <c r="E688" s="54" t="str">
        <f t="shared" si="54"/>
        <v>687|14|924</v>
      </c>
      <c r="I688" s="7" t="s">
        <v>5398</v>
      </c>
      <c r="J688" s="7" t="s">
        <v>5191</v>
      </c>
      <c r="K688" s="7">
        <v>687</v>
      </c>
      <c r="M688" t="s">
        <v>1853</v>
      </c>
      <c r="N688" t="str">
        <f t="shared" si="55"/>
        <v>Kendall County,H1</v>
      </c>
      <c r="O688" t="str">
        <f t="shared" si="56"/>
        <v>Kendall County</v>
      </c>
      <c r="P688" t="str">
        <f t="shared" si="57"/>
        <v>Kendall</v>
      </c>
    </row>
    <row r="689" spans="2:16" x14ac:dyDescent="0.25">
      <c r="B689" s="33">
        <v>688</v>
      </c>
      <c r="C689" s="33">
        <v>14</v>
      </c>
      <c r="D689" s="70">
        <f t="shared" ref="D689:D752" si="58">VLOOKUP(I689,$J$2:$K$1970,2,FALSE)</f>
        <v>959</v>
      </c>
      <c r="E689" s="54" t="str">
        <f t="shared" si="54"/>
        <v>688|14|959</v>
      </c>
      <c r="I689" s="7" t="s">
        <v>5432</v>
      </c>
      <c r="J689" s="7" t="s">
        <v>5192</v>
      </c>
      <c r="K689" s="7">
        <v>688</v>
      </c>
      <c r="M689" t="s">
        <v>1854</v>
      </c>
      <c r="N689" t="str">
        <f t="shared" si="55"/>
        <v>Knox County,H1</v>
      </c>
      <c r="O689" t="str">
        <f t="shared" si="56"/>
        <v>Knox County</v>
      </c>
      <c r="P689" t="str">
        <f t="shared" si="57"/>
        <v>Knox</v>
      </c>
    </row>
    <row r="690" spans="2:16" x14ac:dyDescent="0.25">
      <c r="B690" s="33">
        <v>689</v>
      </c>
      <c r="C690" s="33">
        <v>14</v>
      </c>
      <c r="D690" s="70">
        <f t="shared" si="58"/>
        <v>980</v>
      </c>
      <c r="E690" s="54" t="str">
        <f t="shared" si="54"/>
        <v>689|14|980</v>
      </c>
      <c r="I690" s="7" t="s">
        <v>5447</v>
      </c>
      <c r="J690" s="7" t="s">
        <v>5193</v>
      </c>
      <c r="K690" s="7">
        <v>689</v>
      </c>
      <c r="M690" t="s">
        <v>1855</v>
      </c>
      <c r="N690" t="str">
        <f t="shared" si="55"/>
        <v>Lake County,H1</v>
      </c>
      <c r="O690" t="str">
        <f t="shared" si="56"/>
        <v>Lake County</v>
      </c>
      <c r="P690" t="str">
        <f t="shared" si="57"/>
        <v>Lake</v>
      </c>
    </row>
    <row r="691" spans="2:16" x14ac:dyDescent="0.25">
      <c r="B691" s="33">
        <v>690</v>
      </c>
      <c r="C691" s="33">
        <v>14</v>
      </c>
      <c r="D691" s="70">
        <f t="shared" si="58"/>
        <v>1001</v>
      </c>
      <c r="E691" s="54" t="str">
        <f t="shared" si="54"/>
        <v>690|14|1001</v>
      </c>
      <c r="I691" s="7" t="s">
        <v>5465</v>
      </c>
      <c r="J691" s="7" t="s">
        <v>5194</v>
      </c>
      <c r="K691" s="7">
        <v>690</v>
      </c>
      <c r="M691" t="s">
        <v>1856</v>
      </c>
      <c r="N691" t="str">
        <f t="shared" si="55"/>
        <v>LaSalle County,H1</v>
      </c>
      <c r="O691" t="str">
        <f t="shared" si="56"/>
        <v>LaSalle County</v>
      </c>
      <c r="P691" t="str">
        <f t="shared" si="57"/>
        <v>LaSalle</v>
      </c>
    </row>
    <row r="692" spans="2:16" x14ac:dyDescent="0.25">
      <c r="B692" s="33">
        <v>691</v>
      </c>
      <c r="C692" s="33">
        <v>14</v>
      </c>
      <c r="D692" s="70">
        <f t="shared" si="58"/>
        <v>1009</v>
      </c>
      <c r="E692" s="54" t="str">
        <f t="shared" si="54"/>
        <v>691|14|1009</v>
      </c>
      <c r="I692" s="7" t="s">
        <v>5473</v>
      </c>
      <c r="J692" s="7" t="s">
        <v>5195</v>
      </c>
      <c r="K692" s="7">
        <v>691</v>
      </c>
      <c r="M692" t="s">
        <v>1857</v>
      </c>
      <c r="N692" t="str">
        <f t="shared" si="55"/>
        <v>Lawrence County,H1</v>
      </c>
      <c r="O692" t="str">
        <f t="shared" si="56"/>
        <v>Lawrence County</v>
      </c>
      <c r="P692" t="str">
        <f t="shared" si="57"/>
        <v>Lawrence</v>
      </c>
    </row>
    <row r="693" spans="2:16" x14ac:dyDescent="0.25">
      <c r="B693" s="33">
        <v>692</v>
      </c>
      <c r="C693" s="33">
        <v>14</v>
      </c>
      <c r="D693" s="70">
        <f t="shared" si="58"/>
        <v>1016</v>
      </c>
      <c r="E693" s="54" t="str">
        <f t="shared" si="54"/>
        <v>692|14|1016</v>
      </c>
      <c r="I693" s="7" t="s">
        <v>5480</v>
      </c>
      <c r="J693" s="7" t="s">
        <v>5196</v>
      </c>
      <c r="K693" s="7">
        <v>692</v>
      </c>
      <c r="M693" t="s">
        <v>1858</v>
      </c>
      <c r="N693" t="str">
        <f t="shared" si="55"/>
        <v>Lee County,H1</v>
      </c>
      <c r="O693" t="str">
        <f t="shared" si="56"/>
        <v>Lee County</v>
      </c>
      <c r="P693" t="str">
        <f t="shared" si="57"/>
        <v>Lee</v>
      </c>
    </row>
    <row r="694" spans="2:16" x14ac:dyDescent="0.25">
      <c r="B694" s="33">
        <v>693</v>
      </c>
      <c r="C694" s="33">
        <v>14</v>
      </c>
      <c r="D694" s="70">
        <f t="shared" si="58"/>
        <v>1041</v>
      </c>
      <c r="E694" s="54" t="str">
        <f t="shared" si="54"/>
        <v>693|14|1041</v>
      </c>
      <c r="I694" s="7" t="s">
        <v>5503</v>
      </c>
      <c r="J694" s="7" t="s">
        <v>5197</v>
      </c>
      <c r="K694" s="7">
        <v>693</v>
      </c>
      <c r="M694" t="s">
        <v>1859</v>
      </c>
      <c r="N694" t="str">
        <f t="shared" si="55"/>
        <v>Livingston County,H1</v>
      </c>
      <c r="O694" t="str">
        <f t="shared" si="56"/>
        <v>Livingston County</v>
      </c>
      <c r="P694" t="str">
        <f t="shared" si="57"/>
        <v>Livingston</v>
      </c>
    </row>
    <row r="695" spans="2:16" x14ac:dyDescent="0.25">
      <c r="B695" s="33">
        <v>694</v>
      </c>
      <c r="C695" s="33">
        <v>14</v>
      </c>
      <c r="D695" s="70">
        <f t="shared" si="58"/>
        <v>1044</v>
      </c>
      <c r="E695" s="54" t="str">
        <f t="shared" si="54"/>
        <v>694|14|1044</v>
      </c>
      <c r="I695" s="7" t="s">
        <v>5505</v>
      </c>
      <c r="J695" s="7" t="s">
        <v>5198</v>
      </c>
      <c r="K695" s="7">
        <v>694</v>
      </c>
      <c r="M695" t="s">
        <v>1860</v>
      </c>
      <c r="N695" t="str">
        <f t="shared" si="55"/>
        <v>Logan County,H1</v>
      </c>
      <c r="O695" t="str">
        <f t="shared" si="56"/>
        <v>Logan County</v>
      </c>
      <c r="P695" t="str">
        <f t="shared" si="57"/>
        <v>Logan</v>
      </c>
    </row>
    <row r="696" spans="2:16" x14ac:dyDescent="0.25">
      <c r="B696" s="33">
        <v>695</v>
      </c>
      <c r="C696" s="33">
        <v>14</v>
      </c>
      <c r="D696" s="70">
        <f t="shared" si="58"/>
        <v>1125</v>
      </c>
      <c r="E696" s="54" t="str">
        <f t="shared" si="54"/>
        <v>695|14|1125</v>
      </c>
      <c r="I696" s="7" t="s">
        <v>5572</v>
      </c>
      <c r="J696" s="7" t="s">
        <v>5199</v>
      </c>
      <c r="K696" s="7">
        <v>695</v>
      </c>
      <c r="M696" t="s">
        <v>1861</v>
      </c>
      <c r="N696" t="str">
        <f t="shared" si="55"/>
        <v>McDonough County,H1</v>
      </c>
      <c r="O696" t="str">
        <f t="shared" si="56"/>
        <v>McDonough County</v>
      </c>
      <c r="P696" t="str">
        <f t="shared" si="57"/>
        <v>McDonough</v>
      </c>
    </row>
    <row r="697" spans="2:16" x14ac:dyDescent="0.25">
      <c r="B697" s="33">
        <v>696</v>
      </c>
      <c r="C697" s="33">
        <v>14</v>
      </c>
      <c r="D697" s="70">
        <f t="shared" si="58"/>
        <v>1128</v>
      </c>
      <c r="E697" s="54" t="str">
        <f t="shared" si="54"/>
        <v>696|14|1128</v>
      </c>
      <c r="I697" s="7" t="s">
        <v>5575</v>
      </c>
      <c r="J697" s="7" t="s">
        <v>5200</v>
      </c>
      <c r="K697" s="7">
        <v>696</v>
      </c>
      <c r="M697" t="s">
        <v>1862</v>
      </c>
      <c r="N697" t="str">
        <f t="shared" si="55"/>
        <v>McHenry County,H1</v>
      </c>
      <c r="O697" t="str">
        <f t="shared" si="56"/>
        <v>McHenry County</v>
      </c>
      <c r="P697" t="str">
        <f t="shared" si="57"/>
        <v>McHenry</v>
      </c>
    </row>
    <row r="698" spans="2:16" x14ac:dyDescent="0.25">
      <c r="B698" s="33">
        <v>697</v>
      </c>
      <c r="C698" s="33">
        <v>14</v>
      </c>
      <c r="D698" s="70">
        <f t="shared" si="58"/>
        <v>1133</v>
      </c>
      <c r="E698" s="54" t="str">
        <f t="shared" si="54"/>
        <v>697|14|1133</v>
      </c>
      <c r="I698" s="7" t="s">
        <v>5580</v>
      </c>
      <c r="J698" s="7" t="s">
        <v>5201</v>
      </c>
      <c r="K698" s="7">
        <v>697</v>
      </c>
      <c r="M698" t="s">
        <v>1863</v>
      </c>
      <c r="N698" t="str">
        <f t="shared" si="55"/>
        <v>McLean County,H1</v>
      </c>
      <c r="O698" t="str">
        <f t="shared" si="56"/>
        <v>McLean County</v>
      </c>
      <c r="P698" t="str">
        <f t="shared" si="57"/>
        <v>McLean</v>
      </c>
    </row>
    <row r="699" spans="2:16" x14ac:dyDescent="0.25">
      <c r="B699" s="33">
        <v>698</v>
      </c>
      <c r="C699" s="33">
        <v>14</v>
      </c>
      <c r="D699" s="70">
        <f t="shared" si="58"/>
        <v>1073</v>
      </c>
      <c r="E699" s="54" t="str">
        <f t="shared" si="54"/>
        <v>698|14|1073</v>
      </c>
      <c r="I699" s="7" t="s">
        <v>5530</v>
      </c>
      <c r="J699" s="7" t="s">
        <v>5202</v>
      </c>
      <c r="K699" s="7">
        <v>698</v>
      </c>
      <c r="M699" t="s">
        <v>1864</v>
      </c>
      <c r="N699" t="str">
        <f t="shared" si="55"/>
        <v>Macon County,H1</v>
      </c>
      <c r="O699" t="str">
        <f t="shared" si="56"/>
        <v>Macon County</v>
      </c>
      <c r="P699" t="str">
        <f t="shared" si="57"/>
        <v>Macon</v>
      </c>
    </row>
    <row r="700" spans="2:16" x14ac:dyDescent="0.25">
      <c r="B700" s="33">
        <v>699</v>
      </c>
      <c r="C700" s="33">
        <v>14</v>
      </c>
      <c r="D700" s="70">
        <f t="shared" si="58"/>
        <v>1074</v>
      </c>
      <c r="E700" s="54" t="str">
        <f t="shared" si="54"/>
        <v>699|14|1074</v>
      </c>
      <c r="I700" s="7" t="s">
        <v>5531</v>
      </c>
      <c r="J700" s="7" t="s">
        <v>5203</v>
      </c>
      <c r="K700" s="7">
        <v>699</v>
      </c>
      <c r="M700" t="s">
        <v>1865</v>
      </c>
      <c r="N700" t="str">
        <f t="shared" si="55"/>
        <v>Macoupin County,H1</v>
      </c>
      <c r="O700" t="str">
        <f t="shared" si="56"/>
        <v>Macoupin County</v>
      </c>
      <c r="P700" t="str">
        <f t="shared" si="57"/>
        <v>Macoupin</v>
      </c>
    </row>
    <row r="701" spans="2:16" x14ac:dyDescent="0.25">
      <c r="B701" s="33">
        <v>700</v>
      </c>
      <c r="C701" s="33">
        <v>14</v>
      </c>
      <c r="D701" s="70">
        <f t="shared" si="58"/>
        <v>1076</v>
      </c>
      <c r="E701" s="54" t="str">
        <f t="shared" si="54"/>
        <v>700|14|1076</v>
      </c>
      <c r="I701" s="7" t="s">
        <v>5533</v>
      </c>
      <c r="J701" s="7" t="s">
        <v>5204</v>
      </c>
      <c r="K701" s="7">
        <v>700</v>
      </c>
      <c r="M701" t="s">
        <v>1866</v>
      </c>
      <c r="N701" t="str">
        <f t="shared" si="55"/>
        <v>Madison County,H1</v>
      </c>
      <c r="O701" t="str">
        <f t="shared" si="56"/>
        <v>Madison County</v>
      </c>
      <c r="P701" t="str">
        <f t="shared" si="57"/>
        <v>Madison</v>
      </c>
    </row>
    <row r="702" spans="2:16" x14ac:dyDescent="0.25">
      <c r="B702" s="33">
        <v>701</v>
      </c>
      <c r="C702" s="33">
        <v>14</v>
      </c>
      <c r="D702" s="70">
        <f t="shared" si="58"/>
        <v>1098</v>
      </c>
      <c r="E702" s="54" t="str">
        <f t="shared" si="54"/>
        <v>701|14|1098</v>
      </c>
      <c r="I702" s="7" t="s">
        <v>5549</v>
      </c>
      <c r="J702" s="7" t="s">
        <v>5205</v>
      </c>
      <c r="K702" s="7">
        <v>701</v>
      </c>
      <c r="M702" t="s">
        <v>1867</v>
      </c>
      <c r="N702" t="str">
        <f t="shared" si="55"/>
        <v>Marion County,H1</v>
      </c>
      <c r="O702" t="str">
        <f t="shared" si="56"/>
        <v>Marion County</v>
      </c>
      <c r="P702" t="str">
        <f t="shared" si="57"/>
        <v>Marion</v>
      </c>
    </row>
    <row r="703" spans="2:16" x14ac:dyDescent="0.25">
      <c r="B703" s="33">
        <v>702</v>
      </c>
      <c r="C703" s="33">
        <v>14</v>
      </c>
      <c r="D703" s="70">
        <f t="shared" si="58"/>
        <v>1102</v>
      </c>
      <c r="E703" s="54" t="str">
        <f t="shared" si="54"/>
        <v>702|14|1102</v>
      </c>
      <c r="I703" s="7" t="s">
        <v>5553</v>
      </c>
      <c r="J703" s="7" t="s">
        <v>5206</v>
      </c>
      <c r="K703" s="7">
        <v>702</v>
      </c>
      <c r="M703" t="s">
        <v>1868</v>
      </c>
      <c r="N703" t="str">
        <f t="shared" si="55"/>
        <v>Marshall County,H1</v>
      </c>
      <c r="O703" t="str">
        <f t="shared" si="56"/>
        <v>Marshall County</v>
      </c>
      <c r="P703" t="str">
        <f t="shared" si="57"/>
        <v>Marshall</v>
      </c>
    </row>
    <row r="704" spans="2:16" x14ac:dyDescent="0.25">
      <c r="B704" s="33">
        <v>703</v>
      </c>
      <c r="C704" s="33">
        <v>14</v>
      </c>
      <c r="D704" s="70">
        <f t="shared" si="58"/>
        <v>1105</v>
      </c>
      <c r="E704" s="54" t="str">
        <f t="shared" si="54"/>
        <v>703|14|1105</v>
      </c>
      <c r="I704" s="7" t="s">
        <v>5555</v>
      </c>
      <c r="J704" s="7" t="s">
        <v>5207</v>
      </c>
      <c r="K704" s="7">
        <v>703</v>
      </c>
      <c r="M704" t="s">
        <v>1869</v>
      </c>
      <c r="N704" t="str">
        <f t="shared" si="55"/>
        <v>Mason County,H1</v>
      </c>
      <c r="O704" t="str">
        <f t="shared" si="56"/>
        <v>Mason County</v>
      </c>
      <c r="P704" t="str">
        <f t="shared" si="57"/>
        <v>Mason</v>
      </c>
    </row>
    <row r="705" spans="2:16" x14ac:dyDescent="0.25">
      <c r="B705" s="33">
        <v>704</v>
      </c>
      <c r="C705" s="33">
        <v>14</v>
      </c>
      <c r="D705" s="70">
        <f t="shared" si="58"/>
        <v>1106</v>
      </c>
      <c r="E705" s="54" t="str">
        <f t="shared" si="54"/>
        <v>704|14|1106</v>
      </c>
      <c r="I705" s="7" t="s">
        <v>5556</v>
      </c>
      <c r="J705" s="7" t="s">
        <v>5208</v>
      </c>
      <c r="K705" s="7">
        <v>704</v>
      </c>
      <c r="M705" t="s">
        <v>1870</v>
      </c>
      <c r="N705" t="str">
        <f t="shared" si="55"/>
        <v>Massac County,H1</v>
      </c>
      <c r="O705" t="str">
        <f t="shared" si="56"/>
        <v>Massac County</v>
      </c>
      <c r="P705" t="str">
        <f t="shared" si="57"/>
        <v>Massac</v>
      </c>
    </row>
    <row r="706" spans="2:16" x14ac:dyDescent="0.25">
      <c r="B706" s="33">
        <v>705</v>
      </c>
      <c r="C706" s="33">
        <v>14</v>
      </c>
      <c r="D706" s="70">
        <f t="shared" si="58"/>
        <v>1148</v>
      </c>
      <c r="E706" s="54" t="str">
        <f t="shared" ref="E706:E769" si="59">B706&amp;"|"&amp;C706&amp;"|"&amp;D706</f>
        <v>705|14|1148</v>
      </c>
      <c r="I706" s="7" t="s">
        <v>5595</v>
      </c>
      <c r="J706" s="7" t="s">
        <v>5209</v>
      </c>
      <c r="K706" s="7">
        <v>705</v>
      </c>
      <c r="M706" t="s">
        <v>1871</v>
      </c>
      <c r="N706" t="str">
        <f t="shared" si="55"/>
        <v>Menard County,H1</v>
      </c>
      <c r="O706" t="str">
        <f t="shared" si="56"/>
        <v>Menard County</v>
      </c>
      <c r="P706" t="str">
        <f t="shared" si="57"/>
        <v>Menard</v>
      </c>
    </row>
    <row r="707" spans="2:16" x14ac:dyDescent="0.25">
      <c r="B707" s="33">
        <v>706</v>
      </c>
      <c r="C707" s="33">
        <v>14</v>
      </c>
      <c r="D707" s="70">
        <f t="shared" si="58"/>
        <v>1153</v>
      </c>
      <c r="E707" s="54" t="str">
        <f t="shared" si="59"/>
        <v>706|14|1153</v>
      </c>
      <c r="I707" s="7" t="s">
        <v>5600</v>
      </c>
      <c r="J707" s="7" t="s">
        <v>4407</v>
      </c>
      <c r="K707" s="7">
        <v>706</v>
      </c>
      <c r="M707" t="s">
        <v>1872</v>
      </c>
      <c r="N707" t="str">
        <f t="shared" ref="N707:N770" si="60">RIGHT(M707,LEN(M707)-10)</f>
        <v>Mercer County,H1</v>
      </c>
      <c r="O707" t="str">
        <f t="shared" ref="O707:O770" si="61">LEFT(N707,LEN(N707)-3)</f>
        <v>Mercer County</v>
      </c>
      <c r="P707" t="str">
        <f t="shared" ref="P707:P770" si="62">SUBSTITUTE(O707," County","")</f>
        <v>Mercer</v>
      </c>
    </row>
    <row r="708" spans="2:16" x14ac:dyDescent="0.25">
      <c r="B708" s="33">
        <v>707</v>
      </c>
      <c r="C708" s="33">
        <v>14</v>
      </c>
      <c r="D708" s="70">
        <f t="shared" si="58"/>
        <v>1190</v>
      </c>
      <c r="E708" s="54" t="str">
        <f t="shared" si="59"/>
        <v>707|14|1190</v>
      </c>
      <c r="I708" s="7" t="s">
        <v>5633</v>
      </c>
      <c r="J708" s="7" t="s">
        <v>5210</v>
      </c>
      <c r="K708" s="7">
        <v>707</v>
      </c>
      <c r="M708" t="s">
        <v>1873</v>
      </c>
      <c r="N708" t="str">
        <f t="shared" si="60"/>
        <v>Monroe County,H1</v>
      </c>
      <c r="O708" t="str">
        <f t="shared" si="61"/>
        <v>Monroe County</v>
      </c>
      <c r="P708" t="str">
        <f t="shared" si="62"/>
        <v>Monroe</v>
      </c>
    </row>
    <row r="709" spans="2:16" x14ac:dyDescent="0.25">
      <c r="B709" s="33">
        <v>708</v>
      </c>
      <c r="C709" s="33">
        <v>14</v>
      </c>
      <c r="D709" s="70">
        <f t="shared" si="58"/>
        <v>1195</v>
      </c>
      <c r="E709" s="54" t="str">
        <f t="shared" si="59"/>
        <v>708|14|1195</v>
      </c>
      <c r="I709" s="7" t="s">
        <v>5638</v>
      </c>
      <c r="J709" s="7" t="s">
        <v>5211</v>
      </c>
      <c r="K709" s="7">
        <v>708</v>
      </c>
      <c r="M709" t="s">
        <v>1874</v>
      </c>
      <c r="N709" t="str">
        <f t="shared" si="60"/>
        <v>Montgomery County,H1</v>
      </c>
      <c r="O709" t="str">
        <f t="shared" si="61"/>
        <v>Montgomery County</v>
      </c>
      <c r="P709" t="str">
        <f t="shared" si="62"/>
        <v>Montgomery</v>
      </c>
    </row>
    <row r="710" spans="2:16" x14ac:dyDescent="0.25">
      <c r="B710" s="33">
        <v>709</v>
      </c>
      <c r="C710" s="33">
        <v>14</v>
      </c>
      <c r="D710" s="70">
        <f t="shared" si="58"/>
        <v>1203</v>
      </c>
      <c r="E710" s="54" t="str">
        <f t="shared" si="59"/>
        <v>709|14|1203</v>
      </c>
      <c r="I710" s="7" t="s">
        <v>5645</v>
      </c>
      <c r="J710" s="7" t="s">
        <v>5212</v>
      </c>
      <c r="K710" s="7">
        <v>709</v>
      </c>
      <c r="M710" t="s">
        <v>1875</v>
      </c>
      <c r="N710" t="str">
        <f t="shared" si="60"/>
        <v>Morgan County,H1</v>
      </c>
      <c r="O710" t="str">
        <f t="shared" si="61"/>
        <v>Morgan County</v>
      </c>
      <c r="P710" t="str">
        <f t="shared" si="62"/>
        <v>Morgan</v>
      </c>
    </row>
    <row r="711" spans="2:16" x14ac:dyDescent="0.25">
      <c r="B711" s="33">
        <v>710</v>
      </c>
      <c r="C711" s="33">
        <v>14</v>
      </c>
      <c r="D711" s="70">
        <f t="shared" si="58"/>
        <v>1211</v>
      </c>
      <c r="E711" s="54" t="str">
        <f t="shared" si="59"/>
        <v>710|14|1211</v>
      </c>
      <c r="I711" s="7" t="s">
        <v>5652</v>
      </c>
      <c r="J711" s="7" t="s">
        <v>5213</v>
      </c>
      <c r="K711" s="7">
        <v>710</v>
      </c>
      <c r="M711" t="s">
        <v>1876</v>
      </c>
      <c r="N711" t="str">
        <f t="shared" si="60"/>
        <v>Moultrie County,H1</v>
      </c>
      <c r="O711" t="str">
        <f t="shared" si="61"/>
        <v>Moultrie County</v>
      </c>
      <c r="P711" t="str">
        <f t="shared" si="62"/>
        <v>Moultrie</v>
      </c>
    </row>
    <row r="712" spans="2:16" x14ac:dyDescent="0.25">
      <c r="B712" s="33">
        <v>711</v>
      </c>
      <c r="C712" s="33">
        <v>14</v>
      </c>
      <c r="D712" s="70">
        <f t="shared" si="58"/>
        <v>1288</v>
      </c>
      <c r="E712" s="54" t="str">
        <f t="shared" si="59"/>
        <v>711|14|1288</v>
      </c>
      <c r="I712" s="7" t="s">
        <v>5716</v>
      </c>
      <c r="J712" s="7" t="s">
        <v>5214</v>
      </c>
      <c r="K712" s="7">
        <v>711</v>
      </c>
      <c r="M712" t="s">
        <v>1877</v>
      </c>
      <c r="N712" t="str">
        <f t="shared" si="60"/>
        <v>Ogle County,H1</v>
      </c>
      <c r="O712" t="str">
        <f t="shared" si="61"/>
        <v>Ogle County</v>
      </c>
      <c r="P712" t="str">
        <f t="shared" si="62"/>
        <v>Ogle</v>
      </c>
    </row>
    <row r="713" spans="2:16" x14ac:dyDescent="0.25">
      <c r="B713" s="33">
        <v>712</v>
      </c>
      <c r="C713" s="33">
        <v>14</v>
      </c>
      <c r="D713" s="70">
        <f t="shared" si="58"/>
        <v>1364</v>
      </c>
      <c r="E713" s="54" t="str">
        <f t="shared" si="59"/>
        <v>712|14|1364</v>
      </c>
      <c r="I713" s="7" t="s">
        <v>5782</v>
      </c>
      <c r="J713" s="7" t="s">
        <v>5215</v>
      </c>
      <c r="K713" s="7">
        <v>712</v>
      </c>
      <c r="M713" t="s">
        <v>1878</v>
      </c>
      <c r="N713" t="str">
        <f t="shared" si="60"/>
        <v>Peoria County,H1</v>
      </c>
      <c r="O713" t="str">
        <f t="shared" si="61"/>
        <v>Peoria County</v>
      </c>
      <c r="P713" t="str">
        <f t="shared" si="62"/>
        <v>Peoria</v>
      </c>
    </row>
    <row r="714" spans="2:16" x14ac:dyDescent="0.25">
      <c r="B714" s="33">
        <v>713</v>
      </c>
      <c r="C714" s="33">
        <v>14</v>
      </c>
      <c r="D714" s="70">
        <f t="shared" si="58"/>
        <v>1368</v>
      </c>
      <c r="E714" s="54" t="str">
        <f t="shared" si="59"/>
        <v>713|14|1368</v>
      </c>
      <c r="I714" s="7" t="s">
        <v>5786</v>
      </c>
      <c r="J714" s="7" t="s">
        <v>5216</v>
      </c>
      <c r="K714" s="7">
        <v>713</v>
      </c>
      <c r="M714" t="s">
        <v>1879</v>
      </c>
      <c r="N714" t="str">
        <f t="shared" si="60"/>
        <v>Perry County,H1</v>
      </c>
      <c r="O714" t="str">
        <f t="shared" si="61"/>
        <v>Perry County</v>
      </c>
      <c r="P714" t="str">
        <f t="shared" si="62"/>
        <v>Perry</v>
      </c>
    </row>
    <row r="715" spans="2:16" x14ac:dyDescent="0.25">
      <c r="B715" s="33">
        <v>714</v>
      </c>
      <c r="C715" s="33">
        <v>14</v>
      </c>
      <c r="D715" s="70">
        <f t="shared" si="58"/>
        <v>1378</v>
      </c>
      <c r="E715" s="54" t="str">
        <f t="shared" si="59"/>
        <v>714|14|1378</v>
      </c>
      <c r="I715" s="7" t="s">
        <v>5794</v>
      </c>
      <c r="J715" s="7" t="s">
        <v>5217</v>
      </c>
      <c r="K715" s="7">
        <v>714</v>
      </c>
      <c r="M715" t="s">
        <v>1880</v>
      </c>
      <c r="N715" t="str">
        <f t="shared" si="60"/>
        <v>Piatt County,H1</v>
      </c>
      <c r="O715" t="str">
        <f t="shared" si="61"/>
        <v>Piatt County</v>
      </c>
      <c r="P715" t="str">
        <f t="shared" si="62"/>
        <v>Piatt</v>
      </c>
    </row>
    <row r="716" spans="2:16" x14ac:dyDescent="0.25">
      <c r="B716" s="33">
        <v>715</v>
      </c>
      <c r="C716" s="33">
        <v>14</v>
      </c>
      <c r="D716" s="70">
        <f t="shared" si="58"/>
        <v>1383</v>
      </c>
      <c r="E716" s="54" t="str">
        <f t="shared" si="59"/>
        <v>715|14|1383</v>
      </c>
      <c r="I716" s="7" t="s">
        <v>5799</v>
      </c>
      <c r="J716" s="7" t="s">
        <v>5218</v>
      </c>
      <c r="K716" s="7">
        <v>715</v>
      </c>
      <c r="M716" t="s">
        <v>1881</v>
      </c>
      <c r="N716" t="str">
        <f t="shared" si="60"/>
        <v>Pike County,H1</v>
      </c>
      <c r="O716" t="str">
        <f t="shared" si="61"/>
        <v>Pike County</v>
      </c>
      <c r="P716" t="str">
        <f t="shared" si="62"/>
        <v>Pike</v>
      </c>
    </row>
    <row r="717" spans="2:16" x14ac:dyDescent="0.25">
      <c r="B717" s="33">
        <v>716</v>
      </c>
      <c r="C717" s="33">
        <v>14</v>
      </c>
      <c r="D717" s="70">
        <f t="shared" si="58"/>
        <v>1408</v>
      </c>
      <c r="E717" s="54" t="str">
        <f t="shared" si="59"/>
        <v>716|14|1408</v>
      </c>
      <c r="I717" s="7" t="s">
        <v>5821</v>
      </c>
      <c r="J717" s="7" t="s">
        <v>5219</v>
      </c>
      <c r="K717" s="7">
        <v>716</v>
      </c>
      <c r="M717" t="s">
        <v>1882</v>
      </c>
      <c r="N717" t="str">
        <f t="shared" si="60"/>
        <v>Pope County,H1</v>
      </c>
      <c r="O717" t="str">
        <f t="shared" si="61"/>
        <v>Pope County</v>
      </c>
      <c r="P717" t="str">
        <f t="shared" si="62"/>
        <v>Pope</v>
      </c>
    </row>
    <row r="718" spans="2:16" x14ac:dyDescent="0.25">
      <c r="B718" s="33">
        <v>717</v>
      </c>
      <c r="C718" s="33">
        <v>14</v>
      </c>
      <c r="D718" s="70">
        <f t="shared" si="58"/>
        <v>1438</v>
      </c>
      <c r="E718" s="54" t="str">
        <f t="shared" si="59"/>
        <v>717|14|1438</v>
      </c>
      <c r="I718" s="7" t="s">
        <v>5848</v>
      </c>
      <c r="J718" s="7" t="s">
        <v>5220</v>
      </c>
      <c r="K718" s="7">
        <v>717</v>
      </c>
      <c r="M718" t="s">
        <v>1883</v>
      </c>
      <c r="N718" t="str">
        <f t="shared" si="60"/>
        <v>Pulaski County,H1</v>
      </c>
      <c r="O718" t="str">
        <f t="shared" si="61"/>
        <v>Pulaski County</v>
      </c>
      <c r="P718" t="str">
        <f t="shared" si="62"/>
        <v>Pulaski</v>
      </c>
    </row>
    <row r="719" spans="2:16" x14ac:dyDescent="0.25">
      <c r="B719" s="33">
        <v>718</v>
      </c>
      <c r="C719" s="33">
        <v>14</v>
      </c>
      <c r="D719" s="70">
        <f t="shared" si="58"/>
        <v>1440</v>
      </c>
      <c r="E719" s="54" t="str">
        <f t="shared" si="59"/>
        <v>718|14|1440</v>
      </c>
      <c r="I719" s="7" t="s">
        <v>5850</v>
      </c>
      <c r="J719" s="7" t="s">
        <v>5221</v>
      </c>
      <c r="K719" s="7">
        <v>718</v>
      </c>
      <c r="M719" t="s">
        <v>1884</v>
      </c>
      <c r="N719" t="str">
        <f t="shared" si="60"/>
        <v>Putnam County,H1</v>
      </c>
      <c r="O719" t="str">
        <f t="shared" si="61"/>
        <v>Putnam County</v>
      </c>
      <c r="P719" t="str">
        <f t="shared" si="62"/>
        <v>Putnam</v>
      </c>
    </row>
    <row r="720" spans="2:16" x14ac:dyDescent="0.25">
      <c r="B720" s="33">
        <v>719</v>
      </c>
      <c r="C720" s="33">
        <v>14</v>
      </c>
      <c r="D720" s="70">
        <f t="shared" si="58"/>
        <v>1454</v>
      </c>
      <c r="E720" s="54" t="str">
        <f t="shared" si="59"/>
        <v>719|14|1454</v>
      </c>
      <c r="I720" s="7" t="s">
        <v>5862</v>
      </c>
      <c r="J720" s="7" t="s">
        <v>5222</v>
      </c>
      <c r="K720" s="7">
        <v>719</v>
      </c>
      <c r="M720" t="s">
        <v>1885</v>
      </c>
      <c r="N720" t="str">
        <f t="shared" si="60"/>
        <v>Randolph County,H1</v>
      </c>
      <c r="O720" t="str">
        <f t="shared" si="61"/>
        <v>Randolph County</v>
      </c>
      <c r="P720" t="str">
        <f t="shared" si="62"/>
        <v>Randolph</v>
      </c>
    </row>
    <row r="721" spans="2:16" x14ac:dyDescent="0.25">
      <c r="B721" s="33">
        <v>720</v>
      </c>
      <c r="C721" s="33">
        <v>14</v>
      </c>
      <c r="D721" s="70">
        <f t="shared" si="58"/>
        <v>1480</v>
      </c>
      <c r="E721" s="54" t="str">
        <f t="shared" si="59"/>
        <v>720|14|1480</v>
      </c>
      <c r="I721" s="7" t="s">
        <v>5886</v>
      </c>
      <c r="J721" s="7" t="s">
        <v>5223</v>
      </c>
      <c r="K721" s="7">
        <v>720</v>
      </c>
      <c r="M721" t="s">
        <v>1886</v>
      </c>
      <c r="N721" t="str">
        <f t="shared" si="60"/>
        <v>Richland County,H1</v>
      </c>
      <c r="O721" t="str">
        <f t="shared" si="61"/>
        <v>Richland County</v>
      </c>
      <c r="P721" t="str">
        <f t="shared" si="62"/>
        <v>Richland</v>
      </c>
    </row>
    <row r="722" spans="2:16" x14ac:dyDescent="0.25">
      <c r="B722" s="33">
        <v>721</v>
      </c>
      <c r="C722" s="33">
        <v>14</v>
      </c>
      <c r="D722" s="70">
        <f t="shared" si="58"/>
        <v>1501</v>
      </c>
      <c r="E722" s="54" t="str">
        <f t="shared" si="59"/>
        <v>721|14|1501</v>
      </c>
      <c r="I722" s="7" t="s">
        <v>5902</v>
      </c>
      <c r="J722" s="7" t="s">
        <v>5224</v>
      </c>
      <c r="K722" s="7">
        <v>721</v>
      </c>
      <c r="M722" t="s">
        <v>1887</v>
      </c>
      <c r="N722" t="str">
        <f t="shared" si="60"/>
        <v>Rock Island County,H1</v>
      </c>
      <c r="O722" t="str">
        <f t="shared" si="61"/>
        <v>Rock Island County</v>
      </c>
      <c r="P722" t="str">
        <f t="shared" si="62"/>
        <v>Rock Island</v>
      </c>
    </row>
    <row r="723" spans="2:16" x14ac:dyDescent="0.25">
      <c r="B723" s="33">
        <v>722</v>
      </c>
      <c r="C723" s="33">
        <v>14</v>
      </c>
      <c r="D723" s="70">
        <f t="shared" si="58"/>
        <v>1648</v>
      </c>
      <c r="E723" s="54" t="str">
        <f t="shared" si="59"/>
        <v>722|14|1648</v>
      </c>
      <c r="I723" s="7" t="s">
        <v>6029</v>
      </c>
      <c r="J723" s="7" t="s">
        <v>5225</v>
      </c>
      <c r="K723" s="7">
        <v>722</v>
      </c>
      <c r="M723" t="s">
        <v>1888</v>
      </c>
      <c r="N723" t="str">
        <f t="shared" si="60"/>
        <v>St. Clair County,H1</v>
      </c>
      <c r="O723" t="str">
        <f t="shared" si="61"/>
        <v>St. Clair County</v>
      </c>
      <c r="P723" t="str">
        <f t="shared" si="62"/>
        <v>St. Clair</v>
      </c>
    </row>
    <row r="724" spans="2:16" x14ac:dyDescent="0.25">
      <c r="B724" s="33">
        <v>723</v>
      </c>
      <c r="C724" s="33">
        <v>14</v>
      </c>
      <c r="D724" s="70">
        <f t="shared" si="58"/>
        <v>1539</v>
      </c>
      <c r="E724" s="54" t="str">
        <f t="shared" si="59"/>
        <v>723|14|1539</v>
      </c>
      <c r="I724" s="7" t="s">
        <v>5933</v>
      </c>
      <c r="J724" s="7" t="s">
        <v>5226</v>
      </c>
      <c r="K724" s="7">
        <v>723</v>
      </c>
      <c r="M724" t="s">
        <v>1889</v>
      </c>
      <c r="N724" t="str">
        <f t="shared" si="60"/>
        <v>Saline County,H1</v>
      </c>
      <c r="O724" t="str">
        <f t="shared" si="61"/>
        <v>Saline County</v>
      </c>
      <c r="P724" t="str">
        <f t="shared" si="62"/>
        <v>Saline</v>
      </c>
    </row>
    <row r="725" spans="2:16" x14ac:dyDescent="0.25">
      <c r="B725" s="33">
        <v>724</v>
      </c>
      <c r="C725" s="33">
        <v>14</v>
      </c>
      <c r="D725" s="70">
        <f t="shared" si="58"/>
        <v>1564</v>
      </c>
      <c r="E725" s="54" t="str">
        <f t="shared" si="59"/>
        <v>724|14|1564</v>
      </c>
      <c r="I725" s="7" t="s">
        <v>5952</v>
      </c>
      <c r="J725" s="7" t="s">
        <v>5227</v>
      </c>
      <c r="K725" s="7">
        <v>724</v>
      </c>
      <c r="M725" t="s">
        <v>1890</v>
      </c>
      <c r="N725" t="str">
        <f t="shared" si="60"/>
        <v>Sangamon County,H1</v>
      </c>
      <c r="O725" t="str">
        <f t="shared" si="61"/>
        <v>Sangamon County</v>
      </c>
      <c r="P725" t="str">
        <f t="shared" si="62"/>
        <v>Sangamon</v>
      </c>
    </row>
    <row r="726" spans="2:16" x14ac:dyDescent="0.25">
      <c r="B726" s="33">
        <v>725</v>
      </c>
      <c r="C726" s="33">
        <v>14</v>
      </c>
      <c r="D726" s="70">
        <f t="shared" si="58"/>
        <v>1585</v>
      </c>
      <c r="E726" s="54" t="str">
        <f t="shared" si="59"/>
        <v>725|14|1585</v>
      </c>
      <c r="I726" s="7" t="s">
        <v>5971</v>
      </c>
      <c r="J726" s="7" t="s">
        <v>5228</v>
      </c>
      <c r="K726" s="7">
        <v>725</v>
      </c>
      <c r="M726" t="s">
        <v>1891</v>
      </c>
      <c r="N726" t="str">
        <f t="shared" si="60"/>
        <v>Schuyler County,H1</v>
      </c>
      <c r="O726" t="str">
        <f t="shared" si="61"/>
        <v>Schuyler County</v>
      </c>
      <c r="P726" t="str">
        <f t="shared" si="62"/>
        <v>Schuyler</v>
      </c>
    </row>
    <row r="727" spans="2:16" x14ac:dyDescent="0.25">
      <c r="B727" s="33">
        <v>726</v>
      </c>
      <c r="C727" s="33">
        <v>14</v>
      </c>
      <c r="D727" s="70">
        <f t="shared" si="58"/>
        <v>1589</v>
      </c>
      <c r="E727" s="54" t="str">
        <f t="shared" si="59"/>
        <v>726|14|1589</v>
      </c>
      <c r="I727" s="7" t="s">
        <v>5975</v>
      </c>
      <c r="J727" s="7" t="s">
        <v>5229</v>
      </c>
      <c r="K727" s="7">
        <v>726</v>
      </c>
      <c r="M727" t="s">
        <v>1892</v>
      </c>
      <c r="N727" t="str">
        <f t="shared" si="60"/>
        <v>Scott County,H1</v>
      </c>
      <c r="O727" t="str">
        <f t="shared" si="61"/>
        <v>Scott County</v>
      </c>
      <c r="P727" t="str">
        <f t="shared" si="62"/>
        <v>Scott</v>
      </c>
    </row>
    <row r="728" spans="2:16" x14ac:dyDescent="0.25">
      <c r="B728" s="33">
        <v>727</v>
      </c>
      <c r="C728" s="33">
        <v>14</v>
      </c>
      <c r="D728" s="70">
        <f t="shared" si="58"/>
        <v>1610</v>
      </c>
      <c r="E728" s="54" t="str">
        <f t="shared" si="59"/>
        <v>727|14|1610</v>
      </c>
      <c r="I728" s="7" t="s">
        <v>5996</v>
      </c>
      <c r="J728" s="7" t="s">
        <v>5230</v>
      </c>
      <c r="K728" s="7">
        <v>727</v>
      </c>
      <c r="M728" t="s">
        <v>1893</v>
      </c>
      <c r="N728" t="str">
        <f t="shared" si="60"/>
        <v>Shelby County,H1</v>
      </c>
      <c r="O728" t="str">
        <f t="shared" si="61"/>
        <v>Shelby County</v>
      </c>
      <c r="P728" t="str">
        <f t="shared" si="62"/>
        <v>Shelby</v>
      </c>
    </row>
    <row r="729" spans="2:16" x14ac:dyDescent="0.25">
      <c r="B729" s="33">
        <v>728</v>
      </c>
      <c r="C729" s="33">
        <v>14</v>
      </c>
      <c r="D729" s="70">
        <f t="shared" si="58"/>
        <v>1674</v>
      </c>
      <c r="E729" s="54" t="str">
        <f t="shared" si="59"/>
        <v>728|14|1674</v>
      </c>
      <c r="I729" s="7" t="s">
        <v>6044</v>
      </c>
      <c r="J729" s="7" t="s">
        <v>5231</v>
      </c>
      <c r="K729" s="7">
        <v>728</v>
      </c>
      <c r="M729" t="s">
        <v>1894</v>
      </c>
      <c r="N729" t="str">
        <f t="shared" si="60"/>
        <v>Stark County,H1</v>
      </c>
      <c r="O729" t="str">
        <f t="shared" si="61"/>
        <v>Stark County</v>
      </c>
      <c r="P729" t="str">
        <f t="shared" si="62"/>
        <v>Stark</v>
      </c>
    </row>
    <row r="730" spans="2:16" x14ac:dyDescent="0.25">
      <c r="B730" s="33">
        <v>729</v>
      </c>
      <c r="C730" s="33">
        <v>14</v>
      </c>
      <c r="D730" s="70">
        <f t="shared" si="58"/>
        <v>1682</v>
      </c>
      <c r="E730" s="54" t="str">
        <f t="shared" si="59"/>
        <v>729|14|1682</v>
      </c>
      <c r="I730" s="7" t="s">
        <v>6051</v>
      </c>
      <c r="J730" s="7" t="s">
        <v>5232</v>
      </c>
      <c r="K730" s="7">
        <v>729</v>
      </c>
      <c r="M730" t="s">
        <v>1895</v>
      </c>
      <c r="N730" t="str">
        <f t="shared" si="60"/>
        <v>Stephenson County,H1</v>
      </c>
      <c r="O730" t="str">
        <f t="shared" si="61"/>
        <v>Stephenson County</v>
      </c>
      <c r="P730" t="str">
        <f t="shared" si="62"/>
        <v>Stephenson</v>
      </c>
    </row>
    <row r="731" spans="2:16" x14ac:dyDescent="0.25">
      <c r="B731" s="33">
        <v>730</v>
      </c>
      <c r="C731" s="33">
        <v>14</v>
      </c>
      <c r="D731" s="70">
        <f t="shared" si="58"/>
        <v>1732</v>
      </c>
      <c r="E731" s="54" t="str">
        <f t="shared" si="59"/>
        <v>730|14|1732</v>
      </c>
      <c r="I731" s="7" t="s">
        <v>6098</v>
      </c>
      <c r="J731" s="7" t="s">
        <v>5233</v>
      </c>
      <c r="K731" s="7">
        <v>730</v>
      </c>
      <c r="M731" t="s">
        <v>1896</v>
      </c>
      <c r="N731" t="str">
        <f t="shared" si="60"/>
        <v>Tazewell County,H1</v>
      </c>
      <c r="O731" t="str">
        <f t="shared" si="61"/>
        <v>Tazewell County</v>
      </c>
      <c r="P731" t="str">
        <f t="shared" si="62"/>
        <v>Tazewell</v>
      </c>
    </row>
    <row r="732" spans="2:16" x14ac:dyDescent="0.25">
      <c r="B732" s="33">
        <v>731</v>
      </c>
      <c r="C732" s="33">
        <v>14</v>
      </c>
      <c r="D732" s="70">
        <f t="shared" si="58"/>
        <v>1802</v>
      </c>
      <c r="E732" s="54" t="str">
        <f t="shared" si="59"/>
        <v>731|14|1802</v>
      </c>
      <c r="I732" s="7" t="s">
        <v>6161</v>
      </c>
      <c r="J732" s="7" t="s">
        <v>4497</v>
      </c>
      <c r="K732" s="7">
        <v>731</v>
      </c>
      <c r="M732" t="s">
        <v>1897</v>
      </c>
      <c r="N732" t="str">
        <f t="shared" si="60"/>
        <v>Union County,H1</v>
      </c>
      <c r="O732" t="str">
        <f t="shared" si="61"/>
        <v>Union County</v>
      </c>
      <c r="P732" t="str">
        <f t="shared" si="62"/>
        <v>Union</v>
      </c>
    </row>
    <row r="733" spans="2:16" x14ac:dyDescent="0.25">
      <c r="B733" s="33">
        <v>732</v>
      </c>
      <c r="C733" s="33">
        <v>14</v>
      </c>
      <c r="D733" s="70">
        <f t="shared" si="58"/>
        <v>1823</v>
      </c>
      <c r="E733" s="54" t="str">
        <f t="shared" si="59"/>
        <v>732|14|1823</v>
      </c>
      <c r="I733" s="7" t="s">
        <v>6176</v>
      </c>
      <c r="J733" s="7" t="s">
        <v>4530</v>
      </c>
      <c r="K733" s="7">
        <v>732</v>
      </c>
      <c r="M733" t="s">
        <v>1898</v>
      </c>
      <c r="N733" t="str">
        <f t="shared" si="60"/>
        <v>Vermilion County,H1</v>
      </c>
      <c r="O733" t="str">
        <f t="shared" si="61"/>
        <v>Vermilion County</v>
      </c>
      <c r="P733" t="str">
        <f t="shared" si="62"/>
        <v>Vermilion</v>
      </c>
    </row>
    <row r="734" spans="2:16" x14ac:dyDescent="0.25">
      <c r="B734" s="33">
        <v>733</v>
      </c>
      <c r="C734" s="33">
        <v>14</v>
      </c>
      <c r="D734" s="70">
        <f t="shared" si="58"/>
        <v>1836</v>
      </c>
      <c r="E734" s="54" t="str">
        <f t="shared" si="59"/>
        <v>733|14|1836</v>
      </c>
      <c r="I734" s="7" t="s">
        <v>6184</v>
      </c>
      <c r="J734" s="7" t="s">
        <v>4531</v>
      </c>
      <c r="K734" s="7">
        <v>733</v>
      </c>
      <c r="M734" t="s">
        <v>1899</v>
      </c>
      <c r="N734" t="str">
        <f t="shared" si="60"/>
        <v>Wabash County,H1</v>
      </c>
      <c r="O734" t="str">
        <f t="shared" si="61"/>
        <v>Wabash County</v>
      </c>
      <c r="P734" t="str">
        <f t="shared" si="62"/>
        <v>Wabash</v>
      </c>
    </row>
    <row r="735" spans="2:16" x14ac:dyDescent="0.25">
      <c r="B735" s="33">
        <v>734</v>
      </c>
      <c r="C735" s="33">
        <v>14</v>
      </c>
      <c r="D735" s="70">
        <f t="shared" si="58"/>
        <v>1858</v>
      </c>
      <c r="E735" s="54" t="str">
        <f t="shared" si="59"/>
        <v>734|14|1858</v>
      </c>
      <c r="I735" s="7" t="s">
        <v>6205</v>
      </c>
      <c r="J735" s="7" t="s">
        <v>4532</v>
      </c>
      <c r="K735" s="7">
        <v>734</v>
      </c>
      <c r="M735" t="s">
        <v>1900</v>
      </c>
      <c r="N735" t="str">
        <f t="shared" si="60"/>
        <v>Warren County,H1</v>
      </c>
      <c r="O735" t="str">
        <f t="shared" si="61"/>
        <v>Warren County</v>
      </c>
      <c r="P735" t="str">
        <f t="shared" si="62"/>
        <v>Warren</v>
      </c>
    </row>
    <row r="736" spans="2:16" x14ac:dyDescent="0.25">
      <c r="B736" s="33">
        <v>735</v>
      </c>
      <c r="C736" s="33">
        <v>14</v>
      </c>
      <c r="D736" s="70">
        <f t="shared" si="58"/>
        <v>1865</v>
      </c>
      <c r="E736" s="54" t="str">
        <f t="shared" si="59"/>
        <v>735|14|1865</v>
      </c>
      <c r="I736" s="7" t="s">
        <v>1210</v>
      </c>
      <c r="J736" s="7" t="s">
        <v>4533</v>
      </c>
      <c r="K736" s="7">
        <v>735</v>
      </c>
      <c r="M736" t="s">
        <v>1901</v>
      </c>
      <c r="N736" t="str">
        <f t="shared" si="60"/>
        <v>Washington County,H1</v>
      </c>
      <c r="O736" t="str">
        <f t="shared" si="61"/>
        <v>Washington County</v>
      </c>
      <c r="P736" t="str">
        <f t="shared" si="62"/>
        <v>Washington</v>
      </c>
    </row>
    <row r="737" spans="2:16" x14ac:dyDescent="0.25">
      <c r="B737" s="33">
        <v>736</v>
      </c>
      <c r="C737" s="33">
        <v>14</v>
      </c>
      <c r="D737" s="70">
        <f t="shared" si="58"/>
        <v>1875</v>
      </c>
      <c r="E737" s="54" t="str">
        <f t="shared" si="59"/>
        <v>736|14|1875</v>
      </c>
      <c r="I737" s="7" t="s">
        <v>6220</v>
      </c>
      <c r="J737" s="7" t="s">
        <v>5234</v>
      </c>
      <c r="K737" s="7">
        <v>736</v>
      </c>
      <c r="M737" t="s">
        <v>1902</v>
      </c>
      <c r="N737" t="str">
        <f t="shared" si="60"/>
        <v>Wayne County,H1</v>
      </c>
      <c r="O737" t="str">
        <f t="shared" si="61"/>
        <v>Wayne County</v>
      </c>
      <c r="P737" t="str">
        <f t="shared" si="62"/>
        <v>Wayne</v>
      </c>
    </row>
    <row r="738" spans="2:16" x14ac:dyDescent="0.25">
      <c r="B738" s="33">
        <v>737</v>
      </c>
      <c r="C738" s="33">
        <v>14</v>
      </c>
      <c r="D738" s="70">
        <f t="shared" si="58"/>
        <v>1897</v>
      </c>
      <c r="E738" s="54" t="str">
        <f t="shared" si="59"/>
        <v>737|14|1897</v>
      </c>
      <c r="I738" s="7" t="s">
        <v>6236</v>
      </c>
      <c r="J738" s="7" t="s">
        <v>5235</v>
      </c>
      <c r="K738" s="7">
        <v>737</v>
      </c>
      <c r="M738" t="s">
        <v>1903</v>
      </c>
      <c r="N738" t="str">
        <f t="shared" si="60"/>
        <v>White County,H1</v>
      </c>
      <c r="O738" t="str">
        <f t="shared" si="61"/>
        <v>White County</v>
      </c>
      <c r="P738" t="str">
        <f t="shared" si="62"/>
        <v>White</v>
      </c>
    </row>
    <row r="739" spans="2:16" x14ac:dyDescent="0.25">
      <c r="B739" s="33">
        <v>738</v>
      </c>
      <c r="C739" s="33">
        <v>14</v>
      </c>
      <c r="D739" s="70">
        <f t="shared" si="58"/>
        <v>1899</v>
      </c>
      <c r="E739" s="54" t="str">
        <f t="shared" si="59"/>
        <v>738|14|1899</v>
      </c>
      <c r="I739" s="7" t="s">
        <v>6238</v>
      </c>
      <c r="J739" s="7" t="s">
        <v>5236</v>
      </c>
      <c r="K739" s="7">
        <v>738</v>
      </c>
      <c r="M739" t="s">
        <v>1904</v>
      </c>
      <c r="N739" t="str">
        <f t="shared" si="60"/>
        <v>Whiteside County,H1</v>
      </c>
      <c r="O739" t="str">
        <f t="shared" si="61"/>
        <v>Whiteside County</v>
      </c>
      <c r="P739" t="str">
        <f t="shared" si="62"/>
        <v>Whiteside</v>
      </c>
    </row>
    <row r="740" spans="2:16" x14ac:dyDescent="0.25">
      <c r="B740" s="33">
        <v>739</v>
      </c>
      <c r="C740" s="33">
        <v>14</v>
      </c>
      <c r="D740" s="70">
        <f t="shared" si="58"/>
        <v>1911</v>
      </c>
      <c r="E740" s="54" t="str">
        <f t="shared" si="59"/>
        <v>739|14|1911</v>
      </c>
      <c r="I740" s="7" t="s">
        <v>6250</v>
      </c>
      <c r="J740" s="7" t="s">
        <v>5237</v>
      </c>
      <c r="K740" s="7">
        <v>739</v>
      </c>
      <c r="M740" t="s">
        <v>1905</v>
      </c>
      <c r="N740" t="str">
        <f t="shared" si="60"/>
        <v>Will County,H1</v>
      </c>
      <c r="O740" t="str">
        <f t="shared" si="61"/>
        <v>Will County</v>
      </c>
      <c r="P740" t="str">
        <f t="shared" si="62"/>
        <v>Will</v>
      </c>
    </row>
    <row r="741" spans="2:16" x14ac:dyDescent="0.25">
      <c r="B741" s="33">
        <v>740</v>
      </c>
      <c r="C741" s="33">
        <v>14</v>
      </c>
      <c r="D741" s="70">
        <f t="shared" si="58"/>
        <v>1916</v>
      </c>
      <c r="E741" s="54" t="str">
        <f t="shared" si="59"/>
        <v>740|14|1916</v>
      </c>
      <c r="I741" s="7" t="s">
        <v>6254</v>
      </c>
      <c r="J741" s="7" t="s">
        <v>4534</v>
      </c>
      <c r="K741" s="7">
        <v>740</v>
      </c>
      <c r="M741" t="s">
        <v>1906</v>
      </c>
      <c r="N741" t="str">
        <f t="shared" si="60"/>
        <v>Williamson County,H1</v>
      </c>
      <c r="O741" t="str">
        <f t="shared" si="61"/>
        <v>Williamson County</v>
      </c>
      <c r="P741" t="str">
        <f t="shared" si="62"/>
        <v>Williamson</v>
      </c>
    </row>
    <row r="742" spans="2:16" x14ac:dyDescent="0.25">
      <c r="B742" s="33">
        <v>741</v>
      </c>
      <c r="C742" s="33">
        <v>14</v>
      </c>
      <c r="D742" s="70">
        <f t="shared" si="58"/>
        <v>1923</v>
      </c>
      <c r="E742" s="54" t="str">
        <f t="shared" si="59"/>
        <v>741|14|1923</v>
      </c>
      <c r="I742" s="7" t="s">
        <v>6259</v>
      </c>
      <c r="J742" s="7" t="s">
        <v>5238</v>
      </c>
      <c r="K742" s="7">
        <v>741</v>
      </c>
      <c r="M742" t="s">
        <v>1907</v>
      </c>
      <c r="N742" t="str">
        <f t="shared" si="60"/>
        <v>Winnebago County,H1</v>
      </c>
      <c r="O742" t="str">
        <f t="shared" si="61"/>
        <v>Winnebago County</v>
      </c>
      <c r="P742" t="str">
        <f t="shared" si="62"/>
        <v>Winnebago</v>
      </c>
    </row>
    <row r="743" spans="2:16" x14ac:dyDescent="0.25">
      <c r="B743" s="33">
        <v>742</v>
      </c>
      <c r="C743" s="33">
        <v>14</v>
      </c>
      <c r="D743" s="70">
        <f t="shared" si="58"/>
        <v>1932</v>
      </c>
      <c r="E743" s="54" t="str">
        <f t="shared" si="59"/>
        <v>742|14|1932</v>
      </c>
      <c r="I743" s="7" t="s">
        <v>6268</v>
      </c>
      <c r="J743" s="7" t="s">
        <v>5239</v>
      </c>
      <c r="K743" s="7">
        <v>742</v>
      </c>
      <c r="M743" t="s">
        <v>1908</v>
      </c>
      <c r="N743" t="str">
        <f t="shared" si="60"/>
        <v>Woodford County,H1</v>
      </c>
      <c r="O743" t="str">
        <f t="shared" si="61"/>
        <v>Woodford County</v>
      </c>
      <c r="P743" t="str">
        <f t="shared" si="62"/>
        <v>Woodford</v>
      </c>
    </row>
    <row r="744" spans="2:16" x14ac:dyDescent="0.25">
      <c r="B744" s="33">
        <v>743</v>
      </c>
      <c r="C744" s="33">
        <v>15</v>
      </c>
      <c r="D744" s="70">
        <f t="shared" si="58"/>
        <v>6</v>
      </c>
      <c r="E744" s="54" t="str">
        <f t="shared" si="59"/>
        <v>743|15|6</v>
      </c>
      <c r="I744" s="7" t="s">
        <v>4588</v>
      </c>
      <c r="J744" s="7" t="s">
        <v>5240</v>
      </c>
      <c r="K744" s="7">
        <v>743</v>
      </c>
      <c r="M744" t="s">
        <v>1909</v>
      </c>
      <c r="N744" t="str">
        <f t="shared" si="60"/>
        <v>Adams County,H1</v>
      </c>
      <c r="O744" t="str">
        <f t="shared" si="61"/>
        <v>Adams County</v>
      </c>
      <c r="P744" t="str">
        <f t="shared" si="62"/>
        <v>Adams</v>
      </c>
    </row>
    <row r="745" spans="2:16" x14ac:dyDescent="0.25">
      <c r="B745" s="33">
        <v>744</v>
      </c>
      <c r="C745" s="33">
        <v>15</v>
      </c>
      <c r="D745" s="70">
        <f t="shared" si="58"/>
        <v>34</v>
      </c>
      <c r="E745" s="54" t="str">
        <f t="shared" si="59"/>
        <v>744|15|34</v>
      </c>
      <c r="I745" s="7" t="s">
        <v>4608</v>
      </c>
      <c r="J745" s="7" t="s">
        <v>5241</v>
      </c>
      <c r="K745" s="7">
        <v>744</v>
      </c>
      <c r="M745" t="s">
        <v>1910</v>
      </c>
      <c r="N745" t="str">
        <f t="shared" si="60"/>
        <v>Allen County,H1</v>
      </c>
      <c r="O745" t="str">
        <f t="shared" si="61"/>
        <v>Allen County</v>
      </c>
      <c r="P745" t="str">
        <f t="shared" si="62"/>
        <v>Allen</v>
      </c>
    </row>
    <row r="746" spans="2:16" x14ac:dyDescent="0.25">
      <c r="B746" s="33">
        <v>745</v>
      </c>
      <c r="C746" s="33">
        <v>15</v>
      </c>
      <c r="D746" s="70">
        <f t="shared" si="58"/>
        <v>119</v>
      </c>
      <c r="E746" s="54" t="str">
        <f t="shared" si="59"/>
        <v>745|15|119</v>
      </c>
      <c r="I746" s="7" t="s">
        <v>4681</v>
      </c>
      <c r="J746" s="7" t="s">
        <v>4364</v>
      </c>
      <c r="K746" s="7">
        <v>745</v>
      </c>
      <c r="M746" t="s">
        <v>1911</v>
      </c>
      <c r="N746" t="str">
        <f t="shared" si="60"/>
        <v>Bartholomew County,H1</v>
      </c>
      <c r="O746" t="str">
        <f t="shared" si="61"/>
        <v>Bartholomew County</v>
      </c>
      <c r="P746" t="str">
        <f t="shared" si="62"/>
        <v>Bartholomew</v>
      </c>
    </row>
    <row r="747" spans="2:16" x14ac:dyDescent="0.25">
      <c r="B747" s="33">
        <v>746</v>
      </c>
      <c r="C747" s="33">
        <v>15</v>
      </c>
      <c r="D747" s="70">
        <f t="shared" si="58"/>
        <v>151</v>
      </c>
      <c r="E747" s="54" t="str">
        <f t="shared" si="59"/>
        <v>746|15|151</v>
      </c>
      <c r="I747" s="7" t="s">
        <v>4710</v>
      </c>
      <c r="J747" s="7" t="s">
        <v>5242</v>
      </c>
      <c r="K747" s="7">
        <v>746</v>
      </c>
      <c r="M747" t="s">
        <v>1912</v>
      </c>
      <c r="N747" t="str">
        <f t="shared" si="60"/>
        <v>Benton County,H1</v>
      </c>
      <c r="O747" t="str">
        <f t="shared" si="61"/>
        <v>Benton County</v>
      </c>
      <c r="P747" t="str">
        <f t="shared" si="62"/>
        <v>Benton</v>
      </c>
    </row>
    <row r="748" spans="2:16" x14ac:dyDescent="0.25">
      <c r="B748" s="33">
        <v>747</v>
      </c>
      <c r="C748" s="33">
        <v>15</v>
      </c>
      <c r="D748" s="70">
        <f t="shared" si="58"/>
        <v>169</v>
      </c>
      <c r="E748" s="54" t="str">
        <f t="shared" si="59"/>
        <v>747|15|169</v>
      </c>
      <c r="I748" s="7" t="s">
        <v>4726</v>
      </c>
      <c r="J748" s="7" t="s">
        <v>5243</v>
      </c>
      <c r="K748" s="7">
        <v>747</v>
      </c>
      <c r="M748" t="s">
        <v>1913</v>
      </c>
      <c r="N748" t="str">
        <f t="shared" si="60"/>
        <v>Blackford County,H1</v>
      </c>
      <c r="O748" t="str">
        <f t="shared" si="61"/>
        <v>Blackford County</v>
      </c>
      <c r="P748" t="str">
        <f t="shared" si="62"/>
        <v>Blackford</v>
      </c>
    </row>
    <row r="749" spans="2:16" x14ac:dyDescent="0.25">
      <c r="B749" s="33">
        <v>748</v>
      </c>
      <c r="C749" s="33">
        <v>15</v>
      </c>
      <c r="D749" s="70">
        <f t="shared" si="58"/>
        <v>186</v>
      </c>
      <c r="E749" s="54" t="str">
        <f t="shared" si="59"/>
        <v>748|15|186</v>
      </c>
      <c r="I749" s="7" t="s">
        <v>4743</v>
      </c>
      <c r="J749" s="7" t="s">
        <v>5244</v>
      </c>
      <c r="K749" s="7">
        <v>748</v>
      </c>
      <c r="M749" t="s">
        <v>1914</v>
      </c>
      <c r="N749" t="str">
        <f t="shared" si="60"/>
        <v>Boone County,H1</v>
      </c>
      <c r="O749" t="str">
        <f t="shared" si="61"/>
        <v>Boone County</v>
      </c>
      <c r="P749" t="str">
        <f t="shared" si="62"/>
        <v>Boone</v>
      </c>
    </row>
    <row r="750" spans="2:16" x14ac:dyDescent="0.25">
      <c r="B750" s="33">
        <v>749</v>
      </c>
      <c r="C750" s="33">
        <v>15</v>
      </c>
      <c r="D750" s="70">
        <f t="shared" si="58"/>
        <v>226</v>
      </c>
      <c r="E750" s="54" t="str">
        <f t="shared" si="59"/>
        <v>749|15|226</v>
      </c>
      <c r="I750" s="7" t="s">
        <v>4780</v>
      </c>
      <c r="J750" s="7" t="s">
        <v>5245</v>
      </c>
      <c r="K750" s="7">
        <v>749</v>
      </c>
      <c r="M750" t="s">
        <v>1915</v>
      </c>
      <c r="N750" t="str">
        <f t="shared" si="60"/>
        <v>Brown County,H1</v>
      </c>
      <c r="O750" t="str">
        <f t="shared" si="61"/>
        <v>Brown County</v>
      </c>
      <c r="P750" t="str">
        <f t="shared" si="62"/>
        <v>Brown</v>
      </c>
    </row>
    <row r="751" spans="2:16" x14ac:dyDescent="0.25">
      <c r="B751" s="33">
        <v>750</v>
      </c>
      <c r="C751" s="33">
        <v>15</v>
      </c>
      <c r="D751" s="70">
        <f t="shared" si="58"/>
        <v>290</v>
      </c>
      <c r="E751" s="54" t="str">
        <f t="shared" si="59"/>
        <v>750|15|290</v>
      </c>
      <c r="I751" s="7" t="s">
        <v>4834</v>
      </c>
      <c r="J751" s="7" t="s">
        <v>5246</v>
      </c>
      <c r="K751" s="7">
        <v>750</v>
      </c>
      <c r="M751" t="s">
        <v>1916</v>
      </c>
      <c r="N751" t="str">
        <f t="shared" si="60"/>
        <v>Carroll County,H1</v>
      </c>
      <c r="O751" t="str">
        <f t="shared" si="61"/>
        <v>Carroll County</v>
      </c>
      <c r="P751" t="str">
        <f t="shared" si="62"/>
        <v>Carroll</v>
      </c>
    </row>
    <row r="752" spans="2:16" x14ac:dyDescent="0.25">
      <c r="B752" s="33">
        <v>751</v>
      </c>
      <c r="C752" s="33">
        <v>15</v>
      </c>
      <c r="D752" s="70">
        <f t="shared" si="58"/>
        <v>298</v>
      </c>
      <c r="E752" s="54" t="str">
        <f t="shared" si="59"/>
        <v>751|15|298</v>
      </c>
      <c r="I752" s="7" t="s">
        <v>4841</v>
      </c>
      <c r="J752" s="7" t="s">
        <v>5247</v>
      </c>
      <c r="K752" s="7">
        <v>751</v>
      </c>
      <c r="M752" t="s">
        <v>1917</v>
      </c>
      <c r="N752" t="str">
        <f t="shared" si="60"/>
        <v>Cass County,H1</v>
      </c>
      <c r="O752" t="str">
        <f t="shared" si="61"/>
        <v>Cass County</v>
      </c>
      <c r="P752" t="str">
        <f t="shared" si="62"/>
        <v>Cass</v>
      </c>
    </row>
    <row r="753" spans="2:16" x14ac:dyDescent="0.25">
      <c r="B753" s="33">
        <v>752</v>
      </c>
      <c r="C753" s="33">
        <v>15</v>
      </c>
      <c r="D753" s="70">
        <f t="shared" ref="D753:D816" si="63">VLOOKUP(I753,$J$2:$K$1970,2,FALSE)</f>
        <v>370</v>
      </c>
      <c r="E753" s="54" t="str">
        <f t="shared" si="59"/>
        <v>752|15|370</v>
      </c>
      <c r="I753" s="7" t="s">
        <v>4904</v>
      </c>
      <c r="J753" s="7" t="s">
        <v>5248</v>
      </c>
      <c r="K753" s="7">
        <v>752</v>
      </c>
      <c r="M753" t="s">
        <v>1918</v>
      </c>
      <c r="N753" t="str">
        <f t="shared" si="60"/>
        <v>Clark County,H1</v>
      </c>
      <c r="O753" t="str">
        <f t="shared" si="61"/>
        <v>Clark County</v>
      </c>
      <c r="P753" t="str">
        <f t="shared" si="62"/>
        <v>Clark</v>
      </c>
    </row>
    <row r="754" spans="2:16" x14ac:dyDescent="0.25">
      <c r="B754" s="33">
        <v>753</v>
      </c>
      <c r="C754" s="33">
        <v>15</v>
      </c>
      <c r="D754" s="70">
        <f t="shared" si="63"/>
        <v>373</v>
      </c>
      <c r="E754" s="54" t="str">
        <f t="shared" si="59"/>
        <v>753|15|373</v>
      </c>
      <c r="I754" s="7" t="s">
        <v>4907</v>
      </c>
      <c r="J754" s="7" t="s">
        <v>5249</v>
      </c>
      <c r="K754" s="7">
        <v>753</v>
      </c>
      <c r="M754" t="s">
        <v>1919</v>
      </c>
      <c r="N754" t="str">
        <f t="shared" si="60"/>
        <v>Clay County,H1</v>
      </c>
      <c r="O754" t="str">
        <f t="shared" si="61"/>
        <v>Clay County</v>
      </c>
      <c r="P754" t="str">
        <f t="shared" si="62"/>
        <v>Clay</v>
      </c>
    </row>
    <row r="755" spans="2:16" x14ac:dyDescent="0.25">
      <c r="B755" s="33">
        <v>754</v>
      </c>
      <c r="C755" s="33">
        <v>15</v>
      </c>
      <c r="D755" s="70">
        <f t="shared" si="63"/>
        <v>382</v>
      </c>
      <c r="E755" s="54" t="str">
        <f t="shared" si="59"/>
        <v>754|15|382</v>
      </c>
      <c r="I755" s="7" t="s">
        <v>4916</v>
      </c>
      <c r="J755" s="7" t="s">
        <v>4468</v>
      </c>
      <c r="K755" s="7">
        <v>754</v>
      </c>
      <c r="M755" t="s">
        <v>1920</v>
      </c>
      <c r="N755" t="str">
        <f t="shared" si="60"/>
        <v>Clinton County,H1</v>
      </c>
      <c r="O755" t="str">
        <f t="shared" si="61"/>
        <v>Clinton County</v>
      </c>
      <c r="P755" t="str">
        <f t="shared" si="62"/>
        <v>Clinton</v>
      </c>
    </row>
    <row r="756" spans="2:16" x14ac:dyDescent="0.25">
      <c r="B756" s="33">
        <v>755</v>
      </c>
      <c r="C756" s="33">
        <v>15</v>
      </c>
      <c r="D756" s="70">
        <f t="shared" si="63"/>
        <v>446</v>
      </c>
      <c r="E756" s="54" t="str">
        <f t="shared" si="59"/>
        <v>755|15|446</v>
      </c>
      <c r="I756" s="7" t="s">
        <v>4973</v>
      </c>
      <c r="J756" s="7" t="s">
        <v>5250</v>
      </c>
      <c r="K756" s="7">
        <v>755</v>
      </c>
      <c r="M756" t="s">
        <v>1921</v>
      </c>
      <c r="N756" t="str">
        <f t="shared" si="60"/>
        <v>Crawford County,H1</v>
      </c>
      <c r="O756" t="str">
        <f t="shared" si="61"/>
        <v>Crawford County</v>
      </c>
      <c r="P756" t="str">
        <f t="shared" si="62"/>
        <v>Crawford</v>
      </c>
    </row>
    <row r="757" spans="2:16" x14ac:dyDescent="0.25">
      <c r="B757" s="33">
        <v>756</v>
      </c>
      <c r="C757" s="33">
        <v>15</v>
      </c>
      <c r="D757" s="70">
        <f t="shared" si="63"/>
        <v>482</v>
      </c>
      <c r="E757" s="54" t="str">
        <f t="shared" si="59"/>
        <v>756|15|482</v>
      </c>
      <c r="I757" s="7" t="s">
        <v>5007</v>
      </c>
      <c r="J757" s="7" t="s">
        <v>5251</v>
      </c>
      <c r="K757" s="7">
        <v>756</v>
      </c>
      <c r="M757" t="s">
        <v>1922</v>
      </c>
      <c r="N757" t="str">
        <f t="shared" si="60"/>
        <v>Daviess County,H1</v>
      </c>
      <c r="O757" t="str">
        <f t="shared" si="61"/>
        <v>Daviess County</v>
      </c>
      <c r="P757" t="str">
        <f t="shared" si="62"/>
        <v>Daviess</v>
      </c>
    </row>
    <row r="758" spans="2:16" x14ac:dyDescent="0.25">
      <c r="B758" s="33">
        <v>757</v>
      </c>
      <c r="C758" s="33">
        <v>15</v>
      </c>
      <c r="D758" s="70">
        <f t="shared" si="63"/>
        <v>492</v>
      </c>
      <c r="E758" s="54" t="str">
        <f t="shared" si="59"/>
        <v>757|15|492</v>
      </c>
      <c r="I758" s="7" t="s">
        <v>5016</v>
      </c>
      <c r="J758" s="7" t="s">
        <v>5252</v>
      </c>
      <c r="K758" s="7">
        <v>757</v>
      </c>
      <c r="M758" t="s">
        <v>1923</v>
      </c>
      <c r="N758" t="str">
        <f t="shared" si="60"/>
        <v>Dearborn County,H1</v>
      </c>
      <c r="O758" t="str">
        <f t="shared" si="61"/>
        <v>Dearborn County</v>
      </c>
      <c r="P758" t="str">
        <f t="shared" si="62"/>
        <v>Dearborn</v>
      </c>
    </row>
    <row r="759" spans="2:16" x14ac:dyDescent="0.25">
      <c r="B759" s="33">
        <v>758</v>
      </c>
      <c r="C759" s="33">
        <v>15</v>
      </c>
      <c r="D759" s="70">
        <f t="shared" si="63"/>
        <v>493</v>
      </c>
      <c r="E759" s="54" t="str">
        <f t="shared" si="59"/>
        <v>758|15|493</v>
      </c>
      <c r="I759" s="7" t="s">
        <v>5017</v>
      </c>
      <c r="J759" s="7" t="s">
        <v>5253</v>
      </c>
      <c r="K759" s="7">
        <v>758</v>
      </c>
      <c r="M759" t="s">
        <v>1924</v>
      </c>
      <c r="N759" t="str">
        <f t="shared" si="60"/>
        <v>Decatur County,H1</v>
      </c>
      <c r="O759" t="str">
        <f t="shared" si="61"/>
        <v>Decatur County</v>
      </c>
      <c r="P759" t="str">
        <f t="shared" si="62"/>
        <v>Decatur</v>
      </c>
    </row>
    <row r="760" spans="2:16" x14ac:dyDescent="0.25">
      <c r="B760" s="33">
        <v>759</v>
      </c>
      <c r="C760" s="33">
        <v>15</v>
      </c>
      <c r="D760" s="70">
        <f t="shared" si="63"/>
        <v>496</v>
      </c>
      <c r="E760" s="54" t="str">
        <f t="shared" si="59"/>
        <v>759|15|496</v>
      </c>
      <c r="I760" s="7" t="s">
        <v>5020</v>
      </c>
      <c r="J760" s="7" t="s">
        <v>5254</v>
      </c>
      <c r="K760" s="7">
        <v>759</v>
      </c>
      <c r="M760" t="s">
        <v>1925</v>
      </c>
      <c r="N760" t="str">
        <f t="shared" si="60"/>
        <v>DeKalb County,H1</v>
      </c>
      <c r="O760" t="str">
        <f t="shared" si="61"/>
        <v>DeKalb County</v>
      </c>
      <c r="P760" t="str">
        <f t="shared" si="62"/>
        <v>DeKalb</v>
      </c>
    </row>
    <row r="761" spans="2:16" x14ac:dyDescent="0.25">
      <c r="B761" s="33">
        <v>760</v>
      </c>
      <c r="C761" s="33">
        <v>15</v>
      </c>
      <c r="D761" s="70">
        <f t="shared" si="63"/>
        <v>498</v>
      </c>
      <c r="E761" s="54" t="str">
        <f t="shared" si="59"/>
        <v>760|15|498</v>
      </c>
      <c r="I761" s="7" t="s">
        <v>532</v>
      </c>
      <c r="J761" s="7" t="s">
        <v>5255</v>
      </c>
      <c r="K761" s="7">
        <v>760</v>
      </c>
      <c r="M761" t="s">
        <v>1926</v>
      </c>
      <c r="N761" t="str">
        <f t="shared" si="60"/>
        <v>Delaware County,H1</v>
      </c>
      <c r="O761" t="str">
        <f t="shared" si="61"/>
        <v>Delaware County</v>
      </c>
      <c r="P761" t="str">
        <f t="shared" si="62"/>
        <v>Delaware</v>
      </c>
    </row>
    <row r="762" spans="2:16" x14ac:dyDescent="0.25">
      <c r="B762" s="33">
        <v>761</v>
      </c>
      <c r="C762" s="33">
        <v>15</v>
      </c>
      <c r="D762" s="70">
        <f t="shared" si="63"/>
        <v>537</v>
      </c>
      <c r="E762" s="54" t="str">
        <f t="shared" si="59"/>
        <v>761|15|537</v>
      </c>
      <c r="I762" s="7" t="s">
        <v>5056</v>
      </c>
      <c r="J762" s="7" t="s">
        <v>5256</v>
      </c>
      <c r="K762" s="7">
        <v>761</v>
      </c>
      <c r="M762" t="s">
        <v>1927</v>
      </c>
      <c r="N762" t="str">
        <f t="shared" si="60"/>
        <v>Dubois County,H1</v>
      </c>
      <c r="O762" t="str">
        <f t="shared" si="61"/>
        <v>Dubois County</v>
      </c>
      <c r="P762" t="str">
        <f t="shared" si="62"/>
        <v>Dubois</v>
      </c>
    </row>
    <row r="763" spans="2:16" x14ac:dyDescent="0.25">
      <c r="B763" s="33">
        <v>762</v>
      </c>
      <c r="C763" s="33">
        <v>15</v>
      </c>
      <c r="D763" s="70">
        <f t="shared" si="63"/>
        <v>573</v>
      </c>
      <c r="E763" s="54" t="str">
        <f t="shared" si="59"/>
        <v>762|15|573</v>
      </c>
      <c r="I763" s="7" t="s">
        <v>5088</v>
      </c>
      <c r="J763" s="7" t="s">
        <v>5257</v>
      </c>
      <c r="K763" s="7">
        <v>762</v>
      </c>
      <c r="M763" t="s">
        <v>1928</v>
      </c>
      <c r="N763" t="str">
        <f t="shared" si="60"/>
        <v>Elkhart County,H1</v>
      </c>
      <c r="O763" t="str">
        <f t="shared" si="61"/>
        <v>Elkhart County</v>
      </c>
      <c r="P763" t="str">
        <f t="shared" si="62"/>
        <v>Elkhart</v>
      </c>
    </row>
    <row r="764" spans="2:16" x14ac:dyDescent="0.25">
      <c r="B764" s="33">
        <v>763</v>
      </c>
      <c r="C764" s="33">
        <v>15</v>
      </c>
      <c r="D764" s="70">
        <f t="shared" si="63"/>
        <v>608</v>
      </c>
      <c r="E764" s="54" t="str">
        <f t="shared" si="59"/>
        <v>763|15|608</v>
      </c>
      <c r="I764" s="7" t="s">
        <v>5117</v>
      </c>
      <c r="J764" s="7" t="s">
        <v>5258</v>
      </c>
      <c r="K764" s="7">
        <v>763</v>
      </c>
      <c r="M764" t="s">
        <v>1929</v>
      </c>
      <c r="N764" t="str">
        <f t="shared" si="60"/>
        <v>Fayette County,H1</v>
      </c>
      <c r="O764" t="str">
        <f t="shared" si="61"/>
        <v>Fayette County</v>
      </c>
      <c r="P764" t="str">
        <f t="shared" si="62"/>
        <v>Fayette</v>
      </c>
    </row>
    <row r="765" spans="2:16" x14ac:dyDescent="0.25">
      <c r="B765" s="33">
        <v>764</v>
      </c>
      <c r="C765" s="33">
        <v>15</v>
      </c>
      <c r="D765" s="70">
        <f t="shared" si="63"/>
        <v>620</v>
      </c>
      <c r="E765" s="54" t="str">
        <f t="shared" si="59"/>
        <v>764|15|620</v>
      </c>
      <c r="I765" s="7" t="s">
        <v>5128</v>
      </c>
      <c r="J765" s="7" t="s">
        <v>5259</v>
      </c>
      <c r="K765" s="7">
        <v>764</v>
      </c>
      <c r="M765" t="s">
        <v>1930</v>
      </c>
      <c r="N765" t="str">
        <f t="shared" si="60"/>
        <v>Floyd County,H1</v>
      </c>
      <c r="O765" t="str">
        <f t="shared" si="61"/>
        <v>Floyd County</v>
      </c>
      <c r="P765" t="str">
        <f t="shared" si="62"/>
        <v>Floyd</v>
      </c>
    </row>
    <row r="766" spans="2:16" x14ac:dyDescent="0.25">
      <c r="B766" s="33">
        <v>765</v>
      </c>
      <c r="C766" s="33">
        <v>15</v>
      </c>
      <c r="D766" s="70">
        <f t="shared" si="63"/>
        <v>630</v>
      </c>
      <c r="E766" s="54" t="str">
        <f t="shared" si="59"/>
        <v>765|15|630</v>
      </c>
      <c r="I766" s="7" t="s">
        <v>5138</v>
      </c>
      <c r="J766" s="7" t="s">
        <v>5260</v>
      </c>
      <c r="K766" s="7">
        <v>765</v>
      </c>
      <c r="M766" t="s">
        <v>1931</v>
      </c>
      <c r="N766" t="str">
        <f t="shared" si="60"/>
        <v>Fountain County,H1</v>
      </c>
      <c r="O766" t="str">
        <f t="shared" si="61"/>
        <v>Fountain County</v>
      </c>
      <c r="P766" t="str">
        <f t="shared" si="62"/>
        <v>Fountain</v>
      </c>
    </row>
    <row r="767" spans="2:16" x14ac:dyDescent="0.25">
      <c r="B767" s="33">
        <v>766</v>
      </c>
      <c r="C767" s="33">
        <v>15</v>
      </c>
      <c r="D767" s="70">
        <f t="shared" si="63"/>
        <v>632</v>
      </c>
      <c r="E767" s="54" t="str">
        <f t="shared" si="59"/>
        <v>766|15|632</v>
      </c>
      <c r="I767" s="7" t="s">
        <v>5139</v>
      </c>
      <c r="J767" s="7" t="s">
        <v>5261</v>
      </c>
      <c r="K767" s="7">
        <v>766</v>
      </c>
      <c r="M767" t="s">
        <v>1932</v>
      </c>
      <c r="N767" t="str">
        <f t="shared" si="60"/>
        <v>Franklin County,H1</v>
      </c>
      <c r="O767" t="str">
        <f t="shared" si="61"/>
        <v>Franklin County</v>
      </c>
      <c r="P767" t="str">
        <f t="shared" si="62"/>
        <v>Franklin</v>
      </c>
    </row>
    <row r="768" spans="2:16" x14ac:dyDescent="0.25">
      <c r="B768" s="33">
        <v>767</v>
      </c>
      <c r="C768" s="33">
        <v>15</v>
      </c>
      <c r="D768" s="70">
        <f t="shared" si="63"/>
        <v>642</v>
      </c>
      <c r="E768" s="54" t="str">
        <f t="shared" si="59"/>
        <v>767|15|642</v>
      </c>
      <c r="I768" s="7" t="s">
        <v>5147</v>
      </c>
      <c r="J768" s="7" t="s">
        <v>5262</v>
      </c>
      <c r="K768" s="7">
        <v>767</v>
      </c>
      <c r="M768" t="s">
        <v>1933</v>
      </c>
      <c r="N768" t="str">
        <f t="shared" si="60"/>
        <v>Fulton County,H1</v>
      </c>
      <c r="O768" t="str">
        <f t="shared" si="61"/>
        <v>Fulton County</v>
      </c>
      <c r="P768" t="str">
        <f t="shared" si="62"/>
        <v>Fulton</v>
      </c>
    </row>
    <row r="769" spans="2:16" x14ac:dyDescent="0.25">
      <c r="B769" s="33">
        <v>768</v>
      </c>
      <c r="C769" s="33">
        <v>15</v>
      </c>
      <c r="D769" s="70">
        <f t="shared" si="63"/>
        <v>669</v>
      </c>
      <c r="E769" s="54" t="str">
        <f t="shared" si="59"/>
        <v>768|15|669</v>
      </c>
      <c r="I769" s="7" t="s">
        <v>5173</v>
      </c>
      <c r="J769" s="7" t="s">
        <v>5263</v>
      </c>
      <c r="K769" s="7">
        <v>768</v>
      </c>
      <c r="M769" t="s">
        <v>1934</v>
      </c>
      <c r="N769" t="str">
        <f t="shared" si="60"/>
        <v>Gibson County,H1</v>
      </c>
      <c r="O769" t="str">
        <f t="shared" si="61"/>
        <v>Gibson County</v>
      </c>
      <c r="P769" t="str">
        <f t="shared" si="62"/>
        <v>Gibson</v>
      </c>
    </row>
    <row r="770" spans="2:16" x14ac:dyDescent="0.25">
      <c r="B770" s="33">
        <v>769</v>
      </c>
      <c r="C770" s="33">
        <v>15</v>
      </c>
      <c r="D770" s="70">
        <f t="shared" si="63"/>
        <v>705</v>
      </c>
      <c r="E770" s="54" t="str">
        <f t="shared" ref="E770:E833" si="64">B770&amp;"|"&amp;C770&amp;"|"&amp;D770</f>
        <v>769|15|705</v>
      </c>
      <c r="I770" s="7" t="s">
        <v>5209</v>
      </c>
      <c r="J770" s="7" t="s">
        <v>5264</v>
      </c>
      <c r="K770" s="7">
        <v>769</v>
      </c>
      <c r="M770" t="s">
        <v>1935</v>
      </c>
      <c r="N770" t="str">
        <f t="shared" si="60"/>
        <v>Grant County,H1</v>
      </c>
      <c r="O770" t="str">
        <f t="shared" si="61"/>
        <v>Grant County</v>
      </c>
      <c r="P770" t="str">
        <f t="shared" si="62"/>
        <v>Grant</v>
      </c>
    </row>
    <row r="771" spans="2:16" x14ac:dyDescent="0.25">
      <c r="B771" s="33">
        <v>770</v>
      </c>
      <c r="C771" s="33">
        <v>15</v>
      </c>
      <c r="D771" s="70">
        <f t="shared" si="63"/>
        <v>717</v>
      </c>
      <c r="E771" s="54" t="str">
        <f t="shared" si="64"/>
        <v>770|15|717</v>
      </c>
      <c r="I771" s="7" t="s">
        <v>5220</v>
      </c>
      <c r="J771" s="7" t="s">
        <v>5265</v>
      </c>
      <c r="K771" s="7">
        <v>770</v>
      </c>
      <c r="M771" t="s">
        <v>1936</v>
      </c>
      <c r="N771" t="str">
        <f t="shared" ref="N771:N834" si="65">RIGHT(M771,LEN(M771)-10)</f>
        <v>Greene County,H1</v>
      </c>
      <c r="O771" t="str">
        <f t="shared" ref="O771:O834" si="66">LEFT(N771,LEN(N771)-3)</f>
        <v>Greene County</v>
      </c>
      <c r="P771" t="str">
        <f t="shared" ref="P771:P834" si="67">SUBSTITUTE(O771," County","")</f>
        <v>Greene</v>
      </c>
    </row>
    <row r="772" spans="2:16" x14ac:dyDescent="0.25">
      <c r="B772" s="33">
        <v>771</v>
      </c>
      <c r="C772" s="33">
        <v>15</v>
      </c>
      <c r="D772" s="70">
        <f t="shared" si="63"/>
        <v>750</v>
      </c>
      <c r="E772" s="54" t="str">
        <f t="shared" si="64"/>
        <v>771|15|750</v>
      </c>
      <c r="I772" s="7" t="s">
        <v>5246</v>
      </c>
      <c r="J772" s="7" t="s">
        <v>5266</v>
      </c>
      <c r="K772" s="7">
        <v>771</v>
      </c>
      <c r="M772" t="s">
        <v>1937</v>
      </c>
      <c r="N772" t="str">
        <f t="shared" si="65"/>
        <v>Hamilton County,H1</v>
      </c>
      <c r="O772" t="str">
        <f t="shared" si="66"/>
        <v>Hamilton County</v>
      </c>
      <c r="P772" t="str">
        <f t="shared" si="67"/>
        <v>Hamilton</v>
      </c>
    </row>
    <row r="773" spans="2:16" x14ac:dyDescent="0.25">
      <c r="B773" s="33">
        <v>772</v>
      </c>
      <c r="C773" s="33">
        <v>15</v>
      </c>
      <c r="D773" s="70">
        <f t="shared" si="63"/>
        <v>756</v>
      </c>
      <c r="E773" s="54" t="str">
        <f t="shared" si="64"/>
        <v>772|15|756</v>
      </c>
      <c r="I773" s="7" t="s">
        <v>5251</v>
      </c>
      <c r="J773" s="7" t="s">
        <v>5267</v>
      </c>
      <c r="K773" s="7">
        <v>772</v>
      </c>
      <c r="M773" t="s">
        <v>1938</v>
      </c>
      <c r="N773" t="str">
        <f t="shared" si="65"/>
        <v>Hancock County,H1</v>
      </c>
      <c r="O773" t="str">
        <f t="shared" si="66"/>
        <v>Hancock County</v>
      </c>
      <c r="P773" t="str">
        <f t="shared" si="67"/>
        <v>Hancock</v>
      </c>
    </row>
    <row r="774" spans="2:16" x14ac:dyDescent="0.25">
      <c r="B774" s="33">
        <v>773</v>
      </c>
      <c r="C774" s="33">
        <v>15</v>
      </c>
      <c r="D774" s="70">
        <f t="shared" si="63"/>
        <v>774</v>
      </c>
      <c r="E774" s="54" t="str">
        <f t="shared" si="64"/>
        <v>773|15|774</v>
      </c>
      <c r="I774" s="7" t="s">
        <v>5269</v>
      </c>
      <c r="J774" s="7" t="s">
        <v>5268</v>
      </c>
      <c r="K774" s="7">
        <v>773</v>
      </c>
      <c r="M774" t="s">
        <v>1939</v>
      </c>
      <c r="N774" t="str">
        <f t="shared" si="65"/>
        <v>Harrison County,H1</v>
      </c>
      <c r="O774" t="str">
        <f t="shared" si="66"/>
        <v>Harrison County</v>
      </c>
      <c r="P774" t="str">
        <f t="shared" si="67"/>
        <v>Harrison</v>
      </c>
    </row>
    <row r="775" spans="2:16" x14ac:dyDescent="0.25">
      <c r="B775" s="33">
        <v>774</v>
      </c>
      <c r="C775" s="33">
        <v>15</v>
      </c>
      <c r="D775" s="70">
        <f t="shared" si="63"/>
        <v>791</v>
      </c>
      <c r="E775" s="54" t="str">
        <f t="shared" si="64"/>
        <v>774|15|791</v>
      </c>
      <c r="I775" s="7" t="s">
        <v>5283</v>
      </c>
      <c r="J775" s="7" t="s">
        <v>5269</v>
      </c>
      <c r="K775" s="7">
        <v>774</v>
      </c>
      <c r="M775" t="s">
        <v>1940</v>
      </c>
      <c r="N775" t="str">
        <f t="shared" si="65"/>
        <v>Hendricks County,H1</v>
      </c>
      <c r="O775" t="str">
        <f t="shared" si="66"/>
        <v>Hendricks County</v>
      </c>
      <c r="P775" t="str">
        <f t="shared" si="67"/>
        <v>Hendricks</v>
      </c>
    </row>
    <row r="776" spans="2:16" x14ac:dyDescent="0.25">
      <c r="B776" s="33">
        <v>775</v>
      </c>
      <c r="C776" s="33">
        <v>15</v>
      </c>
      <c r="D776" s="70">
        <f t="shared" si="63"/>
        <v>795</v>
      </c>
      <c r="E776" s="54" t="str">
        <f t="shared" si="64"/>
        <v>775|15|795</v>
      </c>
      <c r="I776" s="7" t="s">
        <v>5287</v>
      </c>
      <c r="J776" s="7" t="s">
        <v>4469</v>
      </c>
      <c r="K776" s="7">
        <v>775</v>
      </c>
      <c r="M776" t="s">
        <v>1941</v>
      </c>
      <c r="N776" t="str">
        <f t="shared" si="65"/>
        <v>Henry County,H1</v>
      </c>
      <c r="O776" t="str">
        <f t="shared" si="66"/>
        <v>Henry County</v>
      </c>
      <c r="P776" t="str">
        <f t="shared" si="67"/>
        <v>Henry</v>
      </c>
    </row>
    <row r="777" spans="2:16" x14ac:dyDescent="0.25">
      <c r="B777" s="33">
        <v>776</v>
      </c>
      <c r="C777" s="33">
        <v>15</v>
      </c>
      <c r="D777" s="70">
        <f t="shared" si="63"/>
        <v>830</v>
      </c>
      <c r="E777" s="54" t="str">
        <f t="shared" si="64"/>
        <v>776|15|830</v>
      </c>
      <c r="I777" s="7" t="s">
        <v>5319</v>
      </c>
      <c r="J777" s="7" t="s">
        <v>5270</v>
      </c>
      <c r="K777" s="7">
        <v>776</v>
      </c>
      <c r="M777" t="s">
        <v>1942</v>
      </c>
      <c r="N777" t="str">
        <f t="shared" si="65"/>
        <v>Howard County,H1</v>
      </c>
      <c r="O777" t="str">
        <f t="shared" si="66"/>
        <v>Howard County</v>
      </c>
      <c r="P777" t="str">
        <f t="shared" si="67"/>
        <v>Howard</v>
      </c>
    </row>
    <row r="778" spans="2:16" x14ac:dyDescent="0.25">
      <c r="B778" s="33">
        <v>777</v>
      </c>
      <c r="C778" s="33">
        <v>15</v>
      </c>
      <c r="D778" s="70">
        <f t="shared" si="63"/>
        <v>843</v>
      </c>
      <c r="E778" s="54" t="str">
        <f t="shared" si="64"/>
        <v>777|15|843</v>
      </c>
      <c r="I778" s="7" t="s">
        <v>5331</v>
      </c>
      <c r="J778" s="7" t="s">
        <v>5271</v>
      </c>
      <c r="K778" s="7">
        <v>777</v>
      </c>
      <c r="M778" t="s">
        <v>1943</v>
      </c>
      <c r="N778" t="str">
        <f t="shared" si="65"/>
        <v>Huntington County,H1</v>
      </c>
      <c r="O778" t="str">
        <f t="shared" si="66"/>
        <v>Huntington County</v>
      </c>
      <c r="P778" t="str">
        <f t="shared" si="67"/>
        <v>Huntington</v>
      </c>
    </row>
    <row r="779" spans="2:16" x14ac:dyDescent="0.25">
      <c r="B779" s="33">
        <v>778</v>
      </c>
      <c r="C779" s="33">
        <v>15</v>
      </c>
      <c r="D779" s="70">
        <f t="shared" si="63"/>
        <v>875</v>
      </c>
      <c r="E779" s="54" t="str">
        <f t="shared" si="64"/>
        <v>778|15|875</v>
      </c>
      <c r="I779" s="7" t="s">
        <v>5357</v>
      </c>
      <c r="J779" s="7" t="s">
        <v>5272</v>
      </c>
      <c r="K779" s="7">
        <v>778</v>
      </c>
      <c r="M779" t="s">
        <v>1944</v>
      </c>
      <c r="N779" t="str">
        <f t="shared" si="65"/>
        <v>Jackson County,H1</v>
      </c>
      <c r="O779" t="str">
        <f t="shared" si="66"/>
        <v>Jackson County</v>
      </c>
      <c r="P779" t="str">
        <f t="shared" si="67"/>
        <v>Jackson</v>
      </c>
    </row>
    <row r="780" spans="2:16" x14ac:dyDescent="0.25">
      <c r="B780" s="33">
        <v>779</v>
      </c>
      <c r="C780" s="33">
        <v>15</v>
      </c>
      <c r="D780" s="70">
        <f t="shared" si="63"/>
        <v>878</v>
      </c>
      <c r="E780" s="54" t="str">
        <f t="shared" si="64"/>
        <v>779|15|878</v>
      </c>
      <c r="I780" s="7" t="s">
        <v>5359</v>
      </c>
      <c r="J780" s="7" t="s">
        <v>5273</v>
      </c>
      <c r="K780" s="7">
        <v>779</v>
      </c>
      <c r="M780" t="s">
        <v>1945</v>
      </c>
      <c r="N780" t="str">
        <f t="shared" si="65"/>
        <v>Jasper County,H1</v>
      </c>
      <c r="O780" t="str">
        <f t="shared" si="66"/>
        <v>Jasper County</v>
      </c>
      <c r="P780" t="str">
        <f t="shared" si="67"/>
        <v>Jasper</v>
      </c>
    </row>
    <row r="781" spans="2:16" x14ac:dyDescent="0.25">
      <c r="B781" s="33">
        <v>780</v>
      </c>
      <c r="C781" s="33">
        <v>15</v>
      </c>
      <c r="D781" s="70">
        <f t="shared" si="63"/>
        <v>879</v>
      </c>
      <c r="E781" s="54" t="str">
        <f t="shared" si="64"/>
        <v>780|15|879</v>
      </c>
      <c r="I781" s="7" t="s">
        <v>5360</v>
      </c>
      <c r="J781" s="7" t="s">
        <v>5274</v>
      </c>
      <c r="K781" s="7">
        <v>780</v>
      </c>
      <c r="M781" t="s">
        <v>1946</v>
      </c>
      <c r="N781" t="str">
        <f t="shared" si="65"/>
        <v>Jay County,H1</v>
      </c>
      <c r="O781" t="str">
        <f t="shared" si="66"/>
        <v>Jay County</v>
      </c>
      <c r="P781" t="str">
        <f t="shared" si="67"/>
        <v>Jay</v>
      </c>
    </row>
    <row r="782" spans="2:16" x14ac:dyDescent="0.25">
      <c r="B782" s="33">
        <v>781</v>
      </c>
      <c r="C782" s="33">
        <v>15</v>
      </c>
      <c r="D782" s="70">
        <f t="shared" si="63"/>
        <v>882</v>
      </c>
      <c r="E782" s="54" t="str">
        <f t="shared" si="64"/>
        <v>781|15|882</v>
      </c>
      <c r="I782" s="7" t="s">
        <v>5362</v>
      </c>
      <c r="J782" s="7" t="s">
        <v>4535</v>
      </c>
      <c r="K782" s="7">
        <v>781</v>
      </c>
      <c r="M782" t="s">
        <v>1947</v>
      </c>
      <c r="N782" t="str">
        <f t="shared" si="65"/>
        <v>Jefferson County,H1</v>
      </c>
      <c r="O782" t="str">
        <f t="shared" si="66"/>
        <v>Jefferson County</v>
      </c>
      <c r="P782" t="str">
        <f t="shared" si="67"/>
        <v>Jefferson</v>
      </c>
    </row>
    <row r="783" spans="2:16" x14ac:dyDescent="0.25">
      <c r="B783" s="33">
        <v>782</v>
      </c>
      <c r="C783" s="33">
        <v>15</v>
      </c>
      <c r="D783" s="70">
        <f t="shared" si="63"/>
        <v>887</v>
      </c>
      <c r="E783" s="54" t="str">
        <f t="shared" si="64"/>
        <v>782|15|887</v>
      </c>
      <c r="I783" s="7" t="s">
        <v>5365</v>
      </c>
      <c r="J783" s="7" t="s">
        <v>1196</v>
      </c>
      <c r="K783" s="7">
        <v>782</v>
      </c>
      <c r="M783" t="s">
        <v>1948</v>
      </c>
      <c r="N783" t="str">
        <f t="shared" si="65"/>
        <v>Jennings County,H1</v>
      </c>
      <c r="O783" t="str">
        <f t="shared" si="66"/>
        <v>Jennings County</v>
      </c>
      <c r="P783" t="str">
        <f t="shared" si="67"/>
        <v>Jennings</v>
      </c>
    </row>
    <row r="784" spans="2:16" x14ac:dyDescent="0.25">
      <c r="B784" s="33">
        <v>783</v>
      </c>
      <c r="C784" s="33">
        <v>15</v>
      </c>
      <c r="D784" s="70">
        <f t="shared" si="63"/>
        <v>896</v>
      </c>
      <c r="E784" s="54" t="str">
        <f t="shared" si="64"/>
        <v>783|15|896</v>
      </c>
      <c r="I784" s="7" t="s">
        <v>5374</v>
      </c>
      <c r="J784" s="7" t="s">
        <v>5275</v>
      </c>
      <c r="K784" s="7">
        <v>783</v>
      </c>
      <c r="M784" t="s">
        <v>1949</v>
      </c>
      <c r="N784" t="str">
        <f t="shared" si="65"/>
        <v>Johnson County,H1</v>
      </c>
      <c r="O784" t="str">
        <f t="shared" si="66"/>
        <v>Johnson County</v>
      </c>
      <c r="P784" t="str">
        <f t="shared" si="67"/>
        <v>Johnson</v>
      </c>
    </row>
    <row r="785" spans="2:16" x14ac:dyDescent="0.25">
      <c r="B785" s="33">
        <v>784</v>
      </c>
      <c r="C785" s="33">
        <v>15</v>
      </c>
      <c r="D785" s="70">
        <f t="shared" si="63"/>
        <v>959</v>
      </c>
      <c r="E785" s="54" t="str">
        <f t="shared" si="64"/>
        <v>784|15|959</v>
      </c>
      <c r="I785" s="7" t="s">
        <v>5432</v>
      </c>
      <c r="J785" s="7" t="s">
        <v>5276</v>
      </c>
      <c r="K785" s="7">
        <v>784</v>
      </c>
      <c r="M785" t="s">
        <v>1950</v>
      </c>
      <c r="N785" t="str">
        <f t="shared" si="65"/>
        <v>Knox County,H1</v>
      </c>
      <c r="O785" t="str">
        <f t="shared" si="66"/>
        <v>Knox County</v>
      </c>
      <c r="P785" t="str">
        <f t="shared" si="67"/>
        <v>Knox</v>
      </c>
    </row>
    <row r="786" spans="2:16" x14ac:dyDescent="0.25">
      <c r="B786" s="33">
        <v>785</v>
      </c>
      <c r="C786" s="33">
        <v>15</v>
      </c>
      <c r="D786" s="70">
        <f t="shared" si="63"/>
        <v>963</v>
      </c>
      <c r="E786" s="54" t="str">
        <f t="shared" si="64"/>
        <v>785|15|963</v>
      </c>
      <c r="I786" s="7" t="s">
        <v>5435</v>
      </c>
      <c r="J786" s="7" t="s">
        <v>5277</v>
      </c>
      <c r="K786" s="7">
        <v>785</v>
      </c>
      <c r="M786" t="s">
        <v>1951</v>
      </c>
      <c r="N786" t="str">
        <f t="shared" si="65"/>
        <v>Kosciusko County,H1</v>
      </c>
      <c r="O786" t="str">
        <f t="shared" si="66"/>
        <v>Kosciusko County</v>
      </c>
      <c r="P786" t="str">
        <f t="shared" si="67"/>
        <v>Kosciusko</v>
      </c>
    </row>
    <row r="787" spans="2:16" x14ac:dyDescent="0.25">
      <c r="B787" s="33">
        <v>786</v>
      </c>
      <c r="C787" s="33">
        <v>15</v>
      </c>
      <c r="D787" s="70">
        <f t="shared" si="63"/>
        <v>977</v>
      </c>
      <c r="E787" s="54" t="str">
        <f t="shared" si="64"/>
        <v>786|15|977</v>
      </c>
      <c r="I787" s="7" t="s">
        <v>5446</v>
      </c>
      <c r="J787" s="7" t="s">
        <v>5278</v>
      </c>
      <c r="K787" s="7">
        <v>786</v>
      </c>
      <c r="M787" t="s">
        <v>1952</v>
      </c>
      <c r="N787" t="str">
        <f t="shared" si="65"/>
        <v>LaGrange County,H1</v>
      </c>
      <c r="O787" t="str">
        <f t="shared" si="66"/>
        <v>LaGrange County</v>
      </c>
      <c r="P787" t="str">
        <f t="shared" si="67"/>
        <v>LaGrange</v>
      </c>
    </row>
    <row r="788" spans="2:16" x14ac:dyDescent="0.25">
      <c r="B788" s="33">
        <v>787</v>
      </c>
      <c r="C788" s="33">
        <v>15</v>
      </c>
      <c r="D788" s="70">
        <f t="shared" si="63"/>
        <v>980</v>
      </c>
      <c r="E788" s="54" t="str">
        <f t="shared" si="64"/>
        <v>787|15|980</v>
      </c>
      <c r="I788" s="7" t="s">
        <v>5447</v>
      </c>
      <c r="J788" s="7" t="s">
        <v>5279</v>
      </c>
      <c r="K788" s="7">
        <v>787</v>
      </c>
      <c r="M788" t="s">
        <v>1953</v>
      </c>
      <c r="N788" t="str">
        <f t="shared" si="65"/>
        <v>Lake County,H1</v>
      </c>
      <c r="O788" t="str">
        <f t="shared" si="66"/>
        <v>Lake County</v>
      </c>
      <c r="P788" t="str">
        <f t="shared" si="67"/>
        <v>Lake</v>
      </c>
    </row>
    <row r="789" spans="2:16" x14ac:dyDescent="0.25">
      <c r="B789" s="33">
        <v>788</v>
      </c>
      <c r="C789" s="33">
        <v>15</v>
      </c>
      <c r="D789" s="70">
        <f t="shared" si="63"/>
        <v>993</v>
      </c>
      <c r="E789" s="54" t="str">
        <f t="shared" si="64"/>
        <v>788|15|993</v>
      </c>
      <c r="I789" s="7" t="s">
        <v>5460</v>
      </c>
      <c r="J789" s="7" t="s">
        <v>5280</v>
      </c>
      <c r="K789" s="7">
        <v>788</v>
      </c>
      <c r="M789" t="s">
        <v>1954</v>
      </c>
      <c r="N789" t="str">
        <f t="shared" si="65"/>
        <v>LaPorte County,H1</v>
      </c>
      <c r="O789" t="str">
        <f t="shared" si="66"/>
        <v>LaPorte County</v>
      </c>
      <c r="P789" t="str">
        <f t="shared" si="67"/>
        <v>LaPorte</v>
      </c>
    </row>
    <row r="790" spans="2:16" x14ac:dyDescent="0.25">
      <c r="B790" s="33">
        <v>789</v>
      </c>
      <c r="C790" s="33">
        <v>15</v>
      </c>
      <c r="D790" s="70">
        <f t="shared" si="63"/>
        <v>1009</v>
      </c>
      <c r="E790" s="54" t="str">
        <f t="shared" si="64"/>
        <v>789|15|1009</v>
      </c>
      <c r="I790" s="7" t="s">
        <v>5473</v>
      </c>
      <c r="J790" s="7" t="s">
        <v>5281</v>
      </c>
      <c r="K790" s="7">
        <v>789</v>
      </c>
      <c r="M790" t="s">
        <v>1955</v>
      </c>
      <c r="N790" t="str">
        <f t="shared" si="65"/>
        <v>Lawrence County,H1</v>
      </c>
      <c r="O790" t="str">
        <f t="shared" si="66"/>
        <v>Lawrence County</v>
      </c>
      <c r="P790" t="str">
        <f t="shared" si="67"/>
        <v>Lawrence</v>
      </c>
    </row>
    <row r="791" spans="2:16" x14ac:dyDescent="0.25">
      <c r="B791" s="33">
        <v>790</v>
      </c>
      <c r="C791" s="33">
        <v>15</v>
      </c>
      <c r="D791" s="70">
        <f t="shared" si="63"/>
        <v>1076</v>
      </c>
      <c r="E791" s="54" t="str">
        <f t="shared" si="64"/>
        <v>790|15|1076</v>
      </c>
      <c r="I791" s="7" t="s">
        <v>5533</v>
      </c>
      <c r="J791" s="7" t="s">
        <v>5282</v>
      </c>
      <c r="K791" s="7">
        <v>790</v>
      </c>
      <c r="M791" t="s">
        <v>1956</v>
      </c>
      <c r="N791" t="str">
        <f t="shared" si="65"/>
        <v>Madison County,H1</v>
      </c>
      <c r="O791" t="str">
        <f t="shared" si="66"/>
        <v>Madison County</v>
      </c>
      <c r="P791" t="str">
        <f t="shared" si="67"/>
        <v>Madison</v>
      </c>
    </row>
    <row r="792" spans="2:16" x14ac:dyDescent="0.25">
      <c r="B792" s="33">
        <v>791</v>
      </c>
      <c r="C792" s="33">
        <v>15</v>
      </c>
      <c r="D792" s="70">
        <f t="shared" si="63"/>
        <v>1098</v>
      </c>
      <c r="E792" s="54" t="str">
        <f t="shared" si="64"/>
        <v>791|15|1098</v>
      </c>
      <c r="I792" s="7" t="s">
        <v>5549</v>
      </c>
      <c r="J792" s="7" t="s">
        <v>5283</v>
      </c>
      <c r="K792" s="7">
        <v>791</v>
      </c>
      <c r="M792" t="s">
        <v>1957</v>
      </c>
      <c r="N792" t="str">
        <f t="shared" si="65"/>
        <v>Marion County,H6</v>
      </c>
      <c r="O792" t="str">
        <f t="shared" si="66"/>
        <v>Marion County</v>
      </c>
      <c r="P792" t="str">
        <f t="shared" si="67"/>
        <v>Marion</v>
      </c>
    </row>
    <row r="793" spans="2:16" x14ac:dyDescent="0.25">
      <c r="B793" s="33">
        <v>792</v>
      </c>
      <c r="C793" s="33">
        <v>15</v>
      </c>
      <c r="D793" s="70">
        <f t="shared" si="63"/>
        <v>1102</v>
      </c>
      <c r="E793" s="54" t="str">
        <f t="shared" si="64"/>
        <v>792|15|1102</v>
      </c>
      <c r="I793" s="7" t="s">
        <v>5553</v>
      </c>
      <c r="J793" s="7" t="s">
        <v>5284</v>
      </c>
      <c r="K793" s="7">
        <v>792</v>
      </c>
      <c r="M793" t="s">
        <v>1958</v>
      </c>
      <c r="N793" t="str">
        <f t="shared" si="65"/>
        <v>Marshall County,H1</v>
      </c>
      <c r="O793" t="str">
        <f t="shared" si="66"/>
        <v>Marshall County</v>
      </c>
      <c r="P793" t="str">
        <f t="shared" si="67"/>
        <v>Marshall</v>
      </c>
    </row>
    <row r="794" spans="2:16" x14ac:dyDescent="0.25">
      <c r="B794" s="33">
        <v>793</v>
      </c>
      <c r="C794" s="33">
        <v>15</v>
      </c>
      <c r="D794" s="70">
        <f t="shared" si="63"/>
        <v>1103</v>
      </c>
      <c r="E794" s="54" t="str">
        <f t="shared" si="64"/>
        <v>793|15|1103</v>
      </c>
      <c r="I794" s="7" t="s">
        <v>5554</v>
      </c>
      <c r="J794" s="7" t="s">
        <v>5285</v>
      </c>
      <c r="K794" s="7">
        <v>793</v>
      </c>
      <c r="M794" t="s">
        <v>1959</v>
      </c>
      <c r="N794" t="str">
        <f t="shared" si="65"/>
        <v>Martin County,H1</v>
      </c>
      <c r="O794" t="str">
        <f t="shared" si="66"/>
        <v>Martin County</v>
      </c>
      <c r="P794" t="str">
        <f t="shared" si="67"/>
        <v>Martin</v>
      </c>
    </row>
    <row r="795" spans="2:16" x14ac:dyDescent="0.25">
      <c r="B795" s="33">
        <v>794</v>
      </c>
      <c r="C795" s="33">
        <v>15</v>
      </c>
      <c r="D795" s="70">
        <f t="shared" si="63"/>
        <v>1159</v>
      </c>
      <c r="E795" s="54" t="str">
        <f t="shared" si="64"/>
        <v>794|15|1159</v>
      </c>
      <c r="I795" s="7" t="s">
        <v>5606</v>
      </c>
      <c r="J795" s="7" t="s">
        <v>5286</v>
      </c>
      <c r="K795" s="7">
        <v>794</v>
      </c>
      <c r="M795" t="s">
        <v>1960</v>
      </c>
      <c r="N795" t="str">
        <f t="shared" si="65"/>
        <v>Miami County,H1</v>
      </c>
      <c r="O795" t="str">
        <f t="shared" si="66"/>
        <v>Miami County</v>
      </c>
      <c r="P795" t="str">
        <f t="shared" si="67"/>
        <v>Miami</v>
      </c>
    </row>
    <row r="796" spans="2:16" x14ac:dyDescent="0.25">
      <c r="B796" s="33">
        <v>795</v>
      </c>
      <c r="C796" s="33">
        <v>15</v>
      </c>
      <c r="D796" s="70">
        <f t="shared" si="63"/>
        <v>1190</v>
      </c>
      <c r="E796" s="54" t="str">
        <f t="shared" si="64"/>
        <v>795|15|1190</v>
      </c>
      <c r="I796" s="7" t="s">
        <v>5633</v>
      </c>
      <c r="J796" s="7" t="s">
        <v>5287</v>
      </c>
      <c r="K796" s="7">
        <v>795</v>
      </c>
      <c r="M796" t="s">
        <v>1961</v>
      </c>
      <c r="N796" t="str">
        <f t="shared" si="65"/>
        <v>Monroe County,H1</v>
      </c>
      <c r="O796" t="str">
        <f t="shared" si="66"/>
        <v>Monroe County</v>
      </c>
      <c r="P796" t="str">
        <f t="shared" si="67"/>
        <v>Monroe</v>
      </c>
    </row>
    <row r="797" spans="2:16" x14ac:dyDescent="0.25">
      <c r="B797" s="33">
        <v>796</v>
      </c>
      <c r="C797" s="33">
        <v>15</v>
      </c>
      <c r="D797" s="70">
        <f t="shared" si="63"/>
        <v>1195</v>
      </c>
      <c r="E797" s="54" t="str">
        <f t="shared" si="64"/>
        <v>796|15|1195</v>
      </c>
      <c r="I797" s="7" t="s">
        <v>5638</v>
      </c>
      <c r="J797" s="7" t="s">
        <v>5288</v>
      </c>
      <c r="K797" s="7">
        <v>796</v>
      </c>
      <c r="M797" t="s">
        <v>1962</v>
      </c>
      <c r="N797" t="str">
        <f t="shared" si="65"/>
        <v>Montgomery County,H1</v>
      </c>
      <c r="O797" t="str">
        <f t="shared" si="66"/>
        <v>Montgomery County</v>
      </c>
      <c r="P797" t="str">
        <f t="shared" si="67"/>
        <v>Montgomery</v>
      </c>
    </row>
    <row r="798" spans="2:16" x14ac:dyDescent="0.25">
      <c r="B798" s="33">
        <v>797</v>
      </c>
      <c r="C798" s="33">
        <v>15</v>
      </c>
      <c r="D798" s="70">
        <f t="shared" si="63"/>
        <v>1203</v>
      </c>
      <c r="E798" s="54" t="str">
        <f t="shared" si="64"/>
        <v>797|15|1203</v>
      </c>
      <c r="I798" s="7" t="s">
        <v>5645</v>
      </c>
      <c r="J798" s="7" t="s">
        <v>5289</v>
      </c>
      <c r="K798" s="7">
        <v>797</v>
      </c>
      <c r="M798" t="s">
        <v>1963</v>
      </c>
      <c r="N798" t="str">
        <f t="shared" si="65"/>
        <v>Morgan County,H1</v>
      </c>
      <c r="O798" t="str">
        <f t="shared" si="66"/>
        <v>Morgan County</v>
      </c>
      <c r="P798" t="str">
        <f t="shared" si="67"/>
        <v>Morgan</v>
      </c>
    </row>
    <row r="799" spans="2:16" x14ac:dyDescent="0.25">
      <c r="B799" s="33">
        <v>798</v>
      </c>
      <c r="C799" s="33">
        <v>15</v>
      </c>
      <c r="D799" s="70">
        <f t="shared" si="63"/>
        <v>1252</v>
      </c>
      <c r="E799" s="54" t="str">
        <f t="shared" si="64"/>
        <v>798|15|1252</v>
      </c>
      <c r="I799" s="7" t="s">
        <v>5687</v>
      </c>
      <c r="J799" s="7" t="s">
        <v>5290</v>
      </c>
      <c r="K799" s="7">
        <v>798</v>
      </c>
      <c r="M799" t="s">
        <v>1964</v>
      </c>
      <c r="N799" t="str">
        <f t="shared" si="65"/>
        <v>Newton County,H1</v>
      </c>
      <c r="O799" t="str">
        <f t="shared" si="66"/>
        <v>Newton County</v>
      </c>
      <c r="P799" t="str">
        <f t="shared" si="67"/>
        <v>Newton</v>
      </c>
    </row>
    <row r="800" spans="2:16" x14ac:dyDescent="0.25">
      <c r="B800" s="33">
        <v>799</v>
      </c>
      <c r="C800" s="33">
        <v>15</v>
      </c>
      <c r="D800" s="70">
        <f t="shared" si="63"/>
        <v>1258</v>
      </c>
      <c r="E800" s="54" t="str">
        <f t="shared" si="64"/>
        <v>799|15|1258</v>
      </c>
      <c r="I800" s="7" t="s">
        <v>5693</v>
      </c>
      <c r="J800" s="7" t="s">
        <v>5291</v>
      </c>
      <c r="K800" s="7">
        <v>799</v>
      </c>
      <c r="M800" t="s">
        <v>1965</v>
      </c>
      <c r="N800" t="str">
        <f t="shared" si="65"/>
        <v>Noble County,H1</v>
      </c>
      <c r="O800" t="str">
        <f t="shared" si="66"/>
        <v>Noble County</v>
      </c>
      <c r="P800" t="str">
        <f t="shared" si="67"/>
        <v>Noble</v>
      </c>
    </row>
    <row r="801" spans="2:16" x14ac:dyDescent="0.25">
      <c r="B801" s="33">
        <v>800</v>
      </c>
      <c r="C801" s="33">
        <v>15</v>
      </c>
      <c r="D801" s="70">
        <f t="shared" si="63"/>
        <v>1290</v>
      </c>
      <c r="E801" s="54" t="str">
        <f t="shared" si="64"/>
        <v>800|15|1290</v>
      </c>
      <c r="I801" s="7" t="s">
        <v>570</v>
      </c>
      <c r="J801" s="7" t="s">
        <v>5292</v>
      </c>
      <c r="K801" s="7">
        <v>800</v>
      </c>
      <c r="M801" t="s">
        <v>1966</v>
      </c>
      <c r="N801" t="str">
        <f t="shared" si="65"/>
        <v>Ohio County,H1</v>
      </c>
      <c r="O801" t="str">
        <f t="shared" si="66"/>
        <v>Ohio County</v>
      </c>
      <c r="P801" t="str">
        <f t="shared" si="67"/>
        <v>Ohio</v>
      </c>
    </row>
    <row r="802" spans="2:16" x14ac:dyDescent="0.25">
      <c r="B802" s="33">
        <v>801</v>
      </c>
      <c r="C802" s="33">
        <v>15</v>
      </c>
      <c r="D802" s="70">
        <f t="shared" si="63"/>
        <v>1306</v>
      </c>
      <c r="E802" s="54" t="str">
        <f t="shared" si="64"/>
        <v>801|15|1306</v>
      </c>
      <c r="I802" s="7" t="s">
        <v>575</v>
      </c>
      <c r="J802" s="7" t="s">
        <v>5293</v>
      </c>
      <c r="K802" s="7">
        <v>801</v>
      </c>
      <c r="M802" t="s">
        <v>1967</v>
      </c>
      <c r="N802" t="str">
        <f t="shared" si="65"/>
        <v>Orange County,H1</v>
      </c>
      <c r="O802" t="str">
        <f t="shared" si="66"/>
        <v>Orange County</v>
      </c>
      <c r="P802" t="str">
        <f t="shared" si="67"/>
        <v>Orange</v>
      </c>
    </row>
    <row r="803" spans="2:16" x14ac:dyDescent="0.25">
      <c r="B803" s="33">
        <v>802</v>
      </c>
      <c r="C803" s="33">
        <v>15</v>
      </c>
      <c r="D803" s="70">
        <f t="shared" si="63"/>
        <v>1327</v>
      </c>
      <c r="E803" s="54" t="str">
        <f t="shared" si="64"/>
        <v>802|15|1327</v>
      </c>
      <c r="I803" s="7" t="s">
        <v>5748</v>
      </c>
      <c r="J803" s="7" t="s">
        <v>5294</v>
      </c>
      <c r="K803" s="7">
        <v>802</v>
      </c>
      <c r="M803" t="s">
        <v>1968</v>
      </c>
      <c r="N803" t="str">
        <f t="shared" si="65"/>
        <v>Owen County,H1</v>
      </c>
      <c r="O803" t="str">
        <f t="shared" si="66"/>
        <v>Owen County</v>
      </c>
      <c r="P803" t="str">
        <f t="shared" si="67"/>
        <v>Owen</v>
      </c>
    </row>
    <row r="804" spans="2:16" x14ac:dyDescent="0.25">
      <c r="B804" s="33">
        <v>803</v>
      </c>
      <c r="C804" s="33">
        <v>15</v>
      </c>
      <c r="D804" s="70">
        <f t="shared" si="63"/>
        <v>1341</v>
      </c>
      <c r="E804" s="54" t="str">
        <f t="shared" si="64"/>
        <v>803|15|1341</v>
      </c>
      <c r="I804" s="7" t="s">
        <v>5761</v>
      </c>
      <c r="J804" s="7" t="s">
        <v>5295</v>
      </c>
      <c r="K804" s="7">
        <v>803</v>
      </c>
      <c r="M804" t="s">
        <v>1969</v>
      </c>
      <c r="N804" t="str">
        <f t="shared" si="65"/>
        <v>Parke County,H1</v>
      </c>
      <c r="O804" t="str">
        <f t="shared" si="66"/>
        <v>Parke County</v>
      </c>
      <c r="P804" t="str">
        <f t="shared" si="67"/>
        <v>Parke</v>
      </c>
    </row>
    <row r="805" spans="2:16" x14ac:dyDescent="0.25">
      <c r="B805" s="33">
        <v>804</v>
      </c>
      <c r="C805" s="33">
        <v>15</v>
      </c>
      <c r="D805" s="70">
        <f t="shared" si="63"/>
        <v>1368</v>
      </c>
      <c r="E805" s="54" t="str">
        <f t="shared" si="64"/>
        <v>804|15|1368</v>
      </c>
      <c r="I805" s="7" t="s">
        <v>5786</v>
      </c>
      <c r="J805" s="7" t="s">
        <v>5296</v>
      </c>
      <c r="K805" s="7">
        <v>804</v>
      </c>
      <c r="M805" t="s">
        <v>1970</v>
      </c>
      <c r="N805" t="str">
        <f t="shared" si="65"/>
        <v>Perry County,H1</v>
      </c>
      <c r="O805" t="str">
        <f t="shared" si="66"/>
        <v>Perry County</v>
      </c>
      <c r="P805" t="str">
        <f t="shared" si="67"/>
        <v>Perry</v>
      </c>
    </row>
    <row r="806" spans="2:16" x14ac:dyDescent="0.25">
      <c r="B806" s="33">
        <v>805</v>
      </c>
      <c r="C806" s="33">
        <v>15</v>
      </c>
      <c r="D806" s="70">
        <f t="shared" si="63"/>
        <v>1383</v>
      </c>
      <c r="E806" s="54" t="str">
        <f t="shared" si="64"/>
        <v>805|15|1383</v>
      </c>
      <c r="I806" s="7" t="s">
        <v>5799</v>
      </c>
      <c r="J806" s="7" t="s">
        <v>5297</v>
      </c>
      <c r="K806" s="7">
        <v>805</v>
      </c>
      <c r="M806" t="s">
        <v>1971</v>
      </c>
      <c r="N806" t="str">
        <f t="shared" si="65"/>
        <v>Pike County,H1</v>
      </c>
      <c r="O806" t="str">
        <f t="shared" si="66"/>
        <v>Pike County</v>
      </c>
      <c r="P806" t="str">
        <f t="shared" si="67"/>
        <v>Pike</v>
      </c>
    </row>
    <row r="807" spans="2:16" x14ac:dyDescent="0.25">
      <c r="B807" s="33">
        <v>806</v>
      </c>
      <c r="C807" s="33">
        <v>15</v>
      </c>
      <c r="D807" s="70">
        <f t="shared" si="63"/>
        <v>1411</v>
      </c>
      <c r="E807" s="54" t="str">
        <f t="shared" si="64"/>
        <v>806|15|1411</v>
      </c>
      <c r="I807" s="7" t="s">
        <v>5823</v>
      </c>
      <c r="J807" s="7" t="s">
        <v>5298</v>
      </c>
      <c r="K807" s="7">
        <v>806</v>
      </c>
      <c r="M807" t="s">
        <v>1972</v>
      </c>
      <c r="N807" t="str">
        <f t="shared" si="65"/>
        <v>Porter County,H1</v>
      </c>
      <c r="O807" t="str">
        <f t="shared" si="66"/>
        <v>Porter County</v>
      </c>
      <c r="P807" t="str">
        <f t="shared" si="67"/>
        <v>Porter</v>
      </c>
    </row>
    <row r="808" spans="2:16" x14ac:dyDescent="0.25">
      <c r="B808" s="33">
        <v>807</v>
      </c>
      <c r="C808" s="33">
        <v>15</v>
      </c>
      <c r="D808" s="70">
        <f t="shared" si="63"/>
        <v>1413</v>
      </c>
      <c r="E808" s="54" t="str">
        <f t="shared" si="64"/>
        <v>807|15|1413</v>
      </c>
      <c r="I808" s="7" t="s">
        <v>5824</v>
      </c>
      <c r="J808" s="7" t="s">
        <v>5299</v>
      </c>
      <c r="K808" s="7">
        <v>807</v>
      </c>
      <c r="M808" t="s">
        <v>1973</v>
      </c>
      <c r="N808" t="str">
        <f t="shared" si="65"/>
        <v>Posey County,H1</v>
      </c>
      <c r="O808" t="str">
        <f t="shared" si="66"/>
        <v>Posey County</v>
      </c>
      <c r="P808" t="str">
        <f t="shared" si="67"/>
        <v>Posey</v>
      </c>
    </row>
    <row r="809" spans="2:16" x14ac:dyDescent="0.25">
      <c r="B809" s="33">
        <v>808</v>
      </c>
      <c r="C809" s="33">
        <v>15</v>
      </c>
      <c r="D809" s="70">
        <f t="shared" si="63"/>
        <v>1438</v>
      </c>
      <c r="E809" s="54" t="str">
        <f t="shared" si="64"/>
        <v>808|15|1438</v>
      </c>
      <c r="I809" s="7" t="s">
        <v>5848</v>
      </c>
      <c r="J809" s="7" t="s">
        <v>5300</v>
      </c>
      <c r="K809" s="7">
        <v>808</v>
      </c>
      <c r="M809" t="s">
        <v>1974</v>
      </c>
      <c r="N809" t="str">
        <f t="shared" si="65"/>
        <v>Pulaski County,H1</v>
      </c>
      <c r="O809" t="str">
        <f t="shared" si="66"/>
        <v>Pulaski County</v>
      </c>
      <c r="P809" t="str">
        <f t="shared" si="67"/>
        <v>Pulaski</v>
      </c>
    </row>
    <row r="810" spans="2:16" x14ac:dyDescent="0.25">
      <c r="B810" s="33">
        <v>809</v>
      </c>
      <c r="C810" s="33">
        <v>15</v>
      </c>
      <c r="D810" s="70">
        <f t="shared" si="63"/>
        <v>1440</v>
      </c>
      <c r="E810" s="54" t="str">
        <f t="shared" si="64"/>
        <v>809|15|1440</v>
      </c>
      <c r="I810" s="7" t="s">
        <v>5850</v>
      </c>
      <c r="J810" s="7" t="s">
        <v>5301</v>
      </c>
      <c r="K810" s="7">
        <v>809</v>
      </c>
      <c r="M810" t="s">
        <v>1975</v>
      </c>
      <c r="N810" t="str">
        <f t="shared" si="65"/>
        <v>Putnam County,H1</v>
      </c>
      <c r="O810" t="str">
        <f t="shared" si="66"/>
        <v>Putnam County</v>
      </c>
      <c r="P810" t="str">
        <f t="shared" si="67"/>
        <v>Putnam</v>
      </c>
    </row>
    <row r="811" spans="2:16" x14ac:dyDescent="0.25">
      <c r="B811" s="33">
        <v>810</v>
      </c>
      <c r="C811" s="33">
        <v>15</v>
      </c>
      <c r="D811" s="70">
        <f t="shared" si="63"/>
        <v>1454</v>
      </c>
      <c r="E811" s="54" t="str">
        <f t="shared" si="64"/>
        <v>810|15|1454</v>
      </c>
      <c r="I811" s="7" t="s">
        <v>5862</v>
      </c>
      <c r="J811" s="7" t="s">
        <v>5302</v>
      </c>
      <c r="K811" s="7">
        <v>810</v>
      </c>
      <c r="M811" t="s">
        <v>1976</v>
      </c>
      <c r="N811" t="str">
        <f t="shared" si="65"/>
        <v>Randolph County,H1</v>
      </c>
      <c r="O811" t="str">
        <f t="shared" si="66"/>
        <v>Randolph County</v>
      </c>
      <c r="P811" t="str">
        <f t="shared" si="67"/>
        <v>Randolph</v>
      </c>
    </row>
    <row r="812" spans="2:16" x14ac:dyDescent="0.25">
      <c r="B812" s="33">
        <v>811</v>
      </c>
      <c r="C812" s="33">
        <v>15</v>
      </c>
      <c r="D812" s="70">
        <f t="shared" si="63"/>
        <v>1491</v>
      </c>
      <c r="E812" s="54" t="str">
        <f t="shared" si="64"/>
        <v>811|15|1491</v>
      </c>
      <c r="I812" s="7" t="s">
        <v>5893</v>
      </c>
      <c r="J812" s="7" t="s">
        <v>5303</v>
      </c>
      <c r="K812" s="7">
        <v>811</v>
      </c>
      <c r="M812" t="s">
        <v>1977</v>
      </c>
      <c r="N812" t="str">
        <f t="shared" si="65"/>
        <v>Ripley County,H1</v>
      </c>
      <c r="O812" t="str">
        <f t="shared" si="66"/>
        <v>Ripley County</v>
      </c>
      <c r="P812" t="str">
        <f t="shared" si="67"/>
        <v>Ripley</v>
      </c>
    </row>
    <row r="813" spans="2:16" x14ac:dyDescent="0.25">
      <c r="B813" s="33">
        <v>812</v>
      </c>
      <c r="C813" s="33">
        <v>15</v>
      </c>
      <c r="D813" s="70">
        <f t="shared" si="63"/>
        <v>1522</v>
      </c>
      <c r="E813" s="54" t="str">
        <f t="shared" si="64"/>
        <v>812|15|1522</v>
      </c>
      <c r="I813" s="7" t="s">
        <v>5921</v>
      </c>
      <c r="J813" s="7" t="s">
        <v>5304</v>
      </c>
      <c r="K813" s="7">
        <v>812</v>
      </c>
      <c r="M813" t="s">
        <v>1978</v>
      </c>
      <c r="N813" t="str">
        <f t="shared" si="65"/>
        <v>Rush County,H1</v>
      </c>
      <c r="O813" t="str">
        <f t="shared" si="66"/>
        <v>Rush County</v>
      </c>
      <c r="P813" t="str">
        <f t="shared" si="67"/>
        <v>Rush</v>
      </c>
    </row>
    <row r="814" spans="2:16" x14ac:dyDescent="0.25">
      <c r="B814" s="33">
        <v>813</v>
      </c>
      <c r="C814" s="33">
        <v>15</v>
      </c>
      <c r="D814" s="70">
        <f t="shared" si="63"/>
        <v>1658</v>
      </c>
      <c r="E814" s="54" t="str">
        <f t="shared" si="64"/>
        <v>813|15|1658</v>
      </c>
      <c r="I814" s="7" t="s">
        <v>6034</v>
      </c>
      <c r="J814" s="7" t="s">
        <v>5305</v>
      </c>
      <c r="K814" s="7">
        <v>813</v>
      </c>
      <c r="M814" t="s">
        <v>1979</v>
      </c>
      <c r="N814" t="str">
        <f t="shared" si="65"/>
        <v>St. Joseph County,H1</v>
      </c>
      <c r="O814" t="str">
        <f t="shared" si="66"/>
        <v>St. Joseph County</v>
      </c>
      <c r="P814" t="str">
        <f t="shared" si="67"/>
        <v>St. Joseph</v>
      </c>
    </row>
    <row r="815" spans="2:16" x14ac:dyDescent="0.25">
      <c r="B815" s="33">
        <v>814</v>
      </c>
      <c r="C815" s="33">
        <v>15</v>
      </c>
      <c r="D815" s="70">
        <f t="shared" si="63"/>
        <v>1589</v>
      </c>
      <c r="E815" s="54" t="str">
        <f t="shared" si="64"/>
        <v>814|15|1589</v>
      </c>
      <c r="I815" s="7" t="s">
        <v>5975</v>
      </c>
      <c r="J815" s="7" t="s">
        <v>5306</v>
      </c>
      <c r="K815" s="7">
        <v>814</v>
      </c>
      <c r="M815" t="s">
        <v>1980</v>
      </c>
      <c r="N815" t="str">
        <f t="shared" si="65"/>
        <v>Scott County,H1</v>
      </c>
      <c r="O815" t="str">
        <f t="shared" si="66"/>
        <v>Scott County</v>
      </c>
      <c r="P815" t="str">
        <f t="shared" si="67"/>
        <v>Scott</v>
      </c>
    </row>
    <row r="816" spans="2:16" x14ac:dyDescent="0.25">
      <c r="B816" s="33">
        <v>815</v>
      </c>
      <c r="C816" s="33">
        <v>15</v>
      </c>
      <c r="D816" s="70">
        <f t="shared" si="63"/>
        <v>1610</v>
      </c>
      <c r="E816" s="54" t="str">
        <f t="shared" si="64"/>
        <v>815|15|1610</v>
      </c>
      <c r="I816" s="7" t="s">
        <v>5996</v>
      </c>
      <c r="J816" s="7" t="s">
        <v>5307</v>
      </c>
      <c r="K816" s="7">
        <v>815</v>
      </c>
      <c r="M816" t="s">
        <v>1981</v>
      </c>
      <c r="N816" t="str">
        <f t="shared" si="65"/>
        <v>Shelby County,H1</v>
      </c>
      <c r="O816" t="str">
        <f t="shared" si="66"/>
        <v>Shelby County</v>
      </c>
      <c r="P816" t="str">
        <f t="shared" si="67"/>
        <v>Shelby</v>
      </c>
    </row>
    <row r="817" spans="2:16" x14ac:dyDescent="0.25">
      <c r="B817" s="33">
        <v>816</v>
      </c>
      <c r="C817" s="33">
        <v>15</v>
      </c>
      <c r="D817" s="70">
        <f t="shared" ref="D817:D880" si="68">VLOOKUP(I817,$J$2:$K$1970,2,FALSE)</f>
        <v>1641</v>
      </c>
      <c r="E817" s="54" t="str">
        <f t="shared" si="64"/>
        <v>816|15|1641</v>
      </c>
      <c r="I817" s="7" t="s">
        <v>6024</v>
      </c>
      <c r="J817" s="7" t="s">
        <v>5308</v>
      </c>
      <c r="K817" s="7">
        <v>816</v>
      </c>
      <c r="M817" t="s">
        <v>1982</v>
      </c>
      <c r="N817" t="str">
        <f t="shared" si="65"/>
        <v>Spencer County,H1</v>
      </c>
      <c r="O817" t="str">
        <f t="shared" si="66"/>
        <v>Spencer County</v>
      </c>
      <c r="P817" t="str">
        <f t="shared" si="67"/>
        <v>Spencer</v>
      </c>
    </row>
    <row r="818" spans="2:16" x14ac:dyDescent="0.25">
      <c r="B818" s="33">
        <v>817</v>
      </c>
      <c r="C818" s="33">
        <v>15</v>
      </c>
      <c r="D818" s="70">
        <f t="shared" si="68"/>
        <v>1675</v>
      </c>
      <c r="E818" s="54" t="str">
        <f t="shared" si="64"/>
        <v>817|15|1675</v>
      </c>
      <c r="I818" s="7" t="s">
        <v>6045</v>
      </c>
      <c r="J818" s="7" t="s">
        <v>5309</v>
      </c>
      <c r="K818" s="7">
        <v>817</v>
      </c>
      <c r="M818" t="s">
        <v>1983</v>
      </c>
      <c r="N818" t="str">
        <f t="shared" si="65"/>
        <v>Starke County,H1</v>
      </c>
      <c r="O818" t="str">
        <f t="shared" si="66"/>
        <v>Starke County</v>
      </c>
      <c r="P818" t="str">
        <f t="shared" si="67"/>
        <v>Starke</v>
      </c>
    </row>
    <row r="819" spans="2:16" x14ac:dyDescent="0.25">
      <c r="B819" s="33">
        <v>818</v>
      </c>
      <c r="C819" s="33">
        <v>15</v>
      </c>
      <c r="D819" s="70">
        <f t="shared" si="68"/>
        <v>1684</v>
      </c>
      <c r="E819" s="54" t="str">
        <f t="shared" si="64"/>
        <v>818|15|1684</v>
      </c>
      <c r="I819" s="7" t="s">
        <v>6053</v>
      </c>
      <c r="J819" s="7" t="s">
        <v>5310</v>
      </c>
      <c r="K819" s="7">
        <v>818</v>
      </c>
      <c r="M819" t="s">
        <v>1984</v>
      </c>
      <c r="N819" t="str">
        <f t="shared" si="65"/>
        <v>Steuben County,H1</v>
      </c>
      <c r="O819" t="str">
        <f t="shared" si="66"/>
        <v>Steuben County</v>
      </c>
      <c r="P819" t="str">
        <f t="shared" si="67"/>
        <v>Steuben</v>
      </c>
    </row>
    <row r="820" spans="2:16" x14ac:dyDescent="0.25">
      <c r="B820" s="33">
        <v>819</v>
      </c>
      <c r="C820" s="33">
        <v>15</v>
      </c>
      <c r="D820" s="70">
        <f t="shared" si="68"/>
        <v>1699</v>
      </c>
      <c r="E820" s="54" t="str">
        <f t="shared" si="64"/>
        <v>819|15|1699</v>
      </c>
      <c r="I820" s="7" t="s">
        <v>6067</v>
      </c>
      <c r="J820" s="7" t="s">
        <v>5311</v>
      </c>
      <c r="K820" s="7">
        <v>819</v>
      </c>
      <c r="M820" t="s">
        <v>1985</v>
      </c>
      <c r="N820" t="str">
        <f t="shared" si="65"/>
        <v>Sullivan County,H1</v>
      </c>
      <c r="O820" t="str">
        <f t="shared" si="66"/>
        <v>Sullivan County</v>
      </c>
      <c r="P820" t="str">
        <f t="shared" si="67"/>
        <v>Sullivan</v>
      </c>
    </row>
    <row r="821" spans="2:16" x14ac:dyDescent="0.25">
      <c r="B821" s="33">
        <v>820</v>
      </c>
      <c r="C821" s="33">
        <v>15</v>
      </c>
      <c r="D821" s="70">
        <f t="shared" si="68"/>
        <v>1718</v>
      </c>
      <c r="E821" s="54" t="str">
        <f t="shared" si="64"/>
        <v>820|15|1718</v>
      </c>
      <c r="I821" s="7" t="s">
        <v>6085</v>
      </c>
      <c r="J821" s="7" t="s">
        <v>5312</v>
      </c>
      <c r="K821" s="7">
        <v>820</v>
      </c>
      <c r="M821" t="s">
        <v>1986</v>
      </c>
      <c r="N821" t="str">
        <f t="shared" si="65"/>
        <v>Switzerland County,H1</v>
      </c>
      <c r="O821" t="str">
        <f t="shared" si="66"/>
        <v>Switzerland County</v>
      </c>
      <c r="P821" t="str">
        <f t="shared" si="67"/>
        <v>Switzerland</v>
      </c>
    </row>
    <row r="822" spans="2:16" x14ac:dyDescent="0.25">
      <c r="B822" s="33">
        <v>821</v>
      </c>
      <c r="C822" s="33">
        <v>15</v>
      </c>
      <c r="D822" s="70">
        <f t="shared" si="68"/>
        <v>1752</v>
      </c>
      <c r="E822" s="54" t="str">
        <f t="shared" si="64"/>
        <v>821|15|1752</v>
      </c>
      <c r="I822" s="7" t="s">
        <v>6114</v>
      </c>
      <c r="J822" s="7" t="s">
        <v>4365</v>
      </c>
      <c r="K822" s="7">
        <v>821</v>
      </c>
      <c r="M822" t="s">
        <v>1987</v>
      </c>
      <c r="N822" t="str">
        <f t="shared" si="65"/>
        <v>Tippecanoe County,H1</v>
      </c>
      <c r="O822" t="str">
        <f t="shared" si="66"/>
        <v>Tippecanoe County</v>
      </c>
      <c r="P822" t="str">
        <f t="shared" si="67"/>
        <v>Tippecanoe</v>
      </c>
    </row>
    <row r="823" spans="2:16" x14ac:dyDescent="0.25">
      <c r="B823" s="33">
        <v>822</v>
      </c>
      <c r="C823" s="33">
        <v>15</v>
      </c>
      <c r="D823" s="70">
        <f t="shared" si="68"/>
        <v>1753</v>
      </c>
      <c r="E823" s="54" t="str">
        <f t="shared" si="64"/>
        <v>822|15|1753</v>
      </c>
      <c r="I823" s="7" t="s">
        <v>6115</v>
      </c>
      <c r="J823" s="7" t="s">
        <v>4470</v>
      </c>
      <c r="K823" s="7">
        <v>822</v>
      </c>
      <c r="M823" t="s">
        <v>1988</v>
      </c>
      <c r="N823" t="str">
        <f t="shared" si="65"/>
        <v>Tipton County,H1</v>
      </c>
      <c r="O823" t="str">
        <f t="shared" si="66"/>
        <v>Tipton County</v>
      </c>
      <c r="P823" t="str">
        <f t="shared" si="67"/>
        <v>Tipton</v>
      </c>
    </row>
    <row r="824" spans="2:16" x14ac:dyDescent="0.25">
      <c r="B824" s="33">
        <v>823</v>
      </c>
      <c r="C824" s="33">
        <v>15</v>
      </c>
      <c r="D824" s="70">
        <f t="shared" si="68"/>
        <v>1802</v>
      </c>
      <c r="E824" s="54" t="str">
        <f t="shared" si="64"/>
        <v>823|15|1802</v>
      </c>
      <c r="I824" s="7" t="s">
        <v>6161</v>
      </c>
      <c r="J824" s="7" t="s">
        <v>5313</v>
      </c>
      <c r="K824" s="7">
        <v>823</v>
      </c>
      <c r="M824" t="s">
        <v>1989</v>
      </c>
      <c r="N824" t="str">
        <f t="shared" si="65"/>
        <v>Union County,H1</v>
      </c>
      <c r="O824" t="str">
        <f t="shared" si="66"/>
        <v>Union County</v>
      </c>
      <c r="P824" t="str">
        <f t="shared" si="67"/>
        <v>Union</v>
      </c>
    </row>
    <row r="825" spans="2:16" x14ac:dyDescent="0.25">
      <c r="B825" s="33">
        <v>824</v>
      </c>
      <c r="C825" s="33">
        <v>15</v>
      </c>
      <c r="D825" s="70">
        <f t="shared" si="68"/>
        <v>1818</v>
      </c>
      <c r="E825" s="54" t="str">
        <f t="shared" si="64"/>
        <v>824|15|1818</v>
      </c>
      <c r="I825" s="7" t="s">
        <v>6173</v>
      </c>
      <c r="J825" s="7" t="s">
        <v>4536</v>
      </c>
      <c r="K825" s="7">
        <v>824</v>
      </c>
      <c r="M825" t="s">
        <v>1990</v>
      </c>
      <c r="N825" t="str">
        <f t="shared" si="65"/>
        <v>Vanderburgh County,H1</v>
      </c>
      <c r="O825" t="str">
        <f t="shared" si="66"/>
        <v>Vanderburgh County</v>
      </c>
      <c r="P825" t="str">
        <f t="shared" si="67"/>
        <v>Vanderburgh</v>
      </c>
    </row>
    <row r="826" spans="2:16" x14ac:dyDescent="0.25">
      <c r="B826" s="33">
        <v>825</v>
      </c>
      <c r="C826" s="33">
        <v>15</v>
      </c>
      <c r="D826" s="70">
        <f t="shared" si="68"/>
        <v>1825</v>
      </c>
      <c r="E826" s="54" t="str">
        <f t="shared" si="64"/>
        <v>825|15|1825</v>
      </c>
      <c r="I826" s="7" t="s">
        <v>6177</v>
      </c>
      <c r="J826" s="7" t="s">
        <v>5314</v>
      </c>
      <c r="K826" s="7">
        <v>825</v>
      </c>
      <c r="M826" t="s">
        <v>1991</v>
      </c>
      <c r="N826" t="str">
        <f t="shared" si="65"/>
        <v>Vermillion County,H1</v>
      </c>
      <c r="O826" t="str">
        <f t="shared" si="66"/>
        <v>Vermillion County</v>
      </c>
      <c r="P826" t="str">
        <f t="shared" si="67"/>
        <v>Vermillion</v>
      </c>
    </row>
    <row r="827" spans="2:16" x14ac:dyDescent="0.25">
      <c r="B827" s="33">
        <v>826</v>
      </c>
      <c r="C827" s="33">
        <v>15</v>
      </c>
      <c r="D827" s="70">
        <f t="shared" si="68"/>
        <v>1830</v>
      </c>
      <c r="E827" s="54" t="str">
        <f t="shared" si="64"/>
        <v>826|15|1830</v>
      </c>
      <c r="I827" s="7" t="s">
        <v>6180</v>
      </c>
      <c r="J827" s="7" t="s">
        <v>5315</v>
      </c>
      <c r="K827" s="7">
        <v>826</v>
      </c>
      <c r="M827" t="s">
        <v>1992</v>
      </c>
      <c r="N827" t="str">
        <f t="shared" si="65"/>
        <v>Vigo County,H1</v>
      </c>
      <c r="O827" t="str">
        <f t="shared" si="66"/>
        <v>Vigo County</v>
      </c>
      <c r="P827" t="str">
        <f t="shared" si="67"/>
        <v>Vigo</v>
      </c>
    </row>
    <row r="828" spans="2:16" x14ac:dyDescent="0.25">
      <c r="B828" s="33">
        <v>827</v>
      </c>
      <c r="C828" s="33">
        <v>15</v>
      </c>
      <c r="D828" s="70">
        <f t="shared" si="68"/>
        <v>1836</v>
      </c>
      <c r="E828" s="54" t="str">
        <f t="shared" si="64"/>
        <v>827|15|1836</v>
      </c>
      <c r="I828" s="7" t="s">
        <v>6184</v>
      </c>
      <c r="J828" s="7" t="s">
        <v>5316</v>
      </c>
      <c r="K828" s="7">
        <v>827</v>
      </c>
      <c r="M828" t="s">
        <v>1993</v>
      </c>
      <c r="N828" t="str">
        <f t="shared" si="65"/>
        <v>Wabash County,H1</v>
      </c>
      <c r="O828" t="str">
        <f t="shared" si="66"/>
        <v>Wabash County</v>
      </c>
      <c r="P828" t="str">
        <f t="shared" si="67"/>
        <v>Wabash</v>
      </c>
    </row>
    <row r="829" spans="2:16" x14ac:dyDescent="0.25">
      <c r="B829" s="33">
        <v>828</v>
      </c>
      <c r="C829" s="33">
        <v>15</v>
      </c>
      <c r="D829" s="70">
        <f t="shared" si="68"/>
        <v>1858</v>
      </c>
      <c r="E829" s="54" t="str">
        <f t="shared" si="64"/>
        <v>828|15|1858</v>
      </c>
      <c r="I829" s="7" t="s">
        <v>6205</v>
      </c>
      <c r="J829" s="7" t="s">
        <v>5317</v>
      </c>
      <c r="K829" s="7">
        <v>828</v>
      </c>
      <c r="M829" t="s">
        <v>1994</v>
      </c>
      <c r="N829" t="str">
        <f t="shared" si="65"/>
        <v>Warren County,H1</v>
      </c>
      <c r="O829" t="str">
        <f t="shared" si="66"/>
        <v>Warren County</v>
      </c>
      <c r="P829" t="str">
        <f t="shared" si="67"/>
        <v>Warren</v>
      </c>
    </row>
    <row r="830" spans="2:16" x14ac:dyDescent="0.25">
      <c r="B830" s="33">
        <v>829</v>
      </c>
      <c r="C830" s="33">
        <v>15</v>
      </c>
      <c r="D830" s="70">
        <f t="shared" si="68"/>
        <v>1859</v>
      </c>
      <c r="E830" s="54" t="str">
        <f t="shared" si="64"/>
        <v>829|15|1859</v>
      </c>
      <c r="I830" s="7" t="s">
        <v>6206</v>
      </c>
      <c r="J830" s="7" t="s">
        <v>5318</v>
      </c>
      <c r="K830" s="7">
        <v>829</v>
      </c>
      <c r="M830" t="s">
        <v>1995</v>
      </c>
      <c r="N830" t="str">
        <f t="shared" si="65"/>
        <v>Warrick County,H1</v>
      </c>
      <c r="O830" t="str">
        <f t="shared" si="66"/>
        <v>Warrick County</v>
      </c>
      <c r="P830" t="str">
        <f t="shared" si="67"/>
        <v>Warrick</v>
      </c>
    </row>
    <row r="831" spans="2:16" x14ac:dyDescent="0.25">
      <c r="B831" s="33">
        <v>830</v>
      </c>
      <c r="C831" s="33">
        <v>15</v>
      </c>
      <c r="D831" s="70">
        <f t="shared" si="68"/>
        <v>1865</v>
      </c>
      <c r="E831" s="54" t="str">
        <f t="shared" si="64"/>
        <v>830|15|1865</v>
      </c>
      <c r="I831" s="7" t="s">
        <v>1210</v>
      </c>
      <c r="J831" s="7" t="s">
        <v>5319</v>
      </c>
      <c r="K831" s="7">
        <v>830</v>
      </c>
      <c r="M831" t="s">
        <v>1996</v>
      </c>
      <c r="N831" t="str">
        <f t="shared" si="65"/>
        <v>Washington County,H1</v>
      </c>
      <c r="O831" t="str">
        <f t="shared" si="66"/>
        <v>Washington County</v>
      </c>
      <c r="P831" t="str">
        <f t="shared" si="67"/>
        <v>Washington</v>
      </c>
    </row>
    <row r="832" spans="2:16" x14ac:dyDescent="0.25">
      <c r="B832" s="33">
        <v>831</v>
      </c>
      <c r="C832" s="33">
        <v>15</v>
      </c>
      <c r="D832" s="70">
        <f t="shared" si="68"/>
        <v>1875</v>
      </c>
      <c r="E832" s="54" t="str">
        <f t="shared" si="64"/>
        <v>831|15|1875</v>
      </c>
      <c r="I832" s="7" t="s">
        <v>6220</v>
      </c>
      <c r="J832" s="7" t="s">
        <v>5320</v>
      </c>
      <c r="K832" s="7">
        <v>831</v>
      </c>
      <c r="M832" t="s">
        <v>1997</v>
      </c>
      <c r="N832" t="str">
        <f t="shared" si="65"/>
        <v>Wayne County,H1</v>
      </c>
      <c r="O832" t="str">
        <f t="shared" si="66"/>
        <v>Wayne County</v>
      </c>
      <c r="P832" t="str">
        <f t="shared" si="67"/>
        <v>Wayne</v>
      </c>
    </row>
    <row r="833" spans="2:16" x14ac:dyDescent="0.25">
      <c r="B833" s="33">
        <v>832</v>
      </c>
      <c r="C833" s="33">
        <v>15</v>
      </c>
      <c r="D833" s="70">
        <f t="shared" si="68"/>
        <v>1883</v>
      </c>
      <c r="E833" s="54" t="str">
        <f t="shared" si="64"/>
        <v>832|15|1883</v>
      </c>
      <c r="I833" s="7" t="s">
        <v>6226</v>
      </c>
      <c r="J833" s="7" t="s">
        <v>5321</v>
      </c>
      <c r="K833" s="7">
        <v>832</v>
      </c>
      <c r="M833" t="s">
        <v>1998</v>
      </c>
      <c r="N833" t="str">
        <f t="shared" si="65"/>
        <v>Wells County,H1</v>
      </c>
      <c r="O833" t="str">
        <f t="shared" si="66"/>
        <v>Wells County</v>
      </c>
      <c r="P833" t="str">
        <f t="shared" si="67"/>
        <v>Wells</v>
      </c>
    </row>
    <row r="834" spans="2:16" x14ac:dyDescent="0.25">
      <c r="B834" s="33">
        <v>833</v>
      </c>
      <c r="C834" s="33">
        <v>15</v>
      </c>
      <c r="D834" s="70">
        <f t="shared" si="68"/>
        <v>1897</v>
      </c>
      <c r="E834" s="54" t="str">
        <f t="shared" ref="E834:E897" si="69">B834&amp;"|"&amp;C834&amp;"|"&amp;D834</f>
        <v>833|15|1897</v>
      </c>
      <c r="I834" s="7" t="s">
        <v>6236</v>
      </c>
      <c r="J834" s="7" t="s">
        <v>5322</v>
      </c>
      <c r="K834" s="7">
        <v>833</v>
      </c>
      <c r="M834" t="s">
        <v>1999</v>
      </c>
      <c r="N834" t="str">
        <f t="shared" si="65"/>
        <v>White County,H1</v>
      </c>
      <c r="O834" t="str">
        <f t="shared" si="66"/>
        <v>White County</v>
      </c>
      <c r="P834" t="str">
        <f t="shared" si="67"/>
        <v>White</v>
      </c>
    </row>
    <row r="835" spans="2:16" x14ac:dyDescent="0.25">
      <c r="B835" s="33">
        <v>834</v>
      </c>
      <c r="C835" s="33">
        <v>15</v>
      </c>
      <c r="D835" s="70">
        <f t="shared" si="68"/>
        <v>1901</v>
      </c>
      <c r="E835" s="54" t="str">
        <f t="shared" si="69"/>
        <v>834|15|1901</v>
      </c>
      <c r="I835" s="7" t="s">
        <v>6240</v>
      </c>
      <c r="J835" s="7" t="s">
        <v>5323</v>
      </c>
      <c r="K835" s="7">
        <v>834</v>
      </c>
      <c r="M835" t="s">
        <v>2000</v>
      </c>
      <c r="N835" t="str">
        <f t="shared" ref="N835:N898" si="70">RIGHT(M835,LEN(M835)-10)</f>
        <v>Whitley County,H1</v>
      </c>
      <c r="O835" t="str">
        <f t="shared" ref="O835:O898" si="71">LEFT(N835,LEN(N835)-3)</f>
        <v>Whitley County</v>
      </c>
      <c r="P835" t="str">
        <f t="shared" ref="P835:P898" si="72">SUBSTITUTE(O835," County","")</f>
        <v>Whitley</v>
      </c>
    </row>
    <row r="836" spans="2:16" x14ac:dyDescent="0.25">
      <c r="B836" s="33">
        <v>835</v>
      </c>
      <c r="C836" s="33">
        <v>16</v>
      </c>
      <c r="D836" s="70">
        <f t="shared" si="68"/>
        <v>5</v>
      </c>
      <c r="E836" s="54" t="str">
        <f t="shared" si="69"/>
        <v>835|16|5</v>
      </c>
      <c r="I836" s="7" t="s">
        <v>4587</v>
      </c>
      <c r="J836" s="7" t="s">
        <v>5324</v>
      </c>
      <c r="K836" s="7">
        <v>835</v>
      </c>
      <c r="M836" t="s">
        <v>2001</v>
      </c>
      <c r="N836" t="str">
        <f t="shared" si="70"/>
        <v>Adair County,H1</v>
      </c>
      <c r="O836" t="str">
        <f t="shared" si="71"/>
        <v>Adair County</v>
      </c>
      <c r="P836" t="str">
        <f t="shared" si="72"/>
        <v>Adair</v>
      </c>
    </row>
    <row r="837" spans="2:16" x14ac:dyDescent="0.25">
      <c r="B837" s="33">
        <v>836</v>
      </c>
      <c r="C837" s="33">
        <v>16</v>
      </c>
      <c r="D837" s="70">
        <f t="shared" si="68"/>
        <v>6</v>
      </c>
      <c r="E837" s="54" t="str">
        <f t="shared" si="69"/>
        <v>836|16|6</v>
      </c>
      <c r="I837" s="7" t="s">
        <v>4588</v>
      </c>
      <c r="J837" s="7" t="s">
        <v>5325</v>
      </c>
      <c r="K837" s="7">
        <v>836</v>
      </c>
      <c r="M837" t="s">
        <v>2002</v>
      </c>
      <c r="N837" t="str">
        <f t="shared" si="70"/>
        <v>Adams County,H1</v>
      </c>
      <c r="O837" t="str">
        <f t="shared" si="71"/>
        <v>Adams County</v>
      </c>
      <c r="P837" t="str">
        <f t="shared" si="72"/>
        <v>Adams</v>
      </c>
    </row>
    <row r="838" spans="2:16" x14ac:dyDescent="0.25">
      <c r="B838" s="33">
        <v>837</v>
      </c>
      <c r="C838" s="33">
        <v>16</v>
      </c>
      <c r="D838" s="70">
        <f t="shared" si="68"/>
        <v>29</v>
      </c>
      <c r="E838" s="54" t="str">
        <f t="shared" si="69"/>
        <v>837|16|29</v>
      </c>
      <c r="I838" s="7" t="s">
        <v>4603</v>
      </c>
      <c r="J838" s="7" t="s">
        <v>4537</v>
      </c>
      <c r="K838" s="7">
        <v>837</v>
      </c>
      <c r="M838" t="s">
        <v>2003</v>
      </c>
      <c r="N838" t="str">
        <f t="shared" si="70"/>
        <v>Allamakee County,H1</v>
      </c>
      <c r="O838" t="str">
        <f t="shared" si="71"/>
        <v>Allamakee County</v>
      </c>
      <c r="P838" t="str">
        <f t="shared" si="72"/>
        <v>Allamakee</v>
      </c>
    </row>
    <row r="839" spans="2:16" x14ac:dyDescent="0.25">
      <c r="B839" s="33">
        <v>838</v>
      </c>
      <c r="C839" s="33">
        <v>16</v>
      </c>
      <c r="D839" s="70">
        <f t="shared" si="68"/>
        <v>56</v>
      </c>
      <c r="E839" s="54" t="str">
        <f t="shared" si="69"/>
        <v>838|16|56</v>
      </c>
      <c r="I839" s="7" t="s">
        <v>4627</v>
      </c>
      <c r="J839" s="7" t="s">
        <v>5326</v>
      </c>
      <c r="K839" s="7">
        <v>838</v>
      </c>
      <c r="M839" t="s">
        <v>2004</v>
      </c>
      <c r="N839" t="str">
        <f t="shared" si="70"/>
        <v>Appanoose County,H1</v>
      </c>
      <c r="O839" t="str">
        <f t="shared" si="71"/>
        <v>Appanoose County</v>
      </c>
      <c r="P839" t="str">
        <f t="shared" si="72"/>
        <v>Appanoose</v>
      </c>
    </row>
    <row r="840" spans="2:16" x14ac:dyDescent="0.25">
      <c r="B840" s="33">
        <v>839</v>
      </c>
      <c r="C840" s="33">
        <v>16</v>
      </c>
      <c r="D840" s="70">
        <f t="shared" si="68"/>
        <v>86</v>
      </c>
      <c r="E840" s="54" t="str">
        <f t="shared" si="69"/>
        <v>839|16|86</v>
      </c>
      <c r="I840" s="7" t="s">
        <v>4652</v>
      </c>
      <c r="J840" s="7" t="s">
        <v>5327</v>
      </c>
      <c r="K840" s="7">
        <v>839</v>
      </c>
      <c r="M840" t="s">
        <v>2005</v>
      </c>
      <c r="N840" t="str">
        <f t="shared" si="70"/>
        <v>Audubon County,H1</v>
      </c>
      <c r="O840" t="str">
        <f t="shared" si="71"/>
        <v>Audubon County</v>
      </c>
      <c r="P840" t="str">
        <f t="shared" si="72"/>
        <v>Audubon</v>
      </c>
    </row>
    <row r="841" spans="2:16" x14ac:dyDescent="0.25">
      <c r="B841" s="33">
        <v>840</v>
      </c>
      <c r="C841" s="33">
        <v>16</v>
      </c>
      <c r="D841" s="70">
        <f t="shared" si="68"/>
        <v>151</v>
      </c>
      <c r="E841" s="54" t="str">
        <f t="shared" si="69"/>
        <v>840|16|151</v>
      </c>
      <c r="I841" s="7" t="s">
        <v>4710</v>
      </c>
      <c r="J841" s="7" t="s">
        <v>5328</v>
      </c>
      <c r="K841" s="7">
        <v>840</v>
      </c>
      <c r="M841" t="s">
        <v>2006</v>
      </c>
      <c r="N841" t="str">
        <f t="shared" si="70"/>
        <v>Benton County,H1</v>
      </c>
      <c r="O841" t="str">
        <f t="shared" si="71"/>
        <v>Benton County</v>
      </c>
      <c r="P841" t="str">
        <f t="shared" si="72"/>
        <v>Benton</v>
      </c>
    </row>
    <row r="842" spans="2:16" x14ac:dyDescent="0.25">
      <c r="B842" s="33">
        <v>841</v>
      </c>
      <c r="C842" s="33">
        <v>16</v>
      </c>
      <c r="D842" s="70">
        <f t="shared" si="68"/>
        <v>168</v>
      </c>
      <c r="E842" s="54" t="str">
        <f t="shared" si="69"/>
        <v>841|16|168</v>
      </c>
      <c r="I842" s="7" t="s">
        <v>4725</v>
      </c>
      <c r="J842" s="7" t="s">
        <v>5329</v>
      </c>
      <c r="K842" s="7">
        <v>841</v>
      </c>
      <c r="M842" t="s">
        <v>2007</v>
      </c>
      <c r="N842" t="str">
        <f t="shared" si="70"/>
        <v>Black Hawk County,H1</v>
      </c>
      <c r="O842" t="str">
        <f t="shared" si="71"/>
        <v>Black Hawk County</v>
      </c>
      <c r="P842" t="str">
        <f t="shared" si="72"/>
        <v>Black Hawk</v>
      </c>
    </row>
    <row r="843" spans="2:16" x14ac:dyDescent="0.25">
      <c r="B843" s="33">
        <v>842</v>
      </c>
      <c r="C843" s="33">
        <v>16</v>
      </c>
      <c r="D843" s="70">
        <f t="shared" si="68"/>
        <v>186</v>
      </c>
      <c r="E843" s="54" t="str">
        <f t="shared" si="69"/>
        <v>842|16|186</v>
      </c>
      <c r="I843" s="7" t="s">
        <v>4743</v>
      </c>
      <c r="J843" s="7" t="s">
        <v>5330</v>
      </c>
      <c r="K843" s="7">
        <v>842</v>
      </c>
      <c r="M843" t="s">
        <v>2008</v>
      </c>
      <c r="N843" t="str">
        <f t="shared" si="70"/>
        <v>Boone County,H1</v>
      </c>
      <c r="O843" t="str">
        <f t="shared" si="71"/>
        <v>Boone County</v>
      </c>
      <c r="P843" t="str">
        <f t="shared" si="72"/>
        <v>Boone</v>
      </c>
    </row>
    <row r="844" spans="2:16" x14ac:dyDescent="0.25">
      <c r="B844" s="33">
        <v>843</v>
      </c>
      <c r="C844" s="33">
        <v>16</v>
      </c>
      <c r="D844" s="70">
        <f t="shared" si="68"/>
        <v>211</v>
      </c>
      <c r="E844" s="54" t="str">
        <f t="shared" si="69"/>
        <v>843|16|211</v>
      </c>
      <c r="I844" s="7" t="s">
        <v>4767</v>
      </c>
      <c r="J844" s="7" t="s">
        <v>5331</v>
      </c>
      <c r="K844" s="7">
        <v>843</v>
      </c>
      <c r="M844" t="s">
        <v>2009</v>
      </c>
      <c r="N844" t="str">
        <f t="shared" si="70"/>
        <v>Bremer County,H1</v>
      </c>
      <c r="O844" t="str">
        <f t="shared" si="71"/>
        <v>Bremer County</v>
      </c>
      <c r="P844" t="str">
        <f t="shared" si="72"/>
        <v>Bremer</v>
      </c>
    </row>
    <row r="845" spans="2:16" x14ac:dyDescent="0.25">
      <c r="B845" s="33">
        <v>844</v>
      </c>
      <c r="C845" s="33">
        <v>16</v>
      </c>
      <c r="D845" s="70">
        <f t="shared" si="68"/>
        <v>230</v>
      </c>
      <c r="E845" s="54" t="str">
        <f t="shared" si="69"/>
        <v>844|16|230</v>
      </c>
      <c r="I845" s="7" t="s">
        <v>4784</v>
      </c>
      <c r="J845" s="7" t="s">
        <v>5332</v>
      </c>
      <c r="K845" s="7">
        <v>844</v>
      </c>
      <c r="M845" t="s">
        <v>2010</v>
      </c>
      <c r="N845" t="str">
        <f t="shared" si="70"/>
        <v>Buchanan County,H1</v>
      </c>
      <c r="O845" t="str">
        <f t="shared" si="71"/>
        <v>Buchanan County</v>
      </c>
      <c r="P845" t="str">
        <f t="shared" si="72"/>
        <v>Buchanan</v>
      </c>
    </row>
    <row r="846" spans="2:16" x14ac:dyDescent="0.25">
      <c r="B846" s="33">
        <v>845</v>
      </c>
      <c r="C846" s="33">
        <v>16</v>
      </c>
      <c r="D846" s="70">
        <f t="shared" si="68"/>
        <v>234</v>
      </c>
      <c r="E846" s="54" t="str">
        <f t="shared" si="69"/>
        <v>845|16|234</v>
      </c>
      <c r="I846" s="7" t="s">
        <v>4787</v>
      </c>
      <c r="J846" s="7" t="s">
        <v>5333</v>
      </c>
      <c r="K846" s="7">
        <v>845</v>
      </c>
      <c r="M846" t="s">
        <v>2011</v>
      </c>
      <c r="N846" t="str">
        <f t="shared" si="70"/>
        <v>Buena Vista County,H1</v>
      </c>
      <c r="O846" t="str">
        <f t="shared" si="71"/>
        <v>Buena Vista County</v>
      </c>
      <c r="P846" t="str">
        <f t="shared" si="72"/>
        <v>Buena Vista</v>
      </c>
    </row>
    <row r="847" spans="2:16" x14ac:dyDescent="0.25">
      <c r="B847" s="33">
        <v>846</v>
      </c>
      <c r="C847" s="33">
        <v>16</v>
      </c>
      <c r="D847" s="70">
        <f t="shared" si="68"/>
        <v>248</v>
      </c>
      <c r="E847" s="54" t="str">
        <f t="shared" si="69"/>
        <v>846|16|248</v>
      </c>
      <c r="I847" s="7" t="s">
        <v>4801</v>
      </c>
      <c r="J847" s="7" t="s">
        <v>5334</v>
      </c>
      <c r="K847" s="7">
        <v>846</v>
      </c>
      <c r="M847" t="s">
        <v>2012</v>
      </c>
      <c r="N847" t="str">
        <f t="shared" si="70"/>
        <v>Butler County,H1</v>
      </c>
      <c r="O847" t="str">
        <f t="shared" si="71"/>
        <v>Butler County</v>
      </c>
      <c r="P847" t="str">
        <f t="shared" si="72"/>
        <v>Butler</v>
      </c>
    </row>
    <row r="848" spans="2:16" x14ac:dyDescent="0.25">
      <c r="B848" s="33">
        <v>847</v>
      </c>
      <c r="C848" s="33">
        <v>16</v>
      </c>
      <c r="D848" s="70">
        <f t="shared" si="68"/>
        <v>263</v>
      </c>
      <c r="E848" s="54" t="str">
        <f t="shared" si="69"/>
        <v>847|16|263</v>
      </c>
      <c r="I848" s="7" t="s">
        <v>4811</v>
      </c>
      <c r="J848" s="7" t="s">
        <v>4408</v>
      </c>
      <c r="K848" s="7">
        <v>847</v>
      </c>
      <c r="M848" t="s">
        <v>2013</v>
      </c>
      <c r="N848" t="str">
        <f t="shared" si="70"/>
        <v>Calhoun County,H1</v>
      </c>
      <c r="O848" t="str">
        <f t="shared" si="71"/>
        <v>Calhoun County</v>
      </c>
      <c r="P848" t="str">
        <f t="shared" si="72"/>
        <v>Calhoun</v>
      </c>
    </row>
    <row r="849" spans="2:16" x14ac:dyDescent="0.25">
      <c r="B849" s="33">
        <v>848</v>
      </c>
      <c r="C849" s="33">
        <v>16</v>
      </c>
      <c r="D849" s="70">
        <f t="shared" si="68"/>
        <v>290</v>
      </c>
      <c r="E849" s="54" t="str">
        <f t="shared" si="69"/>
        <v>848|16|290</v>
      </c>
      <c r="I849" s="7" t="s">
        <v>4834</v>
      </c>
      <c r="J849" s="7" t="s">
        <v>4409</v>
      </c>
      <c r="K849" s="7">
        <v>848</v>
      </c>
      <c r="M849" t="s">
        <v>2014</v>
      </c>
      <c r="N849" t="str">
        <f t="shared" si="70"/>
        <v>Carroll County,H1</v>
      </c>
      <c r="O849" t="str">
        <f t="shared" si="71"/>
        <v>Carroll County</v>
      </c>
      <c r="P849" t="str">
        <f t="shared" si="72"/>
        <v>Carroll</v>
      </c>
    </row>
    <row r="850" spans="2:16" x14ac:dyDescent="0.25">
      <c r="B850" s="33">
        <v>849</v>
      </c>
      <c r="C850" s="33">
        <v>16</v>
      </c>
      <c r="D850" s="70">
        <f t="shared" si="68"/>
        <v>298</v>
      </c>
      <c r="E850" s="54" t="str">
        <f t="shared" si="69"/>
        <v>849|16|298</v>
      </c>
      <c r="I850" s="7" t="s">
        <v>4841</v>
      </c>
      <c r="J850" s="7" t="s">
        <v>5335</v>
      </c>
      <c r="K850" s="7">
        <v>849</v>
      </c>
      <c r="M850" t="s">
        <v>2015</v>
      </c>
      <c r="N850" t="str">
        <f t="shared" si="70"/>
        <v>Cass County,H1</v>
      </c>
      <c r="O850" t="str">
        <f t="shared" si="71"/>
        <v>Cass County</v>
      </c>
      <c r="P850" t="str">
        <f t="shared" si="72"/>
        <v>Cass</v>
      </c>
    </row>
    <row r="851" spans="2:16" x14ac:dyDescent="0.25">
      <c r="B851" s="33">
        <v>850</v>
      </c>
      <c r="C851" s="33">
        <v>16</v>
      </c>
      <c r="D851" s="70">
        <f t="shared" si="68"/>
        <v>312</v>
      </c>
      <c r="E851" s="54" t="str">
        <f t="shared" si="69"/>
        <v>850|16|312</v>
      </c>
      <c r="I851" s="7" t="s">
        <v>4852</v>
      </c>
      <c r="J851" s="7" t="s">
        <v>540</v>
      </c>
      <c r="K851" s="7">
        <v>850</v>
      </c>
      <c r="M851" t="s">
        <v>2016</v>
      </c>
      <c r="N851" t="str">
        <f t="shared" si="70"/>
        <v>Cedar County,H1</v>
      </c>
      <c r="O851" t="str">
        <f t="shared" si="71"/>
        <v>Cedar County</v>
      </c>
      <c r="P851" t="str">
        <f t="shared" si="72"/>
        <v>Cedar</v>
      </c>
    </row>
    <row r="852" spans="2:16" x14ac:dyDescent="0.25">
      <c r="B852" s="33">
        <v>851</v>
      </c>
      <c r="C852" s="33">
        <v>16</v>
      </c>
      <c r="D852" s="70">
        <f t="shared" si="68"/>
        <v>315</v>
      </c>
      <c r="E852" s="54" t="str">
        <f t="shared" si="69"/>
        <v>851|16|315</v>
      </c>
      <c r="I852" s="7" t="s">
        <v>4854</v>
      </c>
      <c r="J852" s="7" t="s">
        <v>5336</v>
      </c>
      <c r="K852" s="7">
        <v>851</v>
      </c>
      <c r="M852" t="s">
        <v>2017</v>
      </c>
      <c r="N852" t="str">
        <f t="shared" si="70"/>
        <v>Cerro Gordo County,H1</v>
      </c>
      <c r="O852" t="str">
        <f t="shared" si="71"/>
        <v>Cerro Gordo County</v>
      </c>
      <c r="P852" t="str">
        <f t="shared" si="72"/>
        <v>Cerro Gordo</v>
      </c>
    </row>
    <row r="853" spans="2:16" x14ac:dyDescent="0.25">
      <c r="B853" s="33">
        <v>852</v>
      </c>
      <c r="C853" s="33">
        <v>16</v>
      </c>
      <c r="D853" s="70">
        <f t="shared" si="68"/>
        <v>339</v>
      </c>
      <c r="E853" s="54" t="str">
        <f t="shared" si="69"/>
        <v>852|16|339</v>
      </c>
      <c r="I853" s="7" t="s">
        <v>4877</v>
      </c>
      <c r="J853" s="7" t="s">
        <v>5337</v>
      </c>
      <c r="K853" s="7">
        <v>852</v>
      </c>
      <c r="M853" t="s">
        <v>2018</v>
      </c>
      <c r="N853" t="str">
        <f t="shared" si="70"/>
        <v>Cherokee County,H1</v>
      </c>
      <c r="O853" t="str">
        <f t="shared" si="71"/>
        <v>Cherokee County</v>
      </c>
      <c r="P853" t="str">
        <f t="shared" si="72"/>
        <v>Cherokee</v>
      </c>
    </row>
    <row r="854" spans="2:16" x14ac:dyDescent="0.25">
      <c r="B854" s="33">
        <v>853</v>
      </c>
      <c r="C854" s="33">
        <v>16</v>
      </c>
      <c r="D854" s="70">
        <f t="shared" si="68"/>
        <v>346</v>
      </c>
      <c r="E854" s="54" t="str">
        <f t="shared" si="69"/>
        <v>853|16|346</v>
      </c>
      <c r="I854" s="7" t="s">
        <v>4883</v>
      </c>
      <c r="J854" s="7" t="s">
        <v>5338</v>
      </c>
      <c r="K854" s="7">
        <v>853</v>
      </c>
      <c r="M854" t="s">
        <v>2019</v>
      </c>
      <c r="N854" t="str">
        <f t="shared" si="70"/>
        <v>Chickasaw County,H1</v>
      </c>
      <c r="O854" t="str">
        <f t="shared" si="71"/>
        <v>Chickasaw County</v>
      </c>
      <c r="P854" t="str">
        <f t="shared" si="72"/>
        <v>Chickasaw</v>
      </c>
    </row>
    <row r="855" spans="2:16" x14ac:dyDescent="0.25">
      <c r="B855" s="33">
        <v>854</v>
      </c>
      <c r="C855" s="33">
        <v>16</v>
      </c>
      <c r="D855" s="70">
        <f t="shared" si="68"/>
        <v>371</v>
      </c>
      <c r="E855" s="54" t="str">
        <f t="shared" si="69"/>
        <v>854|16|371</v>
      </c>
      <c r="I855" s="7" t="s">
        <v>4905</v>
      </c>
      <c r="J855" s="7" t="s">
        <v>542</v>
      </c>
      <c r="K855" s="7">
        <v>854</v>
      </c>
      <c r="M855" t="s">
        <v>2020</v>
      </c>
      <c r="N855" t="str">
        <f t="shared" si="70"/>
        <v>Clarke County,H1</v>
      </c>
      <c r="O855" t="str">
        <f t="shared" si="71"/>
        <v>Clarke County</v>
      </c>
      <c r="P855" t="str">
        <f t="shared" si="72"/>
        <v>Clarke</v>
      </c>
    </row>
    <row r="856" spans="2:16" x14ac:dyDescent="0.25">
      <c r="B856" s="33">
        <v>855</v>
      </c>
      <c r="C856" s="33">
        <v>16</v>
      </c>
      <c r="D856" s="70">
        <f t="shared" si="68"/>
        <v>373</v>
      </c>
      <c r="E856" s="54" t="str">
        <f t="shared" si="69"/>
        <v>855|16|373</v>
      </c>
      <c r="I856" s="7" t="s">
        <v>4907</v>
      </c>
      <c r="J856" s="7" t="s">
        <v>5339</v>
      </c>
      <c r="K856" s="7">
        <v>855</v>
      </c>
      <c r="M856" t="s">
        <v>2021</v>
      </c>
      <c r="N856" t="str">
        <f t="shared" si="70"/>
        <v>Clay County,H1</v>
      </c>
      <c r="O856" t="str">
        <f t="shared" si="71"/>
        <v>Clay County</v>
      </c>
      <c r="P856" t="str">
        <f t="shared" si="72"/>
        <v>Clay</v>
      </c>
    </row>
    <row r="857" spans="2:16" x14ac:dyDescent="0.25">
      <c r="B857" s="33">
        <v>856</v>
      </c>
      <c r="C857" s="33">
        <v>16</v>
      </c>
      <c r="D857" s="70">
        <f t="shared" si="68"/>
        <v>374</v>
      </c>
      <c r="E857" s="54" t="str">
        <f t="shared" si="69"/>
        <v>856|16|374</v>
      </c>
      <c r="I857" s="7" t="s">
        <v>4908</v>
      </c>
      <c r="J857" s="7" t="s">
        <v>5340</v>
      </c>
      <c r="K857" s="7">
        <v>856</v>
      </c>
      <c r="M857" t="s">
        <v>2022</v>
      </c>
      <c r="N857" t="str">
        <f t="shared" si="70"/>
        <v>Clayton County,H1</v>
      </c>
      <c r="O857" t="str">
        <f t="shared" si="71"/>
        <v>Clayton County</v>
      </c>
      <c r="P857" t="str">
        <f t="shared" si="72"/>
        <v>Clayton</v>
      </c>
    </row>
    <row r="858" spans="2:16" x14ac:dyDescent="0.25">
      <c r="B858" s="33">
        <v>857</v>
      </c>
      <c r="C858" s="33">
        <v>16</v>
      </c>
      <c r="D858" s="70">
        <f t="shared" si="68"/>
        <v>382</v>
      </c>
      <c r="E858" s="54" t="str">
        <f t="shared" si="69"/>
        <v>857|16|382</v>
      </c>
      <c r="I858" s="7" t="s">
        <v>4916</v>
      </c>
      <c r="J858" s="7" t="s">
        <v>5341</v>
      </c>
      <c r="K858" s="7">
        <v>857</v>
      </c>
      <c r="M858" t="s">
        <v>2023</v>
      </c>
      <c r="N858" t="str">
        <f t="shared" si="70"/>
        <v>Clinton County,H1</v>
      </c>
      <c r="O858" t="str">
        <f t="shared" si="71"/>
        <v>Clinton County</v>
      </c>
      <c r="P858" t="str">
        <f t="shared" si="72"/>
        <v>Clinton</v>
      </c>
    </row>
    <row r="859" spans="2:16" x14ac:dyDescent="0.25">
      <c r="B859" s="33">
        <v>858</v>
      </c>
      <c r="C859" s="33">
        <v>16</v>
      </c>
      <c r="D859" s="70">
        <f t="shared" si="68"/>
        <v>446</v>
      </c>
      <c r="E859" s="54" t="str">
        <f t="shared" si="69"/>
        <v>858|16|446</v>
      </c>
      <c r="I859" s="7" t="s">
        <v>4973</v>
      </c>
      <c r="J859" s="7" t="s">
        <v>5342</v>
      </c>
      <c r="K859" s="7">
        <v>858</v>
      </c>
      <c r="M859" t="s">
        <v>2024</v>
      </c>
      <c r="N859" t="str">
        <f t="shared" si="70"/>
        <v>Crawford County,H1</v>
      </c>
      <c r="O859" t="str">
        <f t="shared" si="71"/>
        <v>Crawford County</v>
      </c>
      <c r="P859" t="str">
        <f t="shared" si="72"/>
        <v>Crawford</v>
      </c>
    </row>
    <row r="860" spans="2:16" x14ac:dyDescent="0.25">
      <c r="B860" s="33">
        <v>859</v>
      </c>
      <c r="C860" s="33">
        <v>16</v>
      </c>
      <c r="D860" s="70">
        <f t="shared" si="68"/>
        <v>472</v>
      </c>
      <c r="E860" s="54" t="str">
        <f t="shared" si="69"/>
        <v>859|16|472</v>
      </c>
      <c r="I860" s="7" t="s">
        <v>4998</v>
      </c>
      <c r="J860" s="7" t="s">
        <v>543</v>
      </c>
      <c r="K860" s="7">
        <v>859</v>
      </c>
      <c r="M860" t="s">
        <v>2025</v>
      </c>
      <c r="N860" t="str">
        <f t="shared" si="70"/>
        <v>Dallas County,H1</v>
      </c>
      <c r="O860" t="str">
        <f t="shared" si="71"/>
        <v>Dallas County</v>
      </c>
      <c r="P860" t="str">
        <f t="shared" si="72"/>
        <v>Dallas</v>
      </c>
    </row>
    <row r="861" spans="2:16" x14ac:dyDescent="0.25">
      <c r="B861" s="33">
        <v>860</v>
      </c>
      <c r="C861" s="33">
        <v>16</v>
      </c>
      <c r="D861" s="70">
        <f t="shared" si="68"/>
        <v>483</v>
      </c>
      <c r="E861" s="54" t="str">
        <f t="shared" si="69"/>
        <v>860|16|483</v>
      </c>
      <c r="I861" s="7" t="s">
        <v>5008</v>
      </c>
      <c r="J861" s="7" t="s">
        <v>5343</v>
      </c>
      <c r="K861" s="7">
        <v>860</v>
      </c>
      <c r="M861" t="s">
        <v>2026</v>
      </c>
      <c r="N861" t="str">
        <f t="shared" si="70"/>
        <v>Davis County,H1</v>
      </c>
      <c r="O861" t="str">
        <f t="shared" si="71"/>
        <v>Davis County</v>
      </c>
      <c r="P861" t="str">
        <f t="shared" si="72"/>
        <v>Davis</v>
      </c>
    </row>
    <row r="862" spans="2:16" x14ac:dyDescent="0.25">
      <c r="B862" s="33">
        <v>861</v>
      </c>
      <c r="C862" s="33">
        <v>16</v>
      </c>
      <c r="D862" s="70">
        <f t="shared" si="68"/>
        <v>493</v>
      </c>
      <c r="E862" s="54" t="str">
        <f t="shared" si="69"/>
        <v>861|16|493</v>
      </c>
      <c r="I862" s="7" t="s">
        <v>5017</v>
      </c>
      <c r="J862" s="7" t="s">
        <v>5344</v>
      </c>
      <c r="K862" s="7">
        <v>861</v>
      </c>
      <c r="M862" t="s">
        <v>2027</v>
      </c>
      <c r="N862" t="str">
        <f t="shared" si="70"/>
        <v>Decatur County,H1</v>
      </c>
      <c r="O862" t="str">
        <f t="shared" si="71"/>
        <v>Decatur County</v>
      </c>
      <c r="P862" t="str">
        <f t="shared" si="72"/>
        <v>Decatur</v>
      </c>
    </row>
    <row r="863" spans="2:16" x14ac:dyDescent="0.25">
      <c r="B863" s="33">
        <v>862</v>
      </c>
      <c r="C863" s="33">
        <v>16</v>
      </c>
      <c r="D863" s="70">
        <f t="shared" si="68"/>
        <v>498</v>
      </c>
      <c r="E863" s="54" t="str">
        <f t="shared" si="69"/>
        <v>862|16|498</v>
      </c>
      <c r="I863" s="7" t="s">
        <v>532</v>
      </c>
      <c r="J863" s="7" t="s">
        <v>5345</v>
      </c>
      <c r="K863" s="7">
        <v>862</v>
      </c>
      <c r="M863" t="s">
        <v>2028</v>
      </c>
      <c r="N863" t="str">
        <f t="shared" si="70"/>
        <v>Delaware County,H1</v>
      </c>
      <c r="O863" t="str">
        <f t="shared" si="71"/>
        <v>Delaware County</v>
      </c>
      <c r="P863" t="str">
        <f t="shared" si="72"/>
        <v>Delaware</v>
      </c>
    </row>
    <row r="864" spans="2:16" x14ac:dyDescent="0.25">
      <c r="B864" s="33">
        <v>863</v>
      </c>
      <c r="C864" s="33">
        <v>16</v>
      </c>
      <c r="D864" s="70">
        <f t="shared" si="68"/>
        <v>504</v>
      </c>
      <c r="E864" s="54" t="str">
        <f t="shared" si="69"/>
        <v>863|16|504</v>
      </c>
      <c r="I864" s="7" t="s">
        <v>5026</v>
      </c>
      <c r="J864" s="7" t="s">
        <v>5346</v>
      </c>
      <c r="K864" s="7">
        <v>863</v>
      </c>
      <c r="M864" t="s">
        <v>2029</v>
      </c>
      <c r="N864" t="str">
        <f t="shared" si="70"/>
        <v>Des Moines County,H1</v>
      </c>
      <c r="O864" t="str">
        <f t="shared" si="71"/>
        <v>Des Moines County</v>
      </c>
      <c r="P864" t="str">
        <f t="shared" si="72"/>
        <v>Des Moines</v>
      </c>
    </row>
    <row r="865" spans="2:16" x14ac:dyDescent="0.25">
      <c r="B865" s="33">
        <v>864</v>
      </c>
      <c r="C865" s="33">
        <v>16</v>
      </c>
      <c r="D865" s="70">
        <f t="shared" si="68"/>
        <v>514</v>
      </c>
      <c r="E865" s="54" t="str">
        <f t="shared" si="69"/>
        <v>864|16|514</v>
      </c>
      <c r="I865" s="7" t="s">
        <v>5036</v>
      </c>
      <c r="J865" s="7" t="s">
        <v>5347</v>
      </c>
      <c r="K865" s="7">
        <v>864</v>
      </c>
      <c r="M865" t="s">
        <v>2030</v>
      </c>
      <c r="N865" t="str">
        <f t="shared" si="70"/>
        <v>Dickinson County,H1</v>
      </c>
      <c r="O865" t="str">
        <f t="shared" si="71"/>
        <v>Dickinson County</v>
      </c>
      <c r="P865" t="str">
        <f t="shared" si="72"/>
        <v>Dickinson</v>
      </c>
    </row>
    <row r="866" spans="2:16" x14ac:dyDescent="0.25">
      <c r="B866" s="33">
        <v>865</v>
      </c>
      <c r="C866" s="33">
        <v>16</v>
      </c>
      <c r="D866" s="70">
        <f t="shared" si="68"/>
        <v>538</v>
      </c>
      <c r="E866" s="54" t="str">
        <f t="shared" si="69"/>
        <v>865|16|538</v>
      </c>
      <c r="I866" s="7" t="s">
        <v>5057</v>
      </c>
      <c r="J866" s="7" t="s">
        <v>4538</v>
      </c>
      <c r="K866" s="7">
        <v>865</v>
      </c>
      <c r="M866" t="s">
        <v>2031</v>
      </c>
      <c r="N866" t="str">
        <f t="shared" si="70"/>
        <v>Dubuque County,H1</v>
      </c>
      <c r="O866" t="str">
        <f t="shared" si="71"/>
        <v>Dubuque County</v>
      </c>
      <c r="P866" t="str">
        <f t="shared" si="72"/>
        <v>Dubuque</v>
      </c>
    </row>
    <row r="867" spans="2:16" x14ac:dyDescent="0.25">
      <c r="B867" s="33">
        <v>866</v>
      </c>
      <c r="C867" s="33">
        <v>16</v>
      </c>
      <c r="D867" s="70">
        <f t="shared" si="68"/>
        <v>581</v>
      </c>
      <c r="E867" s="54" t="str">
        <f t="shared" si="69"/>
        <v>866|16|581</v>
      </c>
      <c r="I867" s="7" t="s">
        <v>5096</v>
      </c>
      <c r="J867" s="7" t="s">
        <v>5348</v>
      </c>
      <c r="K867" s="7">
        <v>866</v>
      </c>
      <c r="M867" t="s">
        <v>2032</v>
      </c>
      <c r="N867" t="str">
        <f t="shared" si="70"/>
        <v>Emmet County,H1</v>
      </c>
      <c r="O867" t="str">
        <f t="shared" si="71"/>
        <v>Emmet County</v>
      </c>
      <c r="P867" t="str">
        <f t="shared" si="72"/>
        <v>Emmet</v>
      </c>
    </row>
    <row r="868" spans="2:16" x14ac:dyDescent="0.25">
      <c r="B868" s="33">
        <v>867</v>
      </c>
      <c r="C868" s="33">
        <v>16</v>
      </c>
      <c r="D868" s="70">
        <f t="shared" si="68"/>
        <v>608</v>
      </c>
      <c r="E868" s="54" t="str">
        <f t="shared" si="69"/>
        <v>867|16|608</v>
      </c>
      <c r="I868" s="7" t="s">
        <v>5117</v>
      </c>
      <c r="J868" s="7" t="s">
        <v>5349</v>
      </c>
      <c r="K868" s="7">
        <v>867</v>
      </c>
      <c r="M868" t="s">
        <v>2033</v>
      </c>
      <c r="N868" t="str">
        <f t="shared" si="70"/>
        <v>Fayette County,H1</v>
      </c>
      <c r="O868" t="str">
        <f t="shared" si="71"/>
        <v>Fayette County</v>
      </c>
      <c r="P868" t="str">
        <f t="shared" si="72"/>
        <v>Fayette</v>
      </c>
    </row>
    <row r="869" spans="2:16" x14ac:dyDescent="0.25">
      <c r="B869" s="33">
        <v>868</v>
      </c>
      <c r="C869" s="33">
        <v>16</v>
      </c>
      <c r="D869" s="70">
        <f t="shared" si="68"/>
        <v>620</v>
      </c>
      <c r="E869" s="54" t="str">
        <f t="shared" si="69"/>
        <v>868|16|620</v>
      </c>
      <c r="I869" s="7" t="s">
        <v>5128</v>
      </c>
      <c r="J869" s="7" t="s">
        <v>5350</v>
      </c>
      <c r="K869" s="7">
        <v>868</v>
      </c>
      <c r="M869" t="s">
        <v>2034</v>
      </c>
      <c r="N869" t="str">
        <f t="shared" si="70"/>
        <v>Floyd County,H1</v>
      </c>
      <c r="O869" t="str">
        <f t="shared" si="71"/>
        <v>Floyd County</v>
      </c>
      <c r="P869" t="str">
        <f t="shared" si="72"/>
        <v>Floyd</v>
      </c>
    </row>
    <row r="870" spans="2:16" x14ac:dyDescent="0.25">
      <c r="B870" s="33">
        <v>869</v>
      </c>
      <c r="C870" s="33">
        <v>16</v>
      </c>
      <c r="D870" s="70">
        <f t="shared" si="68"/>
        <v>632</v>
      </c>
      <c r="E870" s="54" t="str">
        <f t="shared" si="69"/>
        <v>869|16|632</v>
      </c>
      <c r="I870" s="7" t="s">
        <v>5139</v>
      </c>
      <c r="J870" s="7" t="s">
        <v>5351</v>
      </c>
      <c r="K870" s="7">
        <v>869</v>
      </c>
      <c r="M870" t="s">
        <v>2035</v>
      </c>
      <c r="N870" t="str">
        <f t="shared" si="70"/>
        <v>Franklin County,H1</v>
      </c>
      <c r="O870" t="str">
        <f t="shared" si="71"/>
        <v>Franklin County</v>
      </c>
      <c r="P870" t="str">
        <f t="shared" si="72"/>
        <v>Franklin</v>
      </c>
    </row>
    <row r="871" spans="2:16" x14ac:dyDescent="0.25">
      <c r="B871" s="33">
        <v>870</v>
      </c>
      <c r="C871" s="33">
        <v>16</v>
      </c>
      <c r="D871" s="70">
        <f t="shared" si="68"/>
        <v>638</v>
      </c>
      <c r="E871" s="54" t="str">
        <f t="shared" si="69"/>
        <v>870|16|638</v>
      </c>
      <c r="I871" s="7" t="s">
        <v>5143</v>
      </c>
      <c r="J871" s="7" t="s">
        <v>5352</v>
      </c>
      <c r="K871" s="7">
        <v>870</v>
      </c>
      <c r="M871" t="s">
        <v>2036</v>
      </c>
      <c r="N871" t="str">
        <f t="shared" si="70"/>
        <v>Fremont County,H1</v>
      </c>
      <c r="O871" t="str">
        <f t="shared" si="71"/>
        <v>Fremont County</v>
      </c>
      <c r="P871" t="str">
        <f t="shared" si="72"/>
        <v>Fremont</v>
      </c>
    </row>
    <row r="872" spans="2:16" x14ac:dyDescent="0.25">
      <c r="B872" s="33">
        <v>871</v>
      </c>
      <c r="C872" s="33">
        <v>16</v>
      </c>
      <c r="D872" s="70">
        <f t="shared" si="68"/>
        <v>717</v>
      </c>
      <c r="E872" s="54" t="str">
        <f t="shared" si="69"/>
        <v>871|16|717</v>
      </c>
      <c r="I872" s="7" t="s">
        <v>5220</v>
      </c>
      <c r="J872" s="7" t="s">
        <v>5353</v>
      </c>
      <c r="K872" s="7">
        <v>871</v>
      </c>
      <c r="M872" t="s">
        <v>2037</v>
      </c>
      <c r="N872" t="str">
        <f t="shared" si="70"/>
        <v>Greene County,H1</v>
      </c>
      <c r="O872" t="str">
        <f t="shared" si="71"/>
        <v>Greene County</v>
      </c>
      <c r="P872" t="str">
        <f t="shared" si="72"/>
        <v>Greene</v>
      </c>
    </row>
    <row r="873" spans="2:16" x14ac:dyDescent="0.25">
      <c r="B873" s="33">
        <v>872</v>
      </c>
      <c r="C873" s="33">
        <v>16</v>
      </c>
      <c r="D873" s="70">
        <f t="shared" si="68"/>
        <v>729</v>
      </c>
      <c r="E873" s="54" t="str">
        <f t="shared" si="69"/>
        <v>872|16|729</v>
      </c>
      <c r="I873" s="7" t="s">
        <v>5232</v>
      </c>
      <c r="J873" s="7" t="s">
        <v>5354</v>
      </c>
      <c r="K873" s="7">
        <v>872</v>
      </c>
      <c r="M873" t="s">
        <v>2038</v>
      </c>
      <c r="N873" t="str">
        <f t="shared" si="70"/>
        <v>Grundy County,H1</v>
      </c>
      <c r="O873" t="str">
        <f t="shared" si="71"/>
        <v>Grundy County</v>
      </c>
      <c r="P873" t="str">
        <f t="shared" si="72"/>
        <v>Grundy</v>
      </c>
    </row>
    <row r="874" spans="2:16" x14ac:dyDescent="0.25">
      <c r="B874" s="33">
        <v>873</v>
      </c>
      <c r="C874" s="33">
        <v>16</v>
      </c>
      <c r="D874" s="70">
        <f t="shared" si="68"/>
        <v>741</v>
      </c>
      <c r="E874" s="54" t="str">
        <f t="shared" si="69"/>
        <v>873|16|741</v>
      </c>
      <c r="I874" s="7" t="s">
        <v>5238</v>
      </c>
      <c r="J874" s="7" t="s">
        <v>5355</v>
      </c>
      <c r="K874" s="7">
        <v>873</v>
      </c>
      <c r="M874" t="s">
        <v>2039</v>
      </c>
      <c r="N874" t="str">
        <f t="shared" si="70"/>
        <v>Guthrie County,H1</v>
      </c>
      <c r="O874" t="str">
        <f t="shared" si="71"/>
        <v>Guthrie County</v>
      </c>
      <c r="P874" t="str">
        <f t="shared" si="72"/>
        <v>Guthrie</v>
      </c>
    </row>
    <row r="875" spans="2:16" x14ac:dyDescent="0.25">
      <c r="B875" s="33">
        <v>874</v>
      </c>
      <c r="C875" s="33">
        <v>16</v>
      </c>
      <c r="D875" s="70">
        <f t="shared" si="68"/>
        <v>750</v>
      </c>
      <c r="E875" s="54" t="str">
        <f t="shared" si="69"/>
        <v>874|16|750</v>
      </c>
      <c r="I875" s="7" t="s">
        <v>5246</v>
      </c>
      <c r="J875" s="7" t="s">
        <v>5356</v>
      </c>
      <c r="K875" s="7">
        <v>874</v>
      </c>
      <c r="M875" t="s">
        <v>2040</v>
      </c>
      <c r="N875" t="str">
        <f t="shared" si="70"/>
        <v>Hamilton County,H1</v>
      </c>
      <c r="O875" t="str">
        <f t="shared" si="71"/>
        <v>Hamilton County</v>
      </c>
      <c r="P875" t="str">
        <f t="shared" si="72"/>
        <v>Hamilton</v>
      </c>
    </row>
    <row r="876" spans="2:16" x14ac:dyDescent="0.25">
      <c r="B876" s="33">
        <v>875</v>
      </c>
      <c r="C876" s="33">
        <v>16</v>
      </c>
      <c r="D876" s="70">
        <f t="shared" si="68"/>
        <v>756</v>
      </c>
      <c r="E876" s="54" t="str">
        <f t="shared" si="69"/>
        <v>875|16|756</v>
      </c>
      <c r="I876" s="7" t="s">
        <v>5251</v>
      </c>
      <c r="J876" s="7" t="s">
        <v>5357</v>
      </c>
      <c r="K876" s="7">
        <v>875</v>
      </c>
      <c r="M876" t="s">
        <v>2041</v>
      </c>
      <c r="N876" t="str">
        <f t="shared" si="70"/>
        <v>Hancock County,H1</v>
      </c>
      <c r="O876" t="str">
        <f t="shared" si="71"/>
        <v>Hancock County</v>
      </c>
      <c r="P876" t="str">
        <f t="shared" si="72"/>
        <v>Hancock</v>
      </c>
    </row>
    <row r="877" spans="2:16" x14ac:dyDescent="0.25">
      <c r="B877" s="33">
        <v>876</v>
      </c>
      <c r="C877" s="33">
        <v>16</v>
      </c>
      <c r="D877" s="70">
        <f t="shared" si="68"/>
        <v>764</v>
      </c>
      <c r="E877" s="54" t="str">
        <f t="shared" si="69"/>
        <v>876|16|764</v>
      </c>
      <c r="I877" s="7" t="s">
        <v>5259</v>
      </c>
      <c r="J877" s="7" t="s">
        <v>4410</v>
      </c>
      <c r="K877" s="7">
        <v>876</v>
      </c>
      <c r="M877" t="s">
        <v>2042</v>
      </c>
      <c r="N877" t="str">
        <f t="shared" si="70"/>
        <v>Hardin County,H1</v>
      </c>
      <c r="O877" t="str">
        <f t="shared" si="71"/>
        <v>Hardin County</v>
      </c>
      <c r="P877" t="str">
        <f t="shared" si="72"/>
        <v>Hardin</v>
      </c>
    </row>
    <row r="878" spans="2:16" x14ac:dyDescent="0.25">
      <c r="B878" s="33">
        <v>877</v>
      </c>
      <c r="C878" s="33">
        <v>16</v>
      </c>
      <c r="D878" s="70">
        <f t="shared" si="68"/>
        <v>774</v>
      </c>
      <c r="E878" s="54" t="str">
        <f t="shared" si="69"/>
        <v>877|16|774</v>
      </c>
      <c r="I878" s="7" t="s">
        <v>5269</v>
      </c>
      <c r="J878" s="7" t="s">
        <v>5358</v>
      </c>
      <c r="K878" s="7">
        <v>877</v>
      </c>
      <c r="M878" t="s">
        <v>2043</v>
      </c>
      <c r="N878" t="str">
        <f t="shared" si="70"/>
        <v>Harrison County,H1</v>
      </c>
      <c r="O878" t="str">
        <f t="shared" si="71"/>
        <v>Harrison County</v>
      </c>
      <c r="P878" t="str">
        <f t="shared" si="72"/>
        <v>Harrison</v>
      </c>
    </row>
    <row r="879" spans="2:16" x14ac:dyDescent="0.25">
      <c r="B879" s="33">
        <v>878</v>
      </c>
      <c r="C879" s="33">
        <v>16</v>
      </c>
      <c r="D879" s="70">
        <f t="shared" si="68"/>
        <v>795</v>
      </c>
      <c r="E879" s="54" t="str">
        <f t="shared" si="69"/>
        <v>878|16|795</v>
      </c>
      <c r="I879" s="7" t="s">
        <v>5287</v>
      </c>
      <c r="J879" s="7" t="s">
        <v>5359</v>
      </c>
      <c r="K879" s="7">
        <v>878</v>
      </c>
      <c r="M879" t="s">
        <v>2044</v>
      </c>
      <c r="N879" t="str">
        <f t="shared" si="70"/>
        <v>Henry County,H1</v>
      </c>
      <c r="O879" t="str">
        <f t="shared" si="71"/>
        <v>Henry County</v>
      </c>
      <c r="P879" t="str">
        <f t="shared" si="72"/>
        <v>Henry</v>
      </c>
    </row>
    <row r="880" spans="2:16" x14ac:dyDescent="0.25">
      <c r="B880" s="33">
        <v>879</v>
      </c>
      <c r="C880" s="33">
        <v>16</v>
      </c>
      <c r="D880" s="70">
        <f t="shared" si="68"/>
        <v>830</v>
      </c>
      <c r="E880" s="54" t="str">
        <f t="shared" si="69"/>
        <v>879|16|830</v>
      </c>
      <c r="I880" s="7" t="s">
        <v>5319</v>
      </c>
      <c r="J880" s="7" t="s">
        <v>5360</v>
      </c>
      <c r="K880" s="7">
        <v>879</v>
      </c>
      <c r="M880" t="s">
        <v>2045</v>
      </c>
      <c r="N880" t="str">
        <f t="shared" si="70"/>
        <v>Howard County,H1</v>
      </c>
      <c r="O880" t="str">
        <f t="shared" si="71"/>
        <v>Howard County</v>
      </c>
      <c r="P880" t="str">
        <f t="shared" si="72"/>
        <v>Howard</v>
      </c>
    </row>
    <row r="881" spans="2:16" x14ac:dyDescent="0.25">
      <c r="B881" s="33">
        <v>880</v>
      </c>
      <c r="C881" s="33">
        <v>16</v>
      </c>
      <c r="D881" s="70">
        <f t="shared" ref="D881:D944" si="73">VLOOKUP(I881,$J$2:$K$1970,2,FALSE)</f>
        <v>838</v>
      </c>
      <c r="E881" s="54" t="str">
        <f t="shared" si="69"/>
        <v>880|16|838</v>
      </c>
      <c r="I881" s="7" t="s">
        <v>5326</v>
      </c>
      <c r="J881" s="7" t="s">
        <v>4539</v>
      </c>
      <c r="K881" s="7">
        <v>880</v>
      </c>
      <c r="M881" t="s">
        <v>2046</v>
      </c>
      <c r="N881" t="str">
        <f t="shared" si="70"/>
        <v>Humboldt County,H1</v>
      </c>
      <c r="O881" t="str">
        <f t="shared" si="71"/>
        <v>Humboldt County</v>
      </c>
      <c r="P881" t="str">
        <f t="shared" si="72"/>
        <v>Humboldt</v>
      </c>
    </row>
    <row r="882" spans="2:16" x14ac:dyDescent="0.25">
      <c r="B882" s="33">
        <v>881</v>
      </c>
      <c r="C882" s="33">
        <v>16</v>
      </c>
      <c r="D882" s="70">
        <f t="shared" si="73"/>
        <v>849</v>
      </c>
      <c r="E882" s="54" t="str">
        <f t="shared" si="69"/>
        <v>881|16|849</v>
      </c>
      <c r="I882" s="7" t="s">
        <v>5335</v>
      </c>
      <c r="J882" s="7" t="s">
        <v>5361</v>
      </c>
      <c r="K882" s="7">
        <v>881</v>
      </c>
      <c r="M882" t="s">
        <v>2047</v>
      </c>
      <c r="N882" t="str">
        <f t="shared" si="70"/>
        <v>Ida County,H1</v>
      </c>
      <c r="O882" t="str">
        <f t="shared" si="71"/>
        <v>Ida County</v>
      </c>
      <c r="P882" t="str">
        <f t="shared" si="72"/>
        <v>Ida</v>
      </c>
    </row>
    <row r="883" spans="2:16" x14ac:dyDescent="0.25">
      <c r="B883" s="33">
        <v>882</v>
      </c>
      <c r="C883" s="33">
        <v>16</v>
      </c>
      <c r="D883" s="70">
        <f t="shared" si="73"/>
        <v>859</v>
      </c>
      <c r="E883" s="54" t="str">
        <f t="shared" si="69"/>
        <v>882|16|859</v>
      </c>
      <c r="I883" s="7" t="s">
        <v>543</v>
      </c>
      <c r="J883" s="7" t="s">
        <v>5362</v>
      </c>
      <c r="K883" s="7">
        <v>882</v>
      </c>
      <c r="M883" t="s">
        <v>2048</v>
      </c>
      <c r="N883" t="str">
        <f t="shared" si="70"/>
        <v>Iowa County,H1</v>
      </c>
      <c r="O883" t="str">
        <f t="shared" si="71"/>
        <v>Iowa County</v>
      </c>
      <c r="P883" t="str">
        <f t="shared" si="72"/>
        <v>Iowa</v>
      </c>
    </row>
    <row r="884" spans="2:16" x14ac:dyDescent="0.25">
      <c r="B884" s="33">
        <v>883</v>
      </c>
      <c r="C884" s="33">
        <v>16</v>
      </c>
      <c r="D884" s="70">
        <f t="shared" si="73"/>
        <v>875</v>
      </c>
      <c r="E884" s="54" t="str">
        <f t="shared" si="69"/>
        <v>883|16|875</v>
      </c>
      <c r="I884" s="7" t="s">
        <v>5357</v>
      </c>
      <c r="J884" s="7" t="s">
        <v>5363</v>
      </c>
      <c r="K884" s="7">
        <v>883</v>
      </c>
      <c r="M884" t="s">
        <v>2049</v>
      </c>
      <c r="N884" t="str">
        <f t="shared" si="70"/>
        <v>Jackson County,H1</v>
      </c>
      <c r="O884" t="str">
        <f t="shared" si="71"/>
        <v>Jackson County</v>
      </c>
      <c r="P884" t="str">
        <f t="shared" si="72"/>
        <v>Jackson</v>
      </c>
    </row>
    <row r="885" spans="2:16" x14ac:dyDescent="0.25">
      <c r="B885" s="33">
        <v>884</v>
      </c>
      <c r="C885" s="33">
        <v>16</v>
      </c>
      <c r="D885" s="70">
        <f t="shared" si="73"/>
        <v>878</v>
      </c>
      <c r="E885" s="54" t="str">
        <f t="shared" si="69"/>
        <v>884|16|878</v>
      </c>
      <c r="I885" s="7" t="s">
        <v>5359</v>
      </c>
      <c r="J885" s="7" t="s">
        <v>4412</v>
      </c>
      <c r="K885" s="7">
        <v>884</v>
      </c>
      <c r="M885" t="s">
        <v>2050</v>
      </c>
      <c r="N885" t="str">
        <f t="shared" si="70"/>
        <v>Jasper County,H1</v>
      </c>
      <c r="O885" t="str">
        <f t="shared" si="71"/>
        <v>Jasper County</v>
      </c>
      <c r="P885" t="str">
        <f t="shared" si="72"/>
        <v>Jasper</v>
      </c>
    </row>
    <row r="886" spans="2:16" x14ac:dyDescent="0.25">
      <c r="B886" s="33">
        <v>885</v>
      </c>
      <c r="C886" s="33">
        <v>16</v>
      </c>
      <c r="D886" s="70">
        <f t="shared" si="73"/>
        <v>882</v>
      </c>
      <c r="E886" s="54" t="str">
        <f t="shared" si="69"/>
        <v>885|16|882</v>
      </c>
      <c r="I886" s="7" t="s">
        <v>5362</v>
      </c>
      <c r="J886" s="7" t="s">
        <v>4411</v>
      </c>
      <c r="K886" s="7">
        <v>885</v>
      </c>
      <c r="M886" t="s">
        <v>2051</v>
      </c>
      <c r="N886" t="str">
        <f t="shared" si="70"/>
        <v>Jefferson County,H1</v>
      </c>
      <c r="O886" t="str">
        <f t="shared" si="71"/>
        <v>Jefferson County</v>
      </c>
      <c r="P886" t="str">
        <f t="shared" si="72"/>
        <v>Jefferson</v>
      </c>
    </row>
    <row r="887" spans="2:16" x14ac:dyDescent="0.25">
      <c r="B887" s="33">
        <v>886</v>
      </c>
      <c r="C887" s="33">
        <v>16</v>
      </c>
      <c r="D887" s="70">
        <f t="shared" si="73"/>
        <v>896</v>
      </c>
      <c r="E887" s="54" t="str">
        <f t="shared" si="69"/>
        <v>886|16|896</v>
      </c>
      <c r="I887" s="7" t="s">
        <v>5374</v>
      </c>
      <c r="J887" s="7" t="s">
        <v>5364</v>
      </c>
      <c r="K887" s="7">
        <v>886</v>
      </c>
      <c r="M887" t="s">
        <v>2052</v>
      </c>
      <c r="N887" t="str">
        <f t="shared" si="70"/>
        <v>Johnson County,H1</v>
      </c>
      <c r="O887" t="str">
        <f t="shared" si="71"/>
        <v>Johnson County</v>
      </c>
      <c r="P887" t="str">
        <f t="shared" si="72"/>
        <v>Johnson</v>
      </c>
    </row>
    <row r="888" spans="2:16" x14ac:dyDescent="0.25">
      <c r="B888" s="33">
        <v>887</v>
      </c>
      <c r="C888" s="33">
        <v>16</v>
      </c>
      <c r="D888" s="70">
        <f t="shared" si="73"/>
        <v>898</v>
      </c>
      <c r="E888" s="54" t="str">
        <f t="shared" si="69"/>
        <v>887|16|898</v>
      </c>
      <c r="I888" s="7" t="s">
        <v>5376</v>
      </c>
      <c r="J888" s="7" t="s">
        <v>5365</v>
      </c>
      <c r="K888" s="7">
        <v>887</v>
      </c>
      <c r="M888" t="s">
        <v>2053</v>
      </c>
      <c r="N888" t="str">
        <f t="shared" si="70"/>
        <v>Jones County,H1</v>
      </c>
      <c r="O888" t="str">
        <f t="shared" si="71"/>
        <v>Jones County</v>
      </c>
      <c r="P888" t="str">
        <f t="shared" si="72"/>
        <v>Jones</v>
      </c>
    </row>
    <row r="889" spans="2:16" x14ac:dyDescent="0.25">
      <c r="B889" s="33">
        <v>888</v>
      </c>
      <c r="C889" s="33">
        <v>16</v>
      </c>
      <c r="D889" s="70">
        <f t="shared" si="73"/>
        <v>930</v>
      </c>
      <c r="E889" s="54" t="str">
        <f t="shared" si="69"/>
        <v>888|16|930</v>
      </c>
      <c r="I889" s="7" t="s">
        <v>5404</v>
      </c>
      <c r="J889" s="7" t="s">
        <v>5366</v>
      </c>
      <c r="K889" s="7">
        <v>888</v>
      </c>
      <c r="M889" t="s">
        <v>2054</v>
      </c>
      <c r="N889" t="str">
        <f t="shared" si="70"/>
        <v>Keokuk County,H1</v>
      </c>
      <c r="O889" t="str">
        <f t="shared" si="71"/>
        <v>Keokuk County</v>
      </c>
      <c r="P889" t="str">
        <f t="shared" si="72"/>
        <v>Keokuk</v>
      </c>
    </row>
    <row r="890" spans="2:16" x14ac:dyDescent="0.25">
      <c r="B890" s="33">
        <v>889</v>
      </c>
      <c r="C890" s="33">
        <v>16</v>
      </c>
      <c r="D890" s="70">
        <f t="shared" si="73"/>
        <v>964</v>
      </c>
      <c r="E890" s="54" t="str">
        <f t="shared" si="69"/>
        <v>889|16|964</v>
      </c>
      <c r="I890" s="7" t="s">
        <v>5436</v>
      </c>
      <c r="J890" s="7" t="s">
        <v>5367</v>
      </c>
      <c r="K890" s="7">
        <v>889</v>
      </c>
      <c r="M890" t="s">
        <v>2055</v>
      </c>
      <c r="N890" t="str">
        <f t="shared" si="70"/>
        <v>Kossuth County,H1</v>
      </c>
      <c r="O890" t="str">
        <f t="shared" si="71"/>
        <v>Kossuth County</v>
      </c>
      <c r="P890" t="str">
        <f t="shared" si="72"/>
        <v>Kossuth</v>
      </c>
    </row>
    <row r="891" spans="2:16" x14ac:dyDescent="0.25">
      <c r="B891" s="33">
        <v>890</v>
      </c>
      <c r="C891" s="33">
        <v>16</v>
      </c>
      <c r="D891" s="70">
        <f t="shared" si="73"/>
        <v>1016</v>
      </c>
      <c r="E891" s="54" t="str">
        <f t="shared" si="69"/>
        <v>890|16|1016</v>
      </c>
      <c r="I891" s="7" t="s">
        <v>5480</v>
      </c>
      <c r="J891" s="7" t="s">
        <v>5368</v>
      </c>
      <c r="K891" s="7">
        <v>890</v>
      </c>
      <c r="M891" t="s">
        <v>2056</v>
      </c>
      <c r="N891" t="str">
        <f t="shared" si="70"/>
        <v>Lee County,H1</v>
      </c>
      <c r="O891" t="str">
        <f t="shared" si="71"/>
        <v>Lee County</v>
      </c>
      <c r="P891" t="str">
        <f t="shared" si="72"/>
        <v>Lee</v>
      </c>
    </row>
    <row r="892" spans="2:16" x14ac:dyDescent="0.25">
      <c r="B892" s="33">
        <v>891</v>
      </c>
      <c r="C892" s="33">
        <v>16</v>
      </c>
      <c r="D892" s="70">
        <f t="shared" si="73"/>
        <v>1036</v>
      </c>
      <c r="E892" s="54" t="str">
        <f t="shared" si="69"/>
        <v>891|16|1036</v>
      </c>
      <c r="I892" s="7" t="s">
        <v>5498</v>
      </c>
      <c r="J892" s="7" t="s">
        <v>5369</v>
      </c>
      <c r="K892" s="7">
        <v>891</v>
      </c>
      <c r="M892" t="s">
        <v>2057</v>
      </c>
      <c r="N892" t="str">
        <f t="shared" si="70"/>
        <v>Linn County,H1</v>
      </c>
      <c r="O892" t="str">
        <f t="shared" si="71"/>
        <v>Linn County</v>
      </c>
      <c r="P892" t="str">
        <f t="shared" si="72"/>
        <v>Linn</v>
      </c>
    </row>
    <row r="893" spans="2:16" x14ac:dyDescent="0.25">
      <c r="B893" s="33">
        <v>892</v>
      </c>
      <c r="C893" s="33">
        <v>16</v>
      </c>
      <c r="D893" s="70">
        <f t="shared" si="73"/>
        <v>1053</v>
      </c>
      <c r="E893" s="54" t="str">
        <f t="shared" si="69"/>
        <v>892|16|1053</v>
      </c>
      <c r="I893" s="7" t="s">
        <v>5512</v>
      </c>
      <c r="J893" s="7" t="s">
        <v>5370</v>
      </c>
      <c r="K893" s="7">
        <v>892</v>
      </c>
      <c r="M893" t="s">
        <v>2058</v>
      </c>
      <c r="N893" t="str">
        <f t="shared" si="70"/>
        <v>Louisa County,H1</v>
      </c>
      <c r="O893" t="str">
        <f t="shared" si="71"/>
        <v>Louisa County</v>
      </c>
      <c r="P893" t="str">
        <f t="shared" si="72"/>
        <v>Louisa</v>
      </c>
    </row>
    <row r="894" spans="2:16" x14ac:dyDescent="0.25">
      <c r="B894" s="33">
        <v>893</v>
      </c>
      <c r="C894" s="33">
        <v>16</v>
      </c>
      <c r="D894" s="70">
        <f t="shared" si="73"/>
        <v>1059</v>
      </c>
      <c r="E894" s="54" t="str">
        <f t="shared" si="69"/>
        <v>893|16|1059</v>
      </c>
      <c r="I894" s="7" t="s">
        <v>5518</v>
      </c>
      <c r="J894" s="7" t="s">
        <v>5371</v>
      </c>
      <c r="K894" s="7">
        <v>893</v>
      </c>
      <c r="M894" t="s">
        <v>2059</v>
      </c>
      <c r="N894" t="str">
        <f t="shared" si="70"/>
        <v>Lucas County,H1</v>
      </c>
      <c r="O894" t="str">
        <f t="shared" si="71"/>
        <v>Lucas County</v>
      </c>
      <c r="P894" t="str">
        <f t="shared" si="72"/>
        <v>Lucas</v>
      </c>
    </row>
    <row r="895" spans="2:16" x14ac:dyDescent="0.25">
      <c r="B895" s="33">
        <v>894</v>
      </c>
      <c r="C895" s="33">
        <v>16</v>
      </c>
      <c r="D895" s="70">
        <f t="shared" si="73"/>
        <v>1070</v>
      </c>
      <c r="E895" s="54" t="str">
        <f t="shared" si="69"/>
        <v>894|16|1070</v>
      </c>
      <c r="I895" s="7" t="s">
        <v>5527</v>
      </c>
      <c r="J895" s="7" t="s">
        <v>5372</v>
      </c>
      <c r="K895" s="7">
        <v>894</v>
      </c>
      <c r="M895" t="s">
        <v>2060</v>
      </c>
      <c r="N895" t="str">
        <f t="shared" si="70"/>
        <v>Lyon County,H1</v>
      </c>
      <c r="O895" t="str">
        <f t="shared" si="71"/>
        <v>Lyon County</v>
      </c>
      <c r="P895" t="str">
        <f t="shared" si="72"/>
        <v>Lyon</v>
      </c>
    </row>
    <row r="896" spans="2:16" x14ac:dyDescent="0.25">
      <c r="B896" s="33">
        <v>895</v>
      </c>
      <c r="C896" s="33">
        <v>16</v>
      </c>
      <c r="D896" s="70">
        <f t="shared" si="73"/>
        <v>1076</v>
      </c>
      <c r="E896" s="54" t="str">
        <f t="shared" si="69"/>
        <v>895|16|1076</v>
      </c>
      <c r="I896" s="7" t="s">
        <v>5533</v>
      </c>
      <c r="J896" s="7" t="s">
        <v>5373</v>
      </c>
      <c r="K896" s="7">
        <v>895</v>
      </c>
      <c r="M896" t="s">
        <v>2061</v>
      </c>
      <c r="N896" t="str">
        <f t="shared" si="70"/>
        <v>Madison County,H1</v>
      </c>
      <c r="O896" t="str">
        <f t="shared" si="71"/>
        <v>Madison County</v>
      </c>
      <c r="P896" t="str">
        <f t="shared" si="72"/>
        <v>Madison</v>
      </c>
    </row>
    <row r="897" spans="2:16" x14ac:dyDescent="0.25">
      <c r="B897" s="33">
        <v>896</v>
      </c>
      <c r="C897" s="33">
        <v>16</v>
      </c>
      <c r="D897" s="70">
        <f t="shared" si="73"/>
        <v>1079</v>
      </c>
      <c r="E897" s="54" t="str">
        <f t="shared" si="69"/>
        <v>896|16|1079</v>
      </c>
      <c r="I897" s="7" t="s">
        <v>5535</v>
      </c>
      <c r="J897" s="7" t="s">
        <v>5374</v>
      </c>
      <c r="K897" s="7">
        <v>896</v>
      </c>
      <c r="M897" t="s">
        <v>2062</v>
      </c>
      <c r="N897" t="str">
        <f t="shared" si="70"/>
        <v>Mahaska County,H1</v>
      </c>
      <c r="O897" t="str">
        <f t="shared" si="71"/>
        <v>Mahaska County</v>
      </c>
      <c r="P897" t="str">
        <f t="shared" si="72"/>
        <v>Mahaska</v>
      </c>
    </row>
    <row r="898" spans="2:16" x14ac:dyDescent="0.25">
      <c r="B898" s="33">
        <v>897</v>
      </c>
      <c r="C898" s="33">
        <v>16</v>
      </c>
      <c r="D898" s="70">
        <f t="shared" si="73"/>
        <v>1098</v>
      </c>
      <c r="E898" s="54" t="str">
        <f t="shared" ref="E898:E961" si="74">B898&amp;"|"&amp;C898&amp;"|"&amp;D898</f>
        <v>897|16|1098</v>
      </c>
      <c r="I898" s="7" t="s">
        <v>5549</v>
      </c>
      <c r="J898" s="7" t="s">
        <v>5375</v>
      </c>
      <c r="K898" s="7">
        <v>897</v>
      </c>
      <c r="M898" t="s">
        <v>2063</v>
      </c>
      <c r="N898" t="str">
        <f t="shared" si="70"/>
        <v>Marion County,H1</v>
      </c>
      <c r="O898" t="str">
        <f t="shared" si="71"/>
        <v>Marion County</v>
      </c>
      <c r="P898" t="str">
        <f t="shared" si="72"/>
        <v>Marion</v>
      </c>
    </row>
    <row r="899" spans="2:16" x14ac:dyDescent="0.25">
      <c r="B899" s="33">
        <v>898</v>
      </c>
      <c r="C899" s="33">
        <v>16</v>
      </c>
      <c r="D899" s="70">
        <f t="shared" si="73"/>
        <v>1102</v>
      </c>
      <c r="E899" s="54" t="str">
        <f t="shared" si="74"/>
        <v>898|16|1102</v>
      </c>
      <c r="I899" s="7" t="s">
        <v>5553</v>
      </c>
      <c r="J899" s="7" t="s">
        <v>5376</v>
      </c>
      <c r="K899" s="7">
        <v>898</v>
      </c>
      <c r="M899" t="s">
        <v>2064</v>
      </c>
      <c r="N899" t="str">
        <f t="shared" ref="N899:N962" si="75">RIGHT(M899,LEN(M899)-10)</f>
        <v>Marshall County,H1</v>
      </c>
      <c r="O899" t="str">
        <f t="shared" ref="O899:O962" si="76">LEFT(N899,LEN(N899)-3)</f>
        <v>Marshall County</v>
      </c>
      <c r="P899" t="str">
        <f t="shared" ref="P899:P962" si="77">SUBSTITUTE(O899," County","")</f>
        <v>Marshall</v>
      </c>
    </row>
    <row r="900" spans="2:16" x14ac:dyDescent="0.25">
      <c r="B900" s="33">
        <v>899</v>
      </c>
      <c r="C900" s="33">
        <v>16</v>
      </c>
      <c r="D900" s="70">
        <f t="shared" si="73"/>
        <v>1169</v>
      </c>
      <c r="E900" s="54" t="str">
        <f t="shared" si="74"/>
        <v>899|16|1169</v>
      </c>
      <c r="I900" s="7" t="s">
        <v>5615</v>
      </c>
      <c r="J900" s="7" t="s">
        <v>5377</v>
      </c>
      <c r="K900" s="7">
        <v>899</v>
      </c>
      <c r="M900" t="s">
        <v>2065</v>
      </c>
      <c r="N900" t="str">
        <f t="shared" si="75"/>
        <v>Mills County,H1</v>
      </c>
      <c r="O900" t="str">
        <f t="shared" si="76"/>
        <v>Mills County</v>
      </c>
      <c r="P900" t="str">
        <f t="shared" si="77"/>
        <v>Mills</v>
      </c>
    </row>
    <row r="901" spans="2:16" x14ac:dyDescent="0.25">
      <c r="B901" s="33">
        <v>900</v>
      </c>
      <c r="C901" s="33">
        <v>16</v>
      </c>
      <c r="D901" s="70">
        <f t="shared" si="73"/>
        <v>1179</v>
      </c>
      <c r="E901" s="54" t="str">
        <f t="shared" si="74"/>
        <v>900|16|1179</v>
      </c>
      <c r="I901" s="7" t="s">
        <v>5624</v>
      </c>
      <c r="J901" s="7" t="s">
        <v>5378</v>
      </c>
      <c r="K901" s="7">
        <v>900</v>
      </c>
      <c r="M901" t="s">
        <v>2066</v>
      </c>
      <c r="N901" t="str">
        <f t="shared" si="75"/>
        <v>Mitchell County,H1</v>
      </c>
      <c r="O901" t="str">
        <f t="shared" si="76"/>
        <v>Mitchell County</v>
      </c>
      <c r="P901" t="str">
        <f t="shared" si="77"/>
        <v>Mitchell</v>
      </c>
    </row>
    <row r="902" spans="2:16" x14ac:dyDescent="0.25">
      <c r="B902" s="33">
        <v>901</v>
      </c>
      <c r="C902" s="33">
        <v>16</v>
      </c>
      <c r="D902" s="70">
        <f t="shared" si="73"/>
        <v>1188</v>
      </c>
      <c r="E902" s="54" t="str">
        <f t="shared" si="74"/>
        <v>901|16|1188</v>
      </c>
      <c r="I902" s="7" t="s">
        <v>5631</v>
      </c>
      <c r="J902" s="7" t="s">
        <v>4540</v>
      </c>
      <c r="K902" s="7">
        <v>901</v>
      </c>
      <c r="M902" t="s">
        <v>2067</v>
      </c>
      <c r="N902" t="str">
        <f t="shared" si="75"/>
        <v>Monona County,H1</v>
      </c>
      <c r="O902" t="str">
        <f t="shared" si="76"/>
        <v>Monona County</v>
      </c>
      <c r="P902" t="str">
        <f t="shared" si="77"/>
        <v>Monona</v>
      </c>
    </row>
    <row r="903" spans="2:16" x14ac:dyDescent="0.25">
      <c r="B903" s="33">
        <v>902</v>
      </c>
      <c r="C903" s="33">
        <v>16</v>
      </c>
      <c r="D903" s="70">
        <f t="shared" si="73"/>
        <v>1190</v>
      </c>
      <c r="E903" s="54" t="str">
        <f t="shared" si="74"/>
        <v>902|16|1190</v>
      </c>
      <c r="I903" s="7" t="s">
        <v>5633</v>
      </c>
      <c r="J903" s="7" t="s">
        <v>5379</v>
      </c>
      <c r="K903" s="7">
        <v>902</v>
      </c>
      <c r="M903" t="s">
        <v>2068</v>
      </c>
      <c r="N903" t="str">
        <f t="shared" si="75"/>
        <v>Monroe County,H1</v>
      </c>
      <c r="O903" t="str">
        <f t="shared" si="76"/>
        <v>Monroe County</v>
      </c>
      <c r="P903" t="str">
        <f t="shared" si="77"/>
        <v>Monroe</v>
      </c>
    </row>
    <row r="904" spans="2:16" x14ac:dyDescent="0.25">
      <c r="B904" s="33">
        <v>903</v>
      </c>
      <c r="C904" s="33">
        <v>16</v>
      </c>
      <c r="D904" s="70">
        <f t="shared" si="73"/>
        <v>1195</v>
      </c>
      <c r="E904" s="54" t="str">
        <f t="shared" si="74"/>
        <v>903|16|1195</v>
      </c>
      <c r="I904" s="7" t="s">
        <v>5638</v>
      </c>
      <c r="J904" s="7" t="s">
        <v>4541</v>
      </c>
      <c r="K904" s="7">
        <v>903</v>
      </c>
      <c r="M904" t="s">
        <v>2069</v>
      </c>
      <c r="N904" t="str">
        <f t="shared" si="75"/>
        <v>Montgomery County,H1</v>
      </c>
      <c r="O904" t="str">
        <f t="shared" si="76"/>
        <v>Montgomery County</v>
      </c>
      <c r="P904" t="str">
        <f t="shared" si="77"/>
        <v>Montgomery</v>
      </c>
    </row>
    <row r="905" spans="2:16" x14ac:dyDescent="0.25">
      <c r="B905" s="33">
        <v>904</v>
      </c>
      <c r="C905" s="33">
        <v>16</v>
      </c>
      <c r="D905" s="70">
        <f t="shared" si="73"/>
        <v>1217</v>
      </c>
      <c r="E905" s="54" t="str">
        <f t="shared" si="74"/>
        <v>904|16|1217</v>
      </c>
      <c r="I905" s="7" t="s">
        <v>5658</v>
      </c>
      <c r="J905" s="7" t="s">
        <v>4366</v>
      </c>
      <c r="K905" s="7">
        <v>904</v>
      </c>
      <c r="M905" t="s">
        <v>2070</v>
      </c>
      <c r="N905" t="str">
        <f t="shared" si="75"/>
        <v>Muscatine County,H1</v>
      </c>
      <c r="O905" t="str">
        <f t="shared" si="76"/>
        <v>Muscatine County</v>
      </c>
      <c r="P905" t="str">
        <f t="shared" si="77"/>
        <v>Muscatine</v>
      </c>
    </row>
    <row r="906" spans="2:16" x14ac:dyDescent="0.25">
      <c r="B906" s="33">
        <v>905</v>
      </c>
      <c r="C906" s="33">
        <v>16</v>
      </c>
      <c r="D906" s="70">
        <f t="shared" si="73"/>
        <v>1281</v>
      </c>
      <c r="E906" s="54" t="str">
        <f t="shared" si="74"/>
        <v>905|16|1281</v>
      </c>
      <c r="I906" s="7" t="s">
        <v>5710</v>
      </c>
      <c r="J906" s="7" t="s">
        <v>5380</v>
      </c>
      <c r="K906" s="7">
        <v>905</v>
      </c>
      <c r="M906" t="s">
        <v>2071</v>
      </c>
      <c r="N906" t="str">
        <f t="shared" si="75"/>
        <v>O'Brien County,H1</v>
      </c>
      <c r="O906" t="str">
        <f t="shared" si="76"/>
        <v>O'Brien County</v>
      </c>
      <c r="P906" t="str">
        <f t="shared" si="77"/>
        <v>O'Brien</v>
      </c>
    </row>
    <row r="907" spans="2:16" x14ac:dyDescent="0.25">
      <c r="B907" s="33">
        <v>906</v>
      </c>
      <c r="C907" s="33">
        <v>16</v>
      </c>
      <c r="D907" s="70">
        <f t="shared" si="73"/>
        <v>1314</v>
      </c>
      <c r="E907" s="54" t="str">
        <f t="shared" si="74"/>
        <v>906|16|1314</v>
      </c>
      <c r="I907" s="7" t="s">
        <v>5736</v>
      </c>
      <c r="J907" s="7" t="s">
        <v>5381</v>
      </c>
      <c r="K907" s="7">
        <v>906</v>
      </c>
      <c r="M907" t="s">
        <v>2072</v>
      </c>
      <c r="N907" t="str">
        <f t="shared" si="75"/>
        <v>Osceola County,H1</v>
      </c>
      <c r="O907" t="str">
        <f t="shared" si="76"/>
        <v>Osceola County</v>
      </c>
      <c r="P907" t="str">
        <f t="shared" si="77"/>
        <v>Osceola</v>
      </c>
    </row>
    <row r="908" spans="2:16" x14ac:dyDescent="0.25">
      <c r="B908" s="33">
        <v>907</v>
      </c>
      <c r="C908" s="33">
        <v>16</v>
      </c>
      <c r="D908" s="70">
        <f t="shared" si="73"/>
        <v>1334</v>
      </c>
      <c r="E908" s="54" t="str">
        <f t="shared" si="74"/>
        <v>907|16|1334</v>
      </c>
      <c r="I908" s="7" t="s">
        <v>5754</v>
      </c>
      <c r="J908" s="7" t="s">
        <v>5382</v>
      </c>
      <c r="K908" s="7">
        <v>907</v>
      </c>
      <c r="M908" t="s">
        <v>2073</v>
      </c>
      <c r="N908" t="str">
        <f t="shared" si="75"/>
        <v>Page County,H1</v>
      </c>
      <c r="O908" t="str">
        <f t="shared" si="76"/>
        <v>Page County</v>
      </c>
      <c r="P908" t="str">
        <f t="shared" si="77"/>
        <v>Page</v>
      </c>
    </row>
    <row r="909" spans="2:16" x14ac:dyDescent="0.25">
      <c r="B909" s="33">
        <v>908</v>
      </c>
      <c r="C909" s="33">
        <v>16</v>
      </c>
      <c r="D909" s="70">
        <f t="shared" si="73"/>
        <v>1336</v>
      </c>
      <c r="E909" s="54" t="str">
        <f t="shared" si="74"/>
        <v>908|16|1336</v>
      </c>
      <c r="I909" s="7" t="s">
        <v>5756</v>
      </c>
      <c r="J909" s="7" t="s">
        <v>5383</v>
      </c>
      <c r="K909" s="7">
        <v>908</v>
      </c>
      <c r="M909" t="s">
        <v>2074</v>
      </c>
      <c r="N909" t="str">
        <f t="shared" si="75"/>
        <v>Palo Alto County,H1</v>
      </c>
      <c r="O909" t="str">
        <f t="shared" si="76"/>
        <v>Palo Alto County</v>
      </c>
      <c r="P909" t="str">
        <f t="shared" si="77"/>
        <v>Palo Alto</v>
      </c>
    </row>
    <row r="910" spans="2:16" x14ac:dyDescent="0.25">
      <c r="B910" s="33">
        <v>909</v>
      </c>
      <c r="C910" s="33">
        <v>16</v>
      </c>
      <c r="D910" s="70">
        <f t="shared" si="73"/>
        <v>1400</v>
      </c>
      <c r="E910" s="54" t="str">
        <f t="shared" si="74"/>
        <v>909|16|1400</v>
      </c>
      <c r="I910" s="7" t="s">
        <v>5815</v>
      </c>
      <c r="J910" s="7" t="s">
        <v>5384</v>
      </c>
      <c r="K910" s="7">
        <v>909</v>
      </c>
      <c r="M910" t="s">
        <v>2075</v>
      </c>
      <c r="N910" t="str">
        <f t="shared" si="75"/>
        <v>Plymouth County,H1</v>
      </c>
      <c r="O910" t="str">
        <f t="shared" si="76"/>
        <v>Plymouth County</v>
      </c>
      <c r="P910" t="str">
        <f t="shared" si="77"/>
        <v>Plymouth</v>
      </c>
    </row>
    <row r="911" spans="2:16" x14ac:dyDescent="0.25">
      <c r="B911" s="33">
        <v>910</v>
      </c>
      <c r="C911" s="33">
        <v>16</v>
      </c>
      <c r="D911" s="70">
        <f t="shared" si="73"/>
        <v>1401</v>
      </c>
      <c r="E911" s="54" t="str">
        <f t="shared" si="74"/>
        <v>910|16|1401</v>
      </c>
      <c r="I911" s="7" t="s">
        <v>5816</v>
      </c>
      <c r="J911" s="7" t="s">
        <v>5385</v>
      </c>
      <c r="K911" s="7">
        <v>910</v>
      </c>
      <c r="M911" t="s">
        <v>2076</v>
      </c>
      <c r="N911" t="str">
        <f t="shared" si="75"/>
        <v>Pocahontas County,H1</v>
      </c>
      <c r="O911" t="str">
        <f t="shared" si="76"/>
        <v>Pocahontas County</v>
      </c>
      <c r="P911" t="str">
        <f t="shared" si="77"/>
        <v>Pocahontas</v>
      </c>
    </row>
    <row r="912" spans="2:16" x14ac:dyDescent="0.25">
      <c r="B912" s="33">
        <v>911</v>
      </c>
      <c r="C912" s="33">
        <v>16</v>
      </c>
      <c r="D912" s="70">
        <f t="shared" si="73"/>
        <v>1404</v>
      </c>
      <c r="E912" s="54" t="str">
        <f t="shared" si="74"/>
        <v>911|16|1404</v>
      </c>
      <c r="I912" s="7" t="s">
        <v>5818</v>
      </c>
      <c r="J912" s="7" t="s">
        <v>5386</v>
      </c>
      <c r="K912" s="7">
        <v>911</v>
      </c>
      <c r="M912" t="s">
        <v>2077</v>
      </c>
      <c r="N912" t="str">
        <f t="shared" si="75"/>
        <v>Polk County,H1</v>
      </c>
      <c r="O912" t="str">
        <f t="shared" si="76"/>
        <v>Polk County</v>
      </c>
      <c r="P912" t="str">
        <f t="shared" si="77"/>
        <v>Polk</v>
      </c>
    </row>
    <row r="913" spans="2:16" x14ac:dyDescent="0.25">
      <c r="B913" s="33">
        <v>912</v>
      </c>
      <c r="C913" s="33">
        <v>16</v>
      </c>
      <c r="D913" s="70">
        <f t="shared" si="73"/>
        <v>1415</v>
      </c>
      <c r="E913" s="54" t="str">
        <f t="shared" si="74"/>
        <v>912|16|1415</v>
      </c>
      <c r="I913" s="7" t="s">
        <v>5826</v>
      </c>
      <c r="J913" s="7" t="s">
        <v>5387</v>
      </c>
      <c r="K913" s="7">
        <v>912</v>
      </c>
      <c r="M913" t="s">
        <v>2078</v>
      </c>
      <c r="N913" t="str">
        <f t="shared" si="75"/>
        <v>Pottawattamie County,H1</v>
      </c>
      <c r="O913" t="str">
        <f t="shared" si="76"/>
        <v>Pottawattamie County</v>
      </c>
      <c r="P913" t="str">
        <f t="shared" si="77"/>
        <v>Pottawattamie</v>
      </c>
    </row>
    <row r="914" spans="2:16" x14ac:dyDescent="0.25">
      <c r="B914" s="33">
        <v>913</v>
      </c>
      <c r="C914" s="33">
        <v>16</v>
      </c>
      <c r="D914" s="70">
        <f t="shared" si="73"/>
        <v>1420</v>
      </c>
      <c r="E914" s="54" t="str">
        <f t="shared" si="74"/>
        <v>913|16|1420</v>
      </c>
      <c r="I914" s="7" t="s">
        <v>5831</v>
      </c>
      <c r="J914" s="7" t="s">
        <v>5388</v>
      </c>
      <c r="K914" s="7">
        <v>913</v>
      </c>
      <c r="M914" t="s">
        <v>2079</v>
      </c>
      <c r="N914" t="str">
        <f t="shared" si="75"/>
        <v>Poweshiek County,H1</v>
      </c>
      <c r="O914" t="str">
        <f t="shared" si="76"/>
        <v>Poweshiek County</v>
      </c>
      <c r="P914" t="str">
        <f t="shared" si="77"/>
        <v>Poweshiek</v>
      </c>
    </row>
    <row r="915" spans="2:16" x14ac:dyDescent="0.25">
      <c r="B915" s="33">
        <v>914</v>
      </c>
      <c r="C915" s="33">
        <v>16</v>
      </c>
      <c r="D915" s="70">
        <f t="shared" si="73"/>
        <v>1486</v>
      </c>
      <c r="E915" s="54" t="str">
        <f t="shared" si="74"/>
        <v>914|16|1486</v>
      </c>
      <c r="I915" s="7" t="s">
        <v>5889</v>
      </c>
      <c r="J915" s="7" t="s">
        <v>5389</v>
      </c>
      <c r="K915" s="7">
        <v>914</v>
      </c>
      <c r="M915" t="s">
        <v>2080</v>
      </c>
      <c r="N915" t="str">
        <f t="shared" si="75"/>
        <v>Ringgold County,H1</v>
      </c>
      <c r="O915" t="str">
        <f t="shared" si="76"/>
        <v>Ringgold County</v>
      </c>
      <c r="P915" t="str">
        <f t="shared" si="77"/>
        <v>Ringgold</v>
      </c>
    </row>
    <row r="916" spans="2:16" x14ac:dyDescent="0.25">
      <c r="B916" s="33">
        <v>915</v>
      </c>
      <c r="C916" s="33">
        <v>16</v>
      </c>
      <c r="D916" s="70">
        <f t="shared" si="73"/>
        <v>1530</v>
      </c>
      <c r="E916" s="54" t="str">
        <f t="shared" si="74"/>
        <v>915|16|1530</v>
      </c>
      <c r="I916" s="7" t="s">
        <v>5927</v>
      </c>
      <c r="J916" s="7" t="s">
        <v>5390</v>
      </c>
      <c r="K916" s="7">
        <v>915</v>
      </c>
      <c r="M916" t="s">
        <v>2081</v>
      </c>
      <c r="N916" t="str">
        <f t="shared" si="75"/>
        <v>Sac County,H1</v>
      </c>
      <c r="O916" t="str">
        <f t="shared" si="76"/>
        <v>Sac County</v>
      </c>
      <c r="P916" t="str">
        <f t="shared" si="77"/>
        <v>Sac</v>
      </c>
    </row>
    <row r="917" spans="2:16" x14ac:dyDescent="0.25">
      <c r="B917" s="33">
        <v>916</v>
      </c>
      <c r="C917" s="33">
        <v>16</v>
      </c>
      <c r="D917" s="70">
        <f t="shared" si="73"/>
        <v>1589</v>
      </c>
      <c r="E917" s="54" t="str">
        <f t="shared" si="74"/>
        <v>916|16|1589</v>
      </c>
      <c r="I917" s="7" t="s">
        <v>5975</v>
      </c>
      <c r="J917" s="7" t="s">
        <v>5391</v>
      </c>
      <c r="K917" s="7">
        <v>916</v>
      </c>
      <c r="M917" t="s">
        <v>2082</v>
      </c>
      <c r="N917" t="str">
        <f t="shared" si="75"/>
        <v>Scott County,H1</v>
      </c>
      <c r="O917" t="str">
        <f t="shared" si="76"/>
        <v>Scott County</v>
      </c>
      <c r="P917" t="str">
        <f t="shared" si="77"/>
        <v>Scott</v>
      </c>
    </row>
    <row r="918" spans="2:16" x14ac:dyDescent="0.25">
      <c r="B918" s="33">
        <v>917</v>
      </c>
      <c r="C918" s="33">
        <v>16</v>
      </c>
      <c r="D918" s="70">
        <f t="shared" si="73"/>
        <v>1610</v>
      </c>
      <c r="E918" s="54" t="str">
        <f t="shared" si="74"/>
        <v>917|16|1610</v>
      </c>
      <c r="I918" s="7" t="s">
        <v>5996</v>
      </c>
      <c r="J918" s="7" t="s">
        <v>5392</v>
      </c>
      <c r="K918" s="7">
        <v>917</v>
      </c>
      <c r="M918" t="s">
        <v>2083</v>
      </c>
      <c r="N918" t="str">
        <f t="shared" si="75"/>
        <v>Shelby County,H1</v>
      </c>
      <c r="O918" t="str">
        <f t="shared" si="76"/>
        <v>Shelby County</v>
      </c>
      <c r="P918" t="str">
        <f t="shared" si="77"/>
        <v>Shelby</v>
      </c>
    </row>
    <row r="919" spans="2:16" x14ac:dyDescent="0.25">
      <c r="B919" s="33">
        <v>918</v>
      </c>
      <c r="C919" s="33">
        <v>16</v>
      </c>
      <c r="D919" s="70">
        <f t="shared" si="73"/>
        <v>1621</v>
      </c>
      <c r="E919" s="54" t="str">
        <f t="shared" si="74"/>
        <v>918|16|1621</v>
      </c>
      <c r="I919" s="7" t="s">
        <v>6007</v>
      </c>
      <c r="J919" s="7" t="s">
        <v>5393</v>
      </c>
      <c r="K919" s="7">
        <v>918</v>
      </c>
      <c r="M919" t="s">
        <v>2084</v>
      </c>
      <c r="N919" t="str">
        <f t="shared" si="75"/>
        <v>Sioux County,H1</v>
      </c>
      <c r="O919" t="str">
        <f t="shared" si="76"/>
        <v>Sioux County</v>
      </c>
      <c r="P919" t="str">
        <f t="shared" si="77"/>
        <v>Sioux</v>
      </c>
    </row>
    <row r="920" spans="2:16" x14ac:dyDescent="0.25">
      <c r="B920" s="33">
        <v>919</v>
      </c>
      <c r="C920" s="33">
        <v>16</v>
      </c>
      <c r="D920" s="70">
        <f t="shared" si="73"/>
        <v>1693</v>
      </c>
      <c r="E920" s="54" t="str">
        <f t="shared" si="74"/>
        <v>919|16|1693</v>
      </c>
      <c r="I920" s="7" t="s">
        <v>6062</v>
      </c>
      <c r="J920" s="7" t="s">
        <v>5394</v>
      </c>
      <c r="K920" s="7">
        <v>919</v>
      </c>
      <c r="M920" t="s">
        <v>2085</v>
      </c>
      <c r="N920" t="str">
        <f t="shared" si="75"/>
        <v>Story County,H1</v>
      </c>
      <c r="O920" t="str">
        <f t="shared" si="76"/>
        <v>Story County</v>
      </c>
      <c r="P920" t="str">
        <f t="shared" si="77"/>
        <v>Story</v>
      </c>
    </row>
    <row r="921" spans="2:16" x14ac:dyDescent="0.25">
      <c r="B921" s="33">
        <v>920</v>
      </c>
      <c r="C921" s="33">
        <v>16</v>
      </c>
      <c r="D921" s="70">
        <f t="shared" si="73"/>
        <v>1724</v>
      </c>
      <c r="E921" s="54" t="str">
        <f t="shared" si="74"/>
        <v>920|16|1724</v>
      </c>
      <c r="I921" s="7" t="s">
        <v>6091</v>
      </c>
      <c r="J921" s="7" t="s">
        <v>5395</v>
      </c>
      <c r="K921" s="7">
        <v>920</v>
      </c>
      <c r="M921" t="s">
        <v>2086</v>
      </c>
      <c r="N921" t="str">
        <f t="shared" si="75"/>
        <v>Tama County,H1</v>
      </c>
      <c r="O921" t="str">
        <f t="shared" si="76"/>
        <v>Tama County</v>
      </c>
      <c r="P921" t="str">
        <f t="shared" si="77"/>
        <v>Tama</v>
      </c>
    </row>
    <row r="922" spans="2:16" x14ac:dyDescent="0.25">
      <c r="B922" s="33">
        <v>921</v>
      </c>
      <c r="C922" s="33">
        <v>16</v>
      </c>
      <c r="D922" s="70">
        <f t="shared" si="73"/>
        <v>1731</v>
      </c>
      <c r="E922" s="54" t="str">
        <f t="shared" si="74"/>
        <v>921|16|1731</v>
      </c>
      <c r="I922" s="7" t="s">
        <v>6097</v>
      </c>
      <c r="J922" s="7" t="s">
        <v>5396</v>
      </c>
      <c r="K922" s="7">
        <v>921</v>
      </c>
      <c r="M922" t="s">
        <v>2087</v>
      </c>
      <c r="N922" t="str">
        <f t="shared" si="75"/>
        <v>Taylor County,H1</v>
      </c>
      <c r="O922" t="str">
        <f t="shared" si="76"/>
        <v>Taylor County</v>
      </c>
      <c r="P922" t="str">
        <f t="shared" si="77"/>
        <v>Taylor</v>
      </c>
    </row>
    <row r="923" spans="2:16" x14ac:dyDescent="0.25">
      <c r="B923" s="33">
        <v>922</v>
      </c>
      <c r="C923" s="33">
        <v>16</v>
      </c>
      <c r="D923" s="70">
        <f t="shared" si="73"/>
        <v>1802</v>
      </c>
      <c r="E923" s="54" t="str">
        <f t="shared" si="74"/>
        <v>922|16|1802</v>
      </c>
      <c r="I923" s="7" t="s">
        <v>6161</v>
      </c>
      <c r="J923" s="7" t="s">
        <v>5397</v>
      </c>
      <c r="K923" s="7">
        <v>922</v>
      </c>
      <c r="M923" t="s">
        <v>2088</v>
      </c>
      <c r="N923" t="str">
        <f t="shared" si="75"/>
        <v>Union County,H1</v>
      </c>
      <c r="O923" t="str">
        <f t="shared" si="76"/>
        <v>Union County</v>
      </c>
      <c r="P923" t="str">
        <f t="shared" si="77"/>
        <v>Union</v>
      </c>
    </row>
    <row r="924" spans="2:16" x14ac:dyDescent="0.25">
      <c r="B924" s="33">
        <v>923</v>
      </c>
      <c r="C924" s="33">
        <v>16</v>
      </c>
      <c r="D924" s="70">
        <f t="shared" si="73"/>
        <v>1814</v>
      </c>
      <c r="E924" s="54" t="str">
        <f t="shared" si="74"/>
        <v>923|16|1814</v>
      </c>
      <c r="I924" s="7" t="s">
        <v>6169</v>
      </c>
      <c r="J924" s="7" t="s">
        <v>4367</v>
      </c>
      <c r="K924" s="7">
        <v>923</v>
      </c>
      <c r="M924" t="s">
        <v>2089</v>
      </c>
      <c r="N924" t="str">
        <f t="shared" si="75"/>
        <v>Van Buren County,H1</v>
      </c>
      <c r="O924" t="str">
        <f t="shared" si="76"/>
        <v>Van Buren County</v>
      </c>
      <c r="P924" t="str">
        <f t="shared" si="77"/>
        <v>Van Buren</v>
      </c>
    </row>
    <row r="925" spans="2:16" x14ac:dyDescent="0.25">
      <c r="B925" s="33">
        <v>924</v>
      </c>
      <c r="C925" s="33">
        <v>16</v>
      </c>
      <c r="D925" s="70">
        <f t="shared" si="73"/>
        <v>1855</v>
      </c>
      <c r="E925" s="54" t="str">
        <f t="shared" si="74"/>
        <v>924|16|1855</v>
      </c>
      <c r="I925" s="7" t="s">
        <v>6202</v>
      </c>
      <c r="J925" s="7" t="s">
        <v>5398</v>
      </c>
      <c r="K925" s="7">
        <v>924</v>
      </c>
      <c r="M925" t="s">
        <v>2090</v>
      </c>
      <c r="N925" t="str">
        <f t="shared" si="75"/>
        <v>Wapello County,H1</v>
      </c>
      <c r="O925" t="str">
        <f t="shared" si="76"/>
        <v>Wapello County</v>
      </c>
      <c r="P925" t="str">
        <f t="shared" si="77"/>
        <v>Wapello</v>
      </c>
    </row>
    <row r="926" spans="2:16" x14ac:dyDescent="0.25">
      <c r="B926" s="33">
        <v>925</v>
      </c>
      <c r="C926" s="33">
        <v>16</v>
      </c>
      <c r="D926" s="70">
        <f t="shared" si="73"/>
        <v>1858</v>
      </c>
      <c r="E926" s="54" t="str">
        <f t="shared" si="74"/>
        <v>925|16|1858</v>
      </c>
      <c r="I926" s="7" t="s">
        <v>6205</v>
      </c>
      <c r="J926" s="7" t="s">
        <v>5399</v>
      </c>
      <c r="K926" s="7">
        <v>925</v>
      </c>
      <c r="M926" t="s">
        <v>2091</v>
      </c>
      <c r="N926" t="str">
        <f t="shared" si="75"/>
        <v>Warren County,H1</v>
      </c>
      <c r="O926" t="str">
        <f t="shared" si="76"/>
        <v>Warren County</v>
      </c>
      <c r="P926" t="str">
        <f t="shared" si="77"/>
        <v>Warren</v>
      </c>
    </row>
    <row r="927" spans="2:16" x14ac:dyDescent="0.25">
      <c r="B927" s="33">
        <v>926</v>
      </c>
      <c r="C927" s="33">
        <v>16</v>
      </c>
      <c r="D927" s="70">
        <f t="shared" si="73"/>
        <v>1865</v>
      </c>
      <c r="E927" s="54" t="str">
        <f t="shared" si="74"/>
        <v>926|16|1865</v>
      </c>
      <c r="I927" s="7" t="s">
        <v>1210</v>
      </c>
      <c r="J927" s="7" t="s">
        <v>5400</v>
      </c>
      <c r="K927" s="7">
        <v>926</v>
      </c>
      <c r="M927" t="s">
        <v>2092</v>
      </c>
      <c r="N927" t="str">
        <f t="shared" si="75"/>
        <v>Washington County,H1</v>
      </c>
      <c r="O927" t="str">
        <f t="shared" si="76"/>
        <v>Washington County</v>
      </c>
      <c r="P927" t="str">
        <f t="shared" si="77"/>
        <v>Washington</v>
      </c>
    </row>
    <row r="928" spans="2:16" x14ac:dyDescent="0.25">
      <c r="B928" s="33">
        <v>927</v>
      </c>
      <c r="C928" s="33">
        <v>16</v>
      </c>
      <c r="D928" s="70">
        <f t="shared" si="73"/>
        <v>1875</v>
      </c>
      <c r="E928" s="54" t="str">
        <f t="shared" si="74"/>
        <v>927|16|1875</v>
      </c>
      <c r="I928" s="7" t="s">
        <v>6220</v>
      </c>
      <c r="J928" s="7" t="s">
        <v>5401</v>
      </c>
      <c r="K928" s="7">
        <v>927</v>
      </c>
      <c r="M928" t="s">
        <v>2093</v>
      </c>
      <c r="N928" t="str">
        <f t="shared" si="75"/>
        <v>Wayne County,H1</v>
      </c>
      <c r="O928" t="str">
        <f t="shared" si="76"/>
        <v>Wayne County</v>
      </c>
      <c r="P928" t="str">
        <f t="shared" si="77"/>
        <v>Wayne</v>
      </c>
    </row>
    <row r="929" spans="2:16" x14ac:dyDescent="0.25">
      <c r="B929" s="33">
        <v>928</v>
      </c>
      <c r="C929" s="33">
        <v>16</v>
      </c>
      <c r="D929" s="70">
        <f t="shared" si="73"/>
        <v>1880</v>
      </c>
      <c r="E929" s="54" t="str">
        <f t="shared" si="74"/>
        <v>928|16|1880</v>
      </c>
      <c r="I929" s="7" t="s">
        <v>6224</v>
      </c>
      <c r="J929" s="7" t="s">
        <v>5402</v>
      </c>
      <c r="K929" s="7">
        <v>928</v>
      </c>
      <c r="M929" t="s">
        <v>2094</v>
      </c>
      <c r="N929" t="str">
        <f t="shared" si="75"/>
        <v>Webster County,H1</v>
      </c>
      <c r="O929" t="str">
        <f t="shared" si="76"/>
        <v>Webster County</v>
      </c>
      <c r="P929" t="str">
        <f t="shared" si="77"/>
        <v>Webster</v>
      </c>
    </row>
    <row r="930" spans="2:16" x14ac:dyDescent="0.25">
      <c r="B930" s="33">
        <v>929</v>
      </c>
      <c r="C930" s="33">
        <v>16</v>
      </c>
      <c r="D930" s="70">
        <f t="shared" si="73"/>
        <v>1923</v>
      </c>
      <c r="E930" s="54" t="str">
        <f t="shared" si="74"/>
        <v>929|16|1923</v>
      </c>
      <c r="I930" s="7" t="s">
        <v>6259</v>
      </c>
      <c r="J930" s="7" t="s">
        <v>5403</v>
      </c>
      <c r="K930" s="7">
        <v>929</v>
      </c>
      <c r="M930" t="s">
        <v>2095</v>
      </c>
      <c r="N930" t="str">
        <f t="shared" si="75"/>
        <v>Winnebago County,H1</v>
      </c>
      <c r="O930" t="str">
        <f t="shared" si="76"/>
        <v>Winnebago County</v>
      </c>
      <c r="P930" t="str">
        <f t="shared" si="77"/>
        <v>Winnebago</v>
      </c>
    </row>
    <row r="931" spans="2:16" x14ac:dyDescent="0.25">
      <c r="B931" s="33">
        <v>930</v>
      </c>
      <c r="C931" s="33">
        <v>16</v>
      </c>
      <c r="D931" s="70">
        <f t="shared" si="73"/>
        <v>1924</v>
      </c>
      <c r="E931" s="54" t="str">
        <f t="shared" si="74"/>
        <v>930|16|1924</v>
      </c>
      <c r="I931" s="7" t="s">
        <v>6260</v>
      </c>
      <c r="J931" s="7" t="s">
        <v>5404</v>
      </c>
      <c r="K931" s="7">
        <v>930</v>
      </c>
      <c r="M931" t="s">
        <v>2096</v>
      </c>
      <c r="N931" t="str">
        <f t="shared" si="75"/>
        <v>Winneshiek County,H1</v>
      </c>
      <c r="O931" t="str">
        <f t="shared" si="76"/>
        <v>Winneshiek County</v>
      </c>
      <c r="P931" t="str">
        <f t="shared" si="77"/>
        <v>Winneshiek</v>
      </c>
    </row>
    <row r="932" spans="2:16" x14ac:dyDescent="0.25">
      <c r="B932" s="33">
        <v>931</v>
      </c>
      <c r="C932" s="33">
        <v>16</v>
      </c>
      <c r="D932" s="70">
        <f t="shared" si="73"/>
        <v>1931</v>
      </c>
      <c r="E932" s="54" t="str">
        <f t="shared" si="74"/>
        <v>931|16|1931</v>
      </c>
      <c r="I932" s="7" t="s">
        <v>6267</v>
      </c>
      <c r="J932" s="7" t="s">
        <v>5405</v>
      </c>
      <c r="K932" s="7">
        <v>931</v>
      </c>
      <c r="M932" t="s">
        <v>2097</v>
      </c>
      <c r="N932" t="str">
        <f t="shared" si="75"/>
        <v>Woodbury County,H1</v>
      </c>
      <c r="O932" t="str">
        <f t="shared" si="76"/>
        <v>Woodbury County</v>
      </c>
      <c r="P932" t="str">
        <f t="shared" si="77"/>
        <v>Woodbury</v>
      </c>
    </row>
    <row r="933" spans="2:16" x14ac:dyDescent="0.25">
      <c r="B933" s="33">
        <v>932</v>
      </c>
      <c r="C933" s="33">
        <v>16</v>
      </c>
      <c r="D933" s="70">
        <f t="shared" si="73"/>
        <v>1938</v>
      </c>
      <c r="E933" s="54" t="str">
        <f t="shared" si="74"/>
        <v>932|16|1938</v>
      </c>
      <c r="I933" s="7" t="s">
        <v>6274</v>
      </c>
      <c r="J933" s="7" t="s">
        <v>5406</v>
      </c>
      <c r="K933" s="7">
        <v>932</v>
      </c>
      <c r="M933" t="s">
        <v>2098</v>
      </c>
      <c r="N933" t="str">
        <f t="shared" si="75"/>
        <v>Worth County,H1</v>
      </c>
      <c r="O933" t="str">
        <f t="shared" si="76"/>
        <v>Worth County</v>
      </c>
      <c r="P933" t="str">
        <f t="shared" si="77"/>
        <v>Worth</v>
      </c>
    </row>
    <row r="934" spans="2:16" x14ac:dyDescent="0.25">
      <c r="B934" s="33">
        <v>933</v>
      </c>
      <c r="C934" s="33">
        <v>16</v>
      </c>
      <c r="D934" s="70">
        <f t="shared" si="73"/>
        <v>1940</v>
      </c>
      <c r="E934" s="54" t="str">
        <f t="shared" si="74"/>
        <v>933|16|1940</v>
      </c>
      <c r="I934" s="7" t="s">
        <v>6275</v>
      </c>
      <c r="J934" s="7" t="s">
        <v>5407</v>
      </c>
      <c r="K934" s="7">
        <v>933</v>
      </c>
      <c r="M934" t="s">
        <v>2099</v>
      </c>
      <c r="N934" t="str">
        <f t="shared" si="75"/>
        <v>Wright County,H1</v>
      </c>
      <c r="O934" t="str">
        <f t="shared" si="76"/>
        <v>Wright County</v>
      </c>
      <c r="P934" t="str">
        <f t="shared" si="77"/>
        <v>Wright</v>
      </c>
    </row>
    <row r="935" spans="2:16" x14ac:dyDescent="0.25">
      <c r="B935" s="33">
        <v>934</v>
      </c>
      <c r="C935" s="33">
        <v>17</v>
      </c>
      <c r="D935" s="70">
        <f t="shared" si="73"/>
        <v>34</v>
      </c>
      <c r="E935" s="54" t="str">
        <f t="shared" si="74"/>
        <v>934|17|34</v>
      </c>
      <c r="I935" s="7" t="s">
        <v>4608</v>
      </c>
      <c r="J935" s="7" t="s">
        <v>4368</v>
      </c>
      <c r="K935" s="7">
        <v>934</v>
      </c>
      <c r="M935" t="s">
        <v>2100</v>
      </c>
      <c r="N935" t="str">
        <f t="shared" si="75"/>
        <v>Allen County,H1</v>
      </c>
      <c r="O935" t="str">
        <f t="shared" si="76"/>
        <v>Allen County</v>
      </c>
      <c r="P935" t="str">
        <f t="shared" si="77"/>
        <v>Allen</v>
      </c>
    </row>
    <row r="936" spans="2:16" x14ac:dyDescent="0.25">
      <c r="B936" s="33">
        <v>935</v>
      </c>
      <c r="C936" s="33">
        <v>17</v>
      </c>
      <c r="D936" s="70">
        <f t="shared" si="73"/>
        <v>45</v>
      </c>
      <c r="E936" s="54" t="str">
        <f t="shared" si="74"/>
        <v>935|17|45</v>
      </c>
      <c r="I936" s="7" t="s">
        <v>4616</v>
      </c>
      <c r="J936" s="7" t="s">
        <v>5408</v>
      </c>
      <c r="K936" s="7">
        <v>935</v>
      </c>
      <c r="M936" t="s">
        <v>2101</v>
      </c>
      <c r="N936" t="str">
        <f t="shared" si="75"/>
        <v>Anderson County,H1</v>
      </c>
      <c r="O936" t="str">
        <f t="shared" si="76"/>
        <v>Anderson County</v>
      </c>
      <c r="P936" t="str">
        <f t="shared" si="77"/>
        <v>Anderson</v>
      </c>
    </row>
    <row r="937" spans="2:16" x14ac:dyDescent="0.25">
      <c r="B937" s="33">
        <v>936</v>
      </c>
      <c r="C937" s="33">
        <v>17</v>
      </c>
      <c r="D937" s="70">
        <f t="shared" si="73"/>
        <v>79</v>
      </c>
      <c r="E937" s="54" t="str">
        <f t="shared" si="74"/>
        <v>936|17|79</v>
      </c>
      <c r="I937" s="7" t="s">
        <v>4645</v>
      </c>
      <c r="J937" s="7" t="s">
        <v>5409</v>
      </c>
      <c r="K937" s="7">
        <v>936</v>
      </c>
      <c r="M937" t="s">
        <v>2102</v>
      </c>
      <c r="N937" t="str">
        <f t="shared" si="75"/>
        <v>Atchison County,H1</v>
      </c>
      <c r="O937" t="str">
        <f t="shared" si="76"/>
        <v>Atchison County</v>
      </c>
      <c r="P937" t="str">
        <f t="shared" si="77"/>
        <v>Atchison</v>
      </c>
    </row>
    <row r="938" spans="2:16" x14ac:dyDescent="0.25">
      <c r="B938" s="33">
        <v>937</v>
      </c>
      <c r="C938" s="33">
        <v>17</v>
      </c>
      <c r="D938" s="70">
        <f t="shared" si="73"/>
        <v>108</v>
      </c>
      <c r="E938" s="54" t="str">
        <f t="shared" si="74"/>
        <v>937|17|108</v>
      </c>
      <c r="I938" s="7" t="s">
        <v>4672</v>
      </c>
      <c r="J938" s="7" t="s">
        <v>5410</v>
      </c>
      <c r="K938" s="7">
        <v>937</v>
      </c>
      <c r="M938" t="s">
        <v>2103</v>
      </c>
      <c r="N938" t="str">
        <f t="shared" si="75"/>
        <v>Barber County,H1</v>
      </c>
      <c r="O938" t="str">
        <f t="shared" si="76"/>
        <v>Barber County</v>
      </c>
      <c r="P938" t="str">
        <f t="shared" si="77"/>
        <v>Barber</v>
      </c>
    </row>
    <row r="939" spans="2:16" x14ac:dyDescent="0.25">
      <c r="B939" s="33">
        <v>938</v>
      </c>
      <c r="C939" s="33">
        <v>17</v>
      </c>
      <c r="D939" s="70">
        <f t="shared" si="73"/>
        <v>120</v>
      </c>
      <c r="E939" s="54" t="str">
        <f t="shared" si="74"/>
        <v>938|17|120</v>
      </c>
      <c r="I939" s="7" t="s">
        <v>4682</v>
      </c>
      <c r="J939" s="7" t="s">
        <v>5411</v>
      </c>
      <c r="K939" s="7">
        <v>938</v>
      </c>
      <c r="M939" t="s">
        <v>2104</v>
      </c>
      <c r="N939" t="str">
        <f t="shared" si="75"/>
        <v>Barton County,H1</v>
      </c>
      <c r="O939" t="str">
        <f t="shared" si="76"/>
        <v>Barton County</v>
      </c>
      <c r="P939" t="str">
        <f t="shared" si="77"/>
        <v>Barton</v>
      </c>
    </row>
    <row r="940" spans="2:16" x14ac:dyDescent="0.25">
      <c r="B940" s="33">
        <v>939</v>
      </c>
      <c r="C940" s="33">
        <v>17</v>
      </c>
      <c r="D940" s="70">
        <f t="shared" si="73"/>
        <v>194</v>
      </c>
      <c r="E940" s="54" t="str">
        <f t="shared" si="74"/>
        <v>939|17|194</v>
      </c>
      <c r="I940" s="7" t="s">
        <v>4750</v>
      </c>
      <c r="J940" s="7" t="s">
        <v>5412</v>
      </c>
      <c r="K940" s="7">
        <v>939</v>
      </c>
      <c r="M940" t="s">
        <v>2105</v>
      </c>
      <c r="N940" t="str">
        <f t="shared" si="75"/>
        <v>Bourbon County,H1</v>
      </c>
      <c r="O940" t="str">
        <f t="shared" si="76"/>
        <v>Bourbon County</v>
      </c>
      <c r="P940" t="str">
        <f t="shared" si="77"/>
        <v>Bourbon</v>
      </c>
    </row>
    <row r="941" spans="2:16" x14ac:dyDescent="0.25">
      <c r="B941" s="33">
        <v>940</v>
      </c>
      <c r="C941" s="33">
        <v>17</v>
      </c>
      <c r="D941" s="70">
        <f t="shared" si="73"/>
        <v>226</v>
      </c>
      <c r="E941" s="54" t="str">
        <f t="shared" si="74"/>
        <v>940|17|226</v>
      </c>
      <c r="I941" s="7" t="s">
        <v>4780</v>
      </c>
      <c r="J941" s="7" t="s">
        <v>5413</v>
      </c>
      <c r="K941" s="7">
        <v>940</v>
      </c>
      <c r="M941" t="s">
        <v>2106</v>
      </c>
      <c r="N941" t="str">
        <f t="shared" si="75"/>
        <v>Brown County,H1</v>
      </c>
      <c r="O941" t="str">
        <f t="shared" si="76"/>
        <v>Brown County</v>
      </c>
      <c r="P941" t="str">
        <f t="shared" si="77"/>
        <v>Brown</v>
      </c>
    </row>
    <row r="942" spans="2:16" x14ac:dyDescent="0.25">
      <c r="B942" s="33">
        <v>941</v>
      </c>
      <c r="C942" s="33">
        <v>17</v>
      </c>
      <c r="D942" s="70">
        <f t="shared" si="73"/>
        <v>248</v>
      </c>
      <c r="E942" s="54" t="str">
        <f t="shared" si="74"/>
        <v>941|17|248</v>
      </c>
      <c r="I942" s="7" t="s">
        <v>4801</v>
      </c>
      <c r="J942" s="7" t="s">
        <v>5414</v>
      </c>
      <c r="K942" s="7">
        <v>941</v>
      </c>
      <c r="M942" t="s">
        <v>2107</v>
      </c>
      <c r="N942" t="str">
        <f t="shared" si="75"/>
        <v>Butler County,H1</v>
      </c>
      <c r="O942" t="str">
        <f t="shared" si="76"/>
        <v>Butler County</v>
      </c>
      <c r="P942" t="str">
        <f t="shared" si="77"/>
        <v>Butler</v>
      </c>
    </row>
    <row r="943" spans="2:16" x14ac:dyDescent="0.25">
      <c r="B943" s="33">
        <v>942</v>
      </c>
      <c r="C943" s="33">
        <v>17</v>
      </c>
      <c r="D943" s="70">
        <f t="shared" si="73"/>
        <v>328</v>
      </c>
      <c r="E943" s="54" t="str">
        <f t="shared" si="74"/>
        <v>942|17|328</v>
      </c>
      <c r="I943" s="7" t="s">
        <v>4866</v>
      </c>
      <c r="J943" s="7" t="s">
        <v>5415</v>
      </c>
      <c r="K943" s="7">
        <v>942</v>
      </c>
      <c r="M943" t="s">
        <v>2108</v>
      </c>
      <c r="N943" t="str">
        <f t="shared" si="75"/>
        <v>Chase County,H1</v>
      </c>
      <c r="O943" t="str">
        <f t="shared" si="76"/>
        <v>Chase County</v>
      </c>
      <c r="P943" t="str">
        <f t="shared" si="77"/>
        <v>Chase</v>
      </c>
    </row>
    <row r="944" spans="2:16" x14ac:dyDescent="0.25">
      <c r="B944" s="33">
        <v>943</v>
      </c>
      <c r="C944" s="33">
        <v>17</v>
      </c>
      <c r="D944" s="70">
        <f t="shared" si="73"/>
        <v>332</v>
      </c>
      <c r="E944" s="54" t="str">
        <f t="shared" si="74"/>
        <v>943|17|332</v>
      </c>
      <c r="I944" s="7" t="s">
        <v>4870</v>
      </c>
      <c r="J944" s="7" t="s">
        <v>5416</v>
      </c>
      <c r="K944" s="7">
        <v>943</v>
      </c>
      <c r="M944" t="s">
        <v>2109</v>
      </c>
      <c r="N944" t="str">
        <f t="shared" si="75"/>
        <v>Chautauqua County,H1</v>
      </c>
      <c r="O944" t="str">
        <f t="shared" si="76"/>
        <v>Chautauqua County</v>
      </c>
      <c r="P944" t="str">
        <f t="shared" si="77"/>
        <v>Chautauqua</v>
      </c>
    </row>
    <row r="945" spans="2:16" x14ac:dyDescent="0.25">
      <c r="B945" s="33">
        <v>944</v>
      </c>
      <c r="C945" s="33">
        <v>17</v>
      </c>
      <c r="D945" s="70">
        <f t="shared" ref="D945:D1008" si="78">VLOOKUP(I945,$J$2:$K$1970,2,FALSE)</f>
        <v>339</v>
      </c>
      <c r="E945" s="54" t="str">
        <f t="shared" si="74"/>
        <v>944|17|339</v>
      </c>
      <c r="I945" s="7" t="s">
        <v>4877</v>
      </c>
      <c r="J945" s="7" t="s">
        <v>5417</v>
      </c>
      <c r="K945" s="7">
        <v>944</v>
      </c>
      <c r="M945" t="s">
        <v>2110</v>
      </c>
      <c r="N945" t="str">
        <f t="shared" si="75"/>
        <v>Cherokee County,H1</v>
      </c>
      <c r="O945" t="str">
        <f t="shared" si="76"/>
        <v>Cherokee County</v>
      </c>
      <c r="P945" t="str">
        <f t="shared" si="77"/>
        <v>Cherokee</v>
      </c>
    </row>
    <row r="946" spans="2:16" x14ac:dyDescent="0.25">
      <c r="B946" s="33">
        <v>945</v>
      </c>
      <c r="C946" s="33">
        <v>17</v>
      </c>
      <c r="D946" s="70">
        <f t="shared" si="78"/>
        <v>345</v>
      </c>
      <c r="E946" s="54" t="str">
        <f t="shared" si="74"/>
        <v>945|17|345</v>
      </c>
      <c r="I946" s="7" t="s">
        <v>4882</v>
      </c>
      <c r="J946" s="7" t="s">
        <v>5418</v>
      </c>
      <c r="K946" s="7">
        <v>945</v>
      </c>
      <c r="M946" t="s">
        <v>2111</v>
      </c>
      <c r="N946" t="str">
        <f t="shared" si="75"/>
        <v>Cheyenne County,H1</v>
      </c>
      <c r="O946" t="str">
        <f t="shared" si="76"/>
        <v>Cheyenne County</v>
      </c>
      <c r="P946" t="str">
        <f t="shared" si="77"/>
        <v>Cheyenne</v>
      </c>
    </row>
    <row r="947" spans="2:16" x14ac:dyDescent="0.25">
      <c r="B947" s="33">
        <v>946</v>
      </c>
      <c r="C947" s="33">
        <v>17</v>
      </c>
      <c r="D947" s="70">
        <f t="shared" si="78"/>
        <v>370</v>
      </c>
      <c r="E947" s="54" t="str">
        <f t="shared" si="74"/>
        <v>946|17|370</v>
      </c>
      <c r="I947" s="7" t="s">
        <v>4904</v>
      </c>
      <c r="J947" s="7" t="s">
        <v>5419</v>
      </c>
      <c r="K947" s="7">
        <v>946</v>
      </c>
      <c r="M947" t="s">
        <v>2112</v>
      </c>
      <c r="N947" t="str">
        <f t="shared" si="75"/>
        <v>Clark County,H1</v>
      </c>
      <c r="O947" t="str">
        <f t="shared" si="76"/>
        <v>Clark County</v>
      </c>
      <c r="P947" t="str">
        <f t="shared" si="77"/>
        <v>Clark</v>
      </c>
    </row>
    <row r="948" spans="2:16" x14ac:dyDescent="0.25">
      <c r="B948" s="33">
        <v>947</v>
      </c>
      <c r="C948" s="33">
        <v>17</v>
      </c>
      <c r="D948" s="70">
        <f t="shared" si="78"/>
        <v>373</v>
      </c>
      <c r="E948" s="54" t="str">
        <f t="shared" si="74"/>
        <v>947|17|373</v>
      </c>
      <c r="I948" s="7" t="s">
        <v>4907</v>
      </c>
      <c r="J948" s="7" t="s">
        <v>5420</v>
      </c>
      <c r="K948" s="7">
        <v>947</v>
      </c>
      <c r="M948" t="s">
        <v>2113</v>
      </c>
      <c r="N948" t="str">
        <f t="shared" si="75"/>
        <v>Clay County,H1</v>
      </c>
      <c r="O948" t="str">
        <f t="shared" si="76"/>
        <v>Clay County</v>
      </c>
      <c r="P948" t="str">
        <f t="shared" si="77"/>
        <v>Clay</v>
      </c>
    </row>
    <row r="949" spans="2:16" x14ac:dyDescent="0.25">
      <c r="B949" s="33">
        <v>948</v>
      </c>
      <c r="C949" s="33">
        <v>17</v>
      </c>
      <c r="D949" s="70">
        <f t="shared" si="78"/>
        <v>383</v>
      </c>
      <c r="E949" s="54" t="str">
        <f t="shared" si="74"/>
        <v>948|17|383</v>
      </c>
      <c r="I949" s="7" t="s">
        <v>4917</v>
      </c>
      <c r="J949" s="7" t="s">
        <v>5421</v>
      </c>
      <c r="K949" s="7">
        <v>948</v>
      </c>
      <c r="M949" t="s">
        <v>2114</v>
      </c>
      <c r="N949" t="str">
        <f t="shared" si="75"/>
        <v>Cloud County,H1</v>
      </c>
      <c r="O949" t="str">
        <f t="shared" si="76"/>
        <v>Cloud County</v>
      </c>
      <c r="P949" t="str">
        <f t="shared" si="77"/>
        <v>Cloud</v>
      </c>
    </row>
    <row r="950" spans="2:16" x14ac:dyDescent="0.25">
      <c r="B950" s="33">
        <v>949</v>
      </c>
      <c r="C950" s="33">
        <v>17</v>
      </c>
      <c r="D950" s="70">
        <f t="shared" si="78"/>
        <v>394</v>
      </c>
      <c r="E950" s="54" t="str">
        <f t="shared" si="74"/>
        <v>949|17|394</v>
      </c>
      <c r="I950" s="7" t="s">
        <v>4927</v>
      </c>
      <c r="J950" s="7" t="s">
        <v>5422</v>
      </c>
      <c r="K950" s="7">
        <v>949</v>
      </c>
      <c r="M950" t="s">
        <v>2115</v>
      </c>
      <c r="N950" t="str">
        <f t="shared" si="75"/>
        <v>Coffey County,H1</v>
      </c>
      <c r="O950" t="str">
        <f t="shared" si="76"/>
        <v>Coffey County</v>
      </c>
      <c r="P950" t="str">
        <f t="shared" si="77"/>
        <v>Coffey</v>
      </c>
    </row>
    <row r="951" spans="2:16" x14ac:dyDescent="0.25">
      <c r="B951" s="33">
        <v>950</v>
      </c>
      <c r="C951" s="33">
        <v>17</v>
      </c>
      <c r="D951" s="70">
        <f t="shared" si="78"/>
        <v>413</v>
      </c>
      <c r="E951" s="54" t="str">
        <f t="shared" si="74"/>
        <v>950|17|413</v>
      </c>
      <c r="I951" s="7" t="s">
        <v>4944</v>
      </c>
      <c r="J951" s="7" t="s">
        <v>5423</v>
      </c>
      <c r="K951" s="7">
        <v>950</v>
      </c>
      <c r="M951" t="s">
        <v>2116</v>
      </c>
      <c r="N951" t="str">
        <f t="shared" si="75"/>
        <v>Comanche County,H1</v>
      </c>
      <c r="O951" t="str">
        <f t="shared" si="76"/>
        <v>Comanche County</v>
      </c>
      <c r="P951" t="str">
        <f t="shared" si="77"/>
        <v>Comanche</v>
      </c>
    </row>
    <row r="952" spans="2:16" x14ac:dyDescent="0.25">
      <c r="B952" s="33">
        <v>951</v>
      </c>
      <c r="C952" s="33">
        <v>17</v>
      </c>
      <c r="D952" s="70">
        <f t="shared" si="78"/>
        <v>440</v>
      </c>
      <c r="E952" s="54" t="str">
        <f t="shared" si="74"/>
        <v>951|17|440</v>
      </c>
      <c r="I952" s="7" t="s">
        <v>4967</v>
      </c>
      <c r="J952" s="7" t="s">
        <v>5424</v>
      </c>
      <c r="K952" s="7">
        <v>951</v>
      </c>
      <c r="M952" t="s">
        <v>2117</v>
      </c>
      <c r="N952" t="str">
        <f t="shared" si="75"/>
        <v>Cowley County,H1</v>
      </c>
      <c r="O952" t="str">
        <f t="shared" si="76"/>
        <v>Cowley County</v>
      </c>
      <c r="P952" t="str">
        <f t="shared" si="77"/>
        <v>Cowley</v>
      </c>
    </row>
    <row r="953" spans="2:16" x14ac:dyDescent="0.25">
      <c r="B953" s="33">
        <v>952</v>
      </c>
      <c r="C953" s="33">
        <v>17</v>
      </c>
      <c r="D953" s="70">
        <f t="shared" si="78"/>
        <v>446</v>
      </c>
      <c r="E953" s="54" t="str">
        <f t="shared" si="74"/>
        <v>952|17|446</v>
      </c>
      <c r="I953" s="7" t="s">
        <v>4973</v>
      </c>
      <c r="J953" s="7" t="s">
        <v>5425</v>
      </c>
      <c r="K953" s="7">
        <v>952</v>
      </c>
      <c r="M953" t="s">
        <v>2118</v>
      </c>
      <c r="N953" t="str">
        <f t="shared" si="75"/>
        <v>Crawford County,H1</v>
      </c>
      <c r="O953" t="str">
        <f t="shared" si="76"/>
        <v>Crawford County</v>
      </c>
      <c r="P953" t="str">
        <f t="shared" si="77"/>
        <v>Crawford</v>
      </c>
    </row>
    <row r="954" spans="2:16" x14ac:dyDescent="0.25">
      <c r="B954" s="33">
        <v>953</v>
      </c>
      <c r="C954" s="33">
        <v>17</v>
      </c>
      <c r="D954" s="70">
        <f t="shared" si="78"/>
        <v>493</v>
      </c>
      <c r="E954" s="54" t="str">
        <f t="shared" si="74"/>
        <v>953|17|493</v>
      </c>
      <c r="I954" s="7" t="s">
        <v>5017</v>
      </c>
      <c r="J954" s="7" t="s">
        <v>5426</v>
      </c>
      <c r="K954" s="7">
        <v>953</v>
      </c>
      <c r="M954" t="s">
        <v>2119</v>
      </c>
      <c r="N954" t="str">
        <f t="shared" si="75"/>
        <v>Decatur County,H1</v>
      </c>
      <c r="O954" t="str">
        <f t="shared" si="76"/>
        <v>Decatur County</v>
      </c>
      <c r="P954" t="str">
        <f t="shared" si="77"/>
        <v>Decatur</v>
      </c>
    </row>
    <row r="955" spans="2:16" x14ac:dyDescent="0.25">
      <c r="B955" s="33">
        <v>954</v>
      </c>
      <c r="C955" s="33">
        <v>17</v>
      </c>
      <c r="D955" s="70">
        <f t="shared" si="78"/>
        <v>514</v>
      </c>
      <c r="E955" s="54" t="str">
        <f t="shared" si="74"/>
        <v>954|17|514</v>
      </c>
      <c r="I955" s="7" t="s">
        <v>5036</v>
      </c>
      <c r="J955" s="7" t="s">
        <v>5427</v>
      </c>
      <c r="K955" s="7">
        <v>954</v>
      </c>
      <c r="M955" t="s">
        <v>2120</v>
      </c>
      <c r="N955" t="str">
        <f t="shared" si="75"/>
        <v>Dickinson County,H1</v>
      </c>
      <c r="O955" t="str">
        <f t="shared" si="76"/>
        <v>Dickinson County</v>
      </c>
      <c r="P955" t="str">
        <f t="shared" si="77"/>
        <v>Dickinson</v>
      </c>
    </row>
    <row r="956" spans="2:16" x14ac:dyDescent="0.25">
      <c r="B956" s="33">
        <v>955</v>
      </c>
      <c r="C956" s="33">
        <v>17</v>
      </c>
      <c r="D956" s="70">
        <f t="shared" si="78"/>
        <v>528</v>
      </c>
      <c r="E956" s="54" t="str">
        <f t="shared" si="74"/>
        <v>955|17|528</v>
      </c>
      <c r="I956" s="7" t="s">
        <v>5048</v>
      </c>
      <c r="J956" s="7" t="s">
        <v>5428</v>
      </c>
      <c r="K956" s="7">
        <v>955</v>
      </c>
      <c r="M956" t="s">
        <v>2121</v>
      </c>
      <c r="N956" t="str">
        <f t="shared" si="75"/>
        <v>Doniphan County,H1</v>
      </c>
      <c r="O956" t="str">
        <f t="shared" si="76"/>
        <v>Doniphan County</v>
      </c>
      <c r="P956" t="str">
        <f t="shared" si="77"/>
        <v>Doniphan</v>
      </c>
    </row>
    <row r="957" spans="2:16" x14ac:dyDescent="0.25">
      <c r="B957" s="33">
        <v>956</v>
      </c>
      <c r="C957" s="33">
        <v>17</v>
      </c>
      <c r="D957" s="70">
        <f t="shared" si="78"/>
        <v>535</v>
      </c>
      <c r="E957" s="54" t="str">
        <f t="shared" si="74"/>
        <v>956|17|535</v>
      </c>
      <c r="I957" s="7" t="s">
        <v>5054</v>
      </c>
      <c r="J957" s="7" t="s">
        <v>5429</v>
      </c>
      <c r="K957" s="7">
        <v>956</v>
      </c>
      <c r="M957" t="s">
        <v>2122</v>
      </c>
      <c r="N957" t="str">
        <f t="shared" si="75"/>
        <v>Douglas County,H1</v>
      </c>
      <c r="O957" t="str">
        <f t="shared" si="76"/>
        <v>Douglas County</v>
      </c>
      <c r="P957" t="str">
        <f t="shared" si="77"/>
        <v>Douglas</v>
      </c>
    </row>
    <row r="958" spans="2:16" x14ac:dyDescent="0.25">
      <c r="B958" s="33">
        <v>957</v>
      </c>
      <c r="C958" s="33">
        <v>17</v>
      </c>
      <c r="D958" s="70">
        <f t="shared" si="78"/>
        <v>567</v>
      </c>
      <c r="E958" s="54" t="str">
        <f t="shared" si="74"/>
        <v>957|17|567</v>
      </c>
      <c r="I958" s="7" t="s">
        <v>5082</v>
      </c>
      <c r="J958" s="7" t="s">
        <v>5430</v>
      </c>
      <c r="K958" s="7">
        <v>957</v>
      </c>
      <c r="M958" t="s">
        <v>2123</v>
      </c>
      <c r="N958" t="str">
        <f t="shared" si="75"/>
        <v>Edwards County,H1</v>
      </c>
      <c r="O958" t="str">
        <f t="shared" si="76"/>
        <v>Edwards County</v>
      </c>
      <c r="P958" t="str">
        <f t="shared" si="77"/>
        <v>Edwards</v>
      </c>
    </row>
    <row r="959" spans="2:16" x14ac:dyDescent="0.25">
      <c r="B959" s="33">
        <v>958</v>
      </c>
      <c r="C959" s="33">
        <v>17</v>
      </c>
      <c r="D959" s="70">
        <f t="shared" si="78"/>
        <v>572</v>
      </c>
      <c r="E959" s="54" t="str">
        <f t="shared" si="74"/>
        <v>958|17|572</v>
      </c>
      <c r="I959" s="7" t="s">
        <v>5087</v>
      </c>
      <c r="J959" s="7" t="s">
        <v>5431</v>
      </c>
      <c r="K959" s="7">
        <v>958</v>
      </c>
      <c r="M959" t="s">
        <v>2124</v>
      </c>
      <c r="N959" t="str">
        <f t="shared" si="75"/>
        <v>Elk County,H1</v>
      </c>
      <c r="O959" t="str">
        <f t="shared" si="76"/>
        <v>Elk County</v>
      </c>
      <c r="P959" t="str">
        <f t="shared" si="77"/>
        <v>Elk</v>
      </c>
    </row>
    <row r="960" spans="2:16" x14ac:dyDescent="0.25">
      <c r="B960" s="33">
        <v>959</v>
      </c>
      <c r="C960" s="33">
        <v>17</v>
      </c>
      <c r="D960" s="70">
        <f t="shared" si="78"/>
        <v>576</v>
      </c>
      <c r="E960" s="54" t="str">
        <f t="shared" si="74"/>
        <v>959|17|576</v>
      </c>
      <c r="I960" s="7" t="s">
        <v>5091</v>
      </c>
      <c r="J960" s="7" t="s">
        <v>5432</v>
      </c>
      <c r="K960" s="7">
        <v>959</v>
      </c>
      <c r="M960" t="s">
        <v>2125</v>
      </c>
      <c r="N960" t="str">
        <f t="shared" si="75"/>
        <v>Ellis County,H1</v>
      </c>
      <c r="O960" t="str">
        <f t="shared" si="76"/>
        <v>Ellis County</v>
      </c>
      <c r="P960" t="str">
        <f t="shared" si="77"/>
        <v>Ellis</v>
      </c>
    </row>
    <row r="961" spans="2:16" x14ac:dyDescent="0.25">
      <c r="B961" s="33">
        <v>960</v>
      </c>
      <c r="C961" s="33">
        <v>17</v>
      </c>
      <c r="D961" s="70">
        <f t="shared" si="78"/>
        <v>577</v>
      </c>
      <c r="E961" s="54" t="str">
        <f t="shared" si="74"/>
        <v>960|17|577</v>
      </c>
      <c r="I961" s="7" t="s">
        <v>5092</v>
      </c>
      <c r="J961" s="7" t="s">
        <v>4369</v>
      </c>
      <c r="K961" s="7">
        <v>960</v>
      </c>
      <c r="M961" t="s">
        <v>2126</v>
      </c>
      <c r="N961" t="str">
        <f t="shared" si="75"/>
        <v>Ellsworth County,H1</v>
      </c>
      <c r="O961" t="str">
        <f t="shared" si="76"/>
        <v>Ellsworth County</v>
      </c>
      <c r="P961" t="str">
        <f t="shared" si="77"/>
        <v>Ellsworth</v>
      </c>
    </row>
    <row r="962" spans="2:16" x14ac:dyDescent="0.25">
      <c r="B962" s="33">
        <v>961</v>
      </c>
      <c r="C962" s="33">
        <v>17</v>
      </c>
      <c r="D962" s="70">
        <f t="shared" si="78"/>
        <v>613</v>
      </c>
      <c r="E962" s="54" t="str">
        <f t="shared" ref="E962:E1025" si="79">B962&amp;"|"&amp;C962&amp;"|"&amp;D962</f>
        <v>961|17|613</v>
      </c>
      <c r="I962" s="7" t="s">
        <v>5122</v>
      </c>
      <c r="J962" s="7" t="s">
        <v>5433</v>
      </c>
      <c r="K962" s="7">
        <v>961</v>
      </c>
      <c r="M962" t="s">
        <v>2127</v>
      </c>
      <c r="N962" t="str">
        <f t="shared" si="75"/>
        <v>Finney County,H1</v>
      </c>
      <c r="O962" t="str">
        <f t="shared" si="76"/>
        <v>Finney County</v>
      </c>
      <c r="P962" t="str">
        <f t="shared" si="77"/>
        <v>Finney</v>
      </c>
    </row>
    <row r="963" spans="2:16" x14ac:dyDescent="0.25">
      <c r="B963" s="33">
        <v>962</v>
      </c>
      <c r="C963" s="33">
        <v>17</v>
      </c>
      <c r="D963" s="70">
        <f t="shared" si="78"/>
        <v>624</v>
      </c>
      <c r="E963" s="54" t="str">
        <f t="shared" si="79"/>
        <v>962|17|624</v>
      </c>
      <c r="I963" s="7" t="s">
        <v>5132</v>
      </c>
      <c r="J963" s="7" t="s">
        <v>5434</v>
      </c>
      <c r="K963" s="7">
        <v>962</v>
      </c>
      <c r="M963" t="s">
        <v>2128</v>
      </c>
      <c r="N963" t="str">
        <f t="shared" ref="N963:N1026" si="80">RIGHT(M963,LEN(M963)-10)</f>
        <v>Ford County,H1</v>
      </c>
      <c r="O963" t="str">
        <f t="shared" ref="O963:O1026" si="81">LEFT(N963,LEN(N963)-3)</f>
        <v>Ford County</v>
      </c>
      <c r="P963" t="str">
        <f t="shared" ref="P963:P1026" si="82">SUBSTITUTE(O963," County","")</f>
        <v>Ford</v>
      </c>
    </row>
    <row r="964" spans="2:16" x14ac:dyDescent="0.25">
      <c r="B964" s="33">
        <v>963</v>
      </c>
      <c r="C964" s="33">
        <v>17</v>
      </c>
      <c r="D964" s="70">
        <f t="shared" si="78"/>
        <v>632</v>
      </c>
      <c r="E964" s="54" t="str">
        <f t="shared" si="79"/>
        <v>963|17|632</v>
      </c>
      <c r="I964" s="7" t="s">
        <v>5139</v>
      </c>
      <c r="J964" s="7" t="s">
        <v>5435</v>
      </c>
      <c r="K964" s="7">
        <v>963</v>
      </c>
      <c r="M964" t="s">
        <v>2129</v>
      </c>
      <c r="N964" t="str">
        <f t="shared" si="80"/>
        <v>Franklin County,H1</v>
      </c>
      <c r="O964" t="str">
        <f t="shared" si="81"/>
        <v>Franklin County</v>
      </c>
      <c r="P964" t="str">
        <f t="shared" si="82"/>
        <v>Franklin</v>
      </c>
    </row>
    <row r="965" spans="2:16" x14ac:dyDescent="0.25">
      <c r="B965" s="33">
        <v>964</v>
      </c>
      <c r="C965" s="33">
        <v>17</v>
      </c>
      <c r="D965" s="70">
        <f t="shared" si="78"/>
        <v>661</v>
      </c>
      <c r="E965" s="54" t="str">
        <f t="shared" si="79"/>
        <v>964|17|661</v>
      </c>
      <c r="I965" s="7" t="s">
        <v>5165</v>
      </c>
      <c r="J965" s="7" t="s">
        <v>5436</v>
      </c>
      <c r="K965" s="7">
        <v>964</v>
      </c>
      <c r="M965" t="s">
        <v>2130</v>
      </c>
      <c r="N965" t="str">
        <f t="shared" si="80"/>
        <v>Geary County,H1</v>
      </c>
      <c r="O965" t="str">
        <f t="shared" si="81"/>
        <v>Geary County</v>
      </c>
      <c r="P965" t="str">
        <f t="shared" si="82"/>
        <v>Geary</v>
      </c>
    </row>
    <row r="966" spans="2:16" x14ac:dyDescent="0.25">
      <c r="B966" s="33">
        <v>965</v>
      </c>
      <c r="C966" s="33">
        <v>17</v>
      </c>
      <c r="D966" s="70">
        <f t="shared" si="78"/>
        <v>695</v>
      </c>
      <c r="E966" s="54" t="str">
        <f t="shared" si="79"/>
        <v>965|17|695</v>
      </c>
      <c r="I966" s="7" t="s">
        <v>5199</v>
      </c>
      <c r="J966" s="7" t="s">
        <v>5437</v>
      </c>
      <c r="K966" s="7">
        <v>965</v>
      </c>
      <c r="M966" t="s">
        <v>2131</v>
      </c>
      <c r="N966" t="str">
        <f t="shared" si="80"/>
        <v>Gove County,H1</v>
      </c>
      <c r="O966" t="str">
        <f t="shared" si="81"/>
        <v>Gove County</v>
      </c>
      <c r="P966" t="str">
        <f t="shared" si="82"/>
        <v>Gove</v>
      </c>
    </row>
    <row r="967" spans="2:16" x14ac:dyDescent="0.25">
      <c r="B967" s="33">
        <v>966</v>
      </c>
      <c r="C967" s="33">
        <v>17</v>
      </c>
      <c r="D967" s="70">
        <f t="shared" si="78"/>
        <v>698</v>
      </c>
      <c r="E967" s="54" t="str">
        <f t="shared" si="79"/>
        <v>966|17|698</v>
      </c>
      <c r="I967" s="7" t="s">
        <v>5202</v>
      </c>
      <c r="J967" s="7" t="s">
        <v>5438</v>
      </c>
      <c r="K967" s="7">
        <v>966</v>
      </c>
      <c r="M967" t="s">
        <v>2132</v>
      </c>
      <c r="N967" t="str">
        <f t="shared" si="80"/>
        <v>Graham County,H1</v>
      </c>
      <c r="O967" t="str">
        <f t="shared" si="81"/>
        <v>Graham County</v>
      </c>
      <c r="P967" t="str">
        <f t="shared" si="82"/>
        <v>Graham</v>
      </c>
    </row>
    <row r="968" spans="2:16" x14ac:dyDescent="0.25">
      <c r="B968" s="33">
        <v>967</v>
      </c>
      <c r="C968" s="33">
        <v>17</v>
      </c>
      <c r="D968" s="70">
        <f t="shared" si="78"/>
        <v>705</v>
      </c>
      <c r="E968" s="54" t="str">
        <f t="shared" si="79"/>
        <v>967|17|705</v>
      </c>
      <c r="I968" s="7" t="s">
        <v>5209</v>
      </c>
      <c r="J968" s="7" t="s">
        <v>5439</v>
      </c>
      <c r="K968" s="7">
        <v>967</v>
      </c>
      <c r="M968" t="s">
        <v>2133</v>
      </c>
      <c r="N968" t="str">
        <f t="shared" si="80"/>
        <v>Grant County,H1</v>
      </c>
      <c r="O968" t="str">
        <f t="shared" si="81"/>
        <v>Grant County</v>
      </c>
      <c r="P968" t="str">
        <f t="shared" si="82"/>
        <v>Grant</v>
      </c>
    </row>
    <row r="969" spans="2:16" x14ac:dyDescent="0.25">
      <c r="B969" s="33">
        <v>968</v>
      </c>
      <c r="C969" s="33">
        <v>17</v>
      </c>
      <c r="D969" s="70">
        <f t="shared" si="78"/>
        <v>710</v>
      </c>
      <c r="E969" s="54" t="str">
        <f t="shared" si="79"/>
        <v>968|17|710</v>
      </c>
      <c r="I969" s="7" t="s">
        <v>5213</v>
      </c>
      <c r="J969" s="7" t="s">
        <v>5440</v>
      </c>
      <c r="K969" s="7">
        <v>968</v>
      </c>
      <c r="M969" t="s">
        <v>2134</v>
      </c>
      <c r="N969" t="str">
        <f t="shared" si="80"/>
        <v>Gray County,H1</v>
      </c>
      <c r="O969" t="str">
        <f t="shared" si="81"/>
        <v>Gray County</v>
      </c>
      <c r="P969" t="str">
        <f t="shared" si="82"/>
        <v>Gray</v>
      </c>
    </row>
    <row r="970" spans="2:16" x14ac:dyDescent="0.25">
      <c r="B970" s="33">
        <v>969</v>
      </c>
      <c r="C970" s="33">
        <v>17</v>
      </c>
      <c r="D970" s="70">
        <f t="shared" si="78"/>
        <v>713</v>
      </c>
      <c r="E970" s="54" t="str">
        <f t="shared" si="79"/>
        <v>969|17|713</v>
      </c>
      <c r="I970" s="7" t="s">
        <v>5216</v>
      </c>
      <c r="J970" s="7" t="s">
        <v>4415</v>
      </c>
      <c r="K970" s="7">
        <v>969</v>
      </c>
      <c r="M970" t="s">
        <v>2135</v>
      </c>
      <c r="N970" t="str">
        <f t="shared" si="80"/>
        <v>Greeley County,H1</v>
      </c>
      <c r="O970" t="str">
        <f t="shared" si="81"/>
        <v>Greeley County</v>
      </c>
      <c r="P970" t="str">
        <f t="shared" si="82"/>
        <v>Greeley</v>
      </c>
    </row>
    <row r="971" spans="2:16" x14ac:dyDescent="0.25">
      <c r="B971" s="33">
        <v>970</v>
      </c>
      <c r="C971" s="33">
        <v>17</v>
      </c>
      <c r="D971" s="70">
        <f t="shared" si="78"/>
        <v>722</v>
      </c>
      <c r="E971" s="54" t="str">
        <f t="shared" si="79"/>
        <v>970|17|722</v>
      </c>
      <c r="I971" s="7" t="s">
        <v>5225</v>
      </c>
      <c r="J971" s="7" t="s">
        <v>5441</v>
      </c>
      <c r="K971" s="7">
        <v>970</v>
      </c>
      <c r="M971" t="s">
        <v>2136</v>
      </c>
      <c r="N971" t="str">
        <f t="shared" si="80"/>
        <v>Greenwood County,H1</v>
      </c>
      <c r="O971" t="str">
        <f t="shared" si="81"/>
        <v>Greenwood County</v>
      </c>
      <c r="P971" t="str">
        <f t="shared" si="82"/>
        <v>Greenwood</v>
      </c>
    </row>
    <row r="972" spans="2:16" x14ac:dyDescent="0.25">
      <c r="B972" s="33">
        <v>971</v>
      </c>
      <c r="C972" s="33">
        <v>17</v>
      </c>
      <c r="D972" s="70">
        <f t="shared" si="78"/>
        <v>750</v>
      </c>
      <c r="E972" s="54" t="str">
        <f t="shared" si="79"/>
        <v>971|17|750</v>
      </c>
      <c r="I972" s="7" t="s">
        <v>5246</v>
      </c>
      <c r="J972" s="7" t="s">
        <v>5442</v>
      </c>
      <c r="K972" s="7">
        <v>971</v>
      </c>
      <c r="M972" t="s">
        <v>2137</v>
      </c>
      <c r="N972" t="str">
        <f t="shared" si="80"/>
        <v>Hamilton County,H1</v>
      </c>
      <c r="O972" t="str">
        <f t="shared" si="81"/>
        <v>Hamilton County</v>
      </c>
      <c r="P972" t="str">
        <f t="shared" si="82"/>
        <v>Hamilton</v>
      </c>
    </row>
    <row r="973" spans="2:16" x14ac:dyDescent="0.25">
      <c r="B973" s="33">
        <v>972</v>
      </c>
      <c r="C973" s="33">
        <v>17</v>
      </c>
      <c r="D973" s="70">
        <f t="shared" si="78"/>
        <v>772</v>
      </c>
      <c r="E973" s="54" t="str">
        <f t="shared" si="79"/>
        <v>972|17|772</v>
      </c>
      <c r="I973" s="7" t="s">
        <v>5267</v>
      </c>
      <c r="J973" s="7" t="s">
        <v>5443</v>
      </c>
      <c r="K973" s="7">
        <v>972</v>
      </c>
      <c r="M973" t="s">
        <v>2138</v>
      </c>
      <c r="N973" t="str">
        <f t="shared" si="80"/>
        <v>Harper County,H1</v>
      </c>
      <c r="O973" t="str">
        <f t="shared" si="81"/>
        <v>Harper County</v>
      </c>
      <c r="P973" t="str">
        <f t="shared" si="82"/>
        <v>Harper</v>
      </c>
    </row>
    <row r="974" spans="2:16" x14ac:dyDescent="0.25">
      <c r="B974" s="33">
        <v>973</v>
      </c>
      <c r="C974" s="33">
        <v>17</v>
      </c>
      <c r="D974" s="70">
        <f t="shared" si="78"/>
        <v>779</v>
      </c>
      <c r="E974" s="54" t="str">
        <f t="shared" si="79"/>
        <v>973|17|779</v>
      </c>
      <c r="I974" s="7" t="s">
        <v>5273</v>
      </c>
      <c r="J974" s="7" t="s">
        <v>5444</v>
      </c>
      <c r="K974" s="7">
        <v>973</v>
      </c>
      <c r="M974" t="s">
        <v>2139</v>
      </c>
      <c r="N974" t="str">
        <f t="shared" si="80"/>
        <v>Harvey County,H1</v>
      </c>
      <c r="O974" t="str">
        <f t="shared" si="81"/>
        <v>Harvey County</v>
      </c>
      <c r="P974" t="str">
        <f t="shared" si="82"/>
        <v>Harvey</v>
      </c>
    </row>
    <row r="975" spans="2:16" x14ac:dyDescent="0.25">
      <c r="B975" s="33">
        <v>974</v>
      </c>
      <c r="C975" s="33">
        <v>17</v>
      </c>
      <c r="D975" s="70">
        <f t="shared" si="78"/>
        <v>780</v>
      </c>
      <c r="E975" s="54" t="str">
        <f t="shared" si="79"/>
        <v>974|17|780</v>
      </c>
      <c r="I975" s="7" t="s">
        <v>5274</v>
      </c>
      <c r="J975" s="7" t="s">
        <v>5445</v>
      </c>
      <c r="K975" s="7">
        <v>974</v>
      </c>
      <c r="M975" t="s">
        <v>2140</v>
      </c>
      <c r="N975" t="str">
        <f t="shared" si="80"/>
        <v>Haskell County,H1</v>
      </c>
      <c r="O975" t="str">
        <f t="shared" si="81"/>
        <v>Haskell County</v>
      </c>
      <c r="P975" t="str">
        <f t="shared" si="82"/>
        <v>Haskell</v>
      </c>
    </row>
    <row r="976" spans="2:16" x14ac:dyDescent="0.25">
      <c r="B976" s="33">
        <v>975</v>
      </c>
      <c r="C976" s="33">
        <v>17</v>
      </c>
      <c r="D976" s="70">
        <f t="shared" si="78"/>
        <v>813</v>
      </c>
      <c r="E976" s="54" t="str">
        <f t="shared" si="79"/>
        <v>975|17|813</v>
      </c>
      <c r="I976" s="7" t="s">
        <v>5305</v>
      </c>
      <c r="J976" s="7" t="s">
        <v>4413</v>
      </c>
      <c r="K976" s="7">
        <v>975</v>
      </c>
      <c r="M976" t="s">
        <v>2141</v>
      </c>
      <c r="N976" t="str">
        <f t="shared" si="80"/>
        <v>Hodgeman County,H1</v>
      </c>
      <c r="O976" t="str">
        <f t="shared" si="81"/>
        <v>Hodgeman County</v>
      </c>
      <c r="P976" t="str">
        <f t="shared" si="82"/>
        <v>Hodgeman</v>
      </c>
    </row>
    <row r="977" spans="2:16" x14ac:dyDescent="0.25">
      <c r="B977" s="33">
        <v>976</v>
      </c>
      <c r="C977" s="33">
        <v>17</v>
      </c>
      <c r="D977" s="70">
        <f t="shared" si="78"/>
        <v>875</v>
      </c>
      <c r="E977" s="54" t="str">
        <f t="shared" si="79"/>
        <v>976|17|875</v>
      </c>
      <c r="I977" s="7" t="s">
        <v>5357</v>
      </c>
      <c r="J977" s="7" t="s">
        <v>4414</v>
      </c>
      <c r="K977" s="7">
        <v>976</v>
      </c>
      <c r="M977" t="s">
        <v>2142</v>
      </c>
      <c r="N977" t="str">
        <f t="shared" si="80"/>
        <v>Jackson County,H1</v>
      </c>
      <c r="O977" t="str">
        <f t="shared" si="81"/>
        <v>Jackson County</v>
      </c>
      <c r="P977" t="str">
        <f t="shared" si="82"/>
        <v>Jackson</v>
      </c>
    </row>
    <row r="978" spans="2:16" x14ac:dyDescent="0.25">
      <c r="B978" s="33">
        <v>977</v>
      </c>
      <c r="C978" s="33">
        <v>17</v>
      </c>
      <c r="D978" s="70">
        <f t="shared" si="78"/>
        <v>882</v>
      </c>
      <c r="E978" s="54" t="str">
        <f t="shared" si="79"/>
        <v>977|17|882</v>
      </c>
      <c r="I978" s="7" t="s">
        <v>5362</v>
      </c>
      <c r="J978" s="7" t="s">
        <v>5446</v>
      </c>
      <c r="K978" s="7">
        <v>977</v>
      </c>
      <c r="M978" t="s">
        <v>2143</v>
      </c>
      <c r="N978" t="str">
        <f t="shared" si="80"/>
        <v>Jefferson County,H1</v>
      </c>
      <c r="O978" t="str">
        <f t="shared" si="81"/>
        <v>Jefferson County</v>
      </c>
      <c r="P978" t="str">
        <f t="shared" si="82"/>
        <v>Jefferson</v>
      </c>
    </row>
    <row r="979" spans="2:16" x14ac:dyDescent="0.25">
      <c r="B979" s="33">
        <v>978</v>
      </c>
      <c r="C979" s="33">
        <v>17</v>
      </c>
      <c r="D979" s="70">
        <f t="shared" si="78"/>
        <v>892</v>
      </c>
      <c r="E979" s="54" t="str">
        <f t="shared" si="79"/>
        <v>978|17|892</v>
      </c>
      <c r="I979" s="7" t="s">
        <v>5370</v>
      </c>
      <c r="J979" s="7" t="s">
        <v>4542</v>
      </c>
      <c r="K979" s="7">
        <v>978</v>
      </c>
      <c r="M979" t="s">
        <v>2144</v>
      </c>
      <c r="N979" t="str">
        <f t="shared" si="80"/>
        <v>Jewell County,H1</v>
      </c>
      <c r="O979" t="str">
        <f t="shared" si="81"/>
        <v>Jewell County</v>
      </c>
      <c r="P979" t="str">
        <f t="shared" si="82"/>
        <v>Jewell</v>
      </c>
    </row>
    <row r="980" spans="2:16" x14ac:dyDescent="0.25">
      <c r="B980" s="33">
        <v>979</v>
      </c>
      <c r="C980" s="33">
        <v>17</v>
      </c>
      <c r="D980" s="70">
        <f t="shared" si="78"/>
        <v>896</v>
      </c>
      <c r="E980" s="54" t="str">
        <f t="shared" si="79"/>
        <v>979|17|896</v>
      </c>
      <c r="I980" s="7" t="s">
        <v>5374</v>
      </c>
      <c r="J980" s="7" t="s">
        <v>4370</v>
      </c>
      <c r="K980" s="7">
        <v>979</v>
      </c>
      <c r="M980" t="s">
        <v>2145</v>
      </c>
      <c r="N980" t="str">
        <f t="shared" si="80"/>
        <v>Johnson County,H1</v>
      </c>
      <c r="O980" t="str">
        <f t="shared" si="81"/>
        <v>Johnson County</v>
      </c>
      <c r="P980" t="str">
        <f t="shared" si="82"/>
        <v>Johnson</v>
      </c>
    </row>
    <row r="981" spans="2:16" x14ac:dyDescent="0.25">
      <c r="B981" s="33">
        <v>980</v>
      </c>
      <c r="C981" s="33">
        <v>17</v>
      </c>
      <c r="D981" s="70">
        <f t="shared" si="78"/>
        <v>920</v>
      </c>
      <c r="E981" s="54" t="str">
        <f t="shared" si="79"/>
        <v>980|17|920</v>
      </c>
      <c r="I981" s="7" t="s">
        <v>5395</v>
      </c>
      <c r="J981" s="7" t="s">
        <v>5447</v>
      </c>
      <c r="K981" s="7">
        <v>980</v>
      </c>
      <c r="M981" t="s">
        <v>2146</v>
      </c>
      <c r="N981" t="str">
        <f t="shared" si="80"/>
        <v>Kearny County,H1</v>
      </c>
      <c r="O981" t="str">
        <f t="shared" si="81"/>
        <v>Kearny County</v>
      </c>
      <c r="P981" t="str">
        <f t="shared" si="82"/>
        <v>Kearny</v>
      </c>
    </row>
    <row r="982" spans="2:16" x14ac:dyDescent="0.25">
      <c r="B982" s="33">
        <v>981</v>
      </c>
      <c r="C982" s="33">
        <v>17</v>
      </c>
      <c r="D982" s="70">
        <f t="shared" si="78"/>
        <v>946</v>
      </c>
      <c r="E982" s="54" t="str">
        <f t="shared" si="79"/>
        <v>981|17|946</v>
      </c>
      <c r="I982" s="7" t="s">
        <v>5419</v>
      </c>
      <c r="J982" s="7" t="s">
        <v>5448</v>
      </c>
      <c r="K982" s="7">
        <v>981</v>
      </c>
      <c r="M982" t="s">
        <v>2147</v>
      </c>
      <c r="N982" t="str">
        <f t="shared" si="80"/>
        <v>Kingman County,H1</v>
      </c>
      <c r="O982" t="str">
        <f t="shared" si="81"/>
        <v>Kingman County</v>
      </c>
      <c r="P982" t="str">
        <f t="shared" si="82"/>
        <v>Kingman</v>
      </c>
    </row>
    <row r="983" spans="2:16" x14ac:dyDescent="0.25">
      <c r="B983" s="33">
        <v>982</v>
      </c>
      <c r="C983" s="33">
        <v>17</v>
      </c>
      <c r="D983" s="70">
        <f t="shared" si="78"/>
        <v>950</v>
      </c>
      <c r="E983" s="54" t="str">
        <f t="shared" si="79"/>
        <v>982|17|950</v>
      </c>
      <c r="I983" s="7" t="s">
        <v>5423</v>
      </c>
      <c r="J983" s="7" t="s">
        <v>5449</v>
      </c>
      <c r="K983" s="7">
        <v>982</v>
      </c>
      <c r="M983" t="s">
        <v>2148</v>
      </c>
      <c r="N983" t="str">
        <f t="shared" si="80"/>
        <v>Kiowa County,H1</v>
      </c>
      <c r="O983" t="str">
        <f t="shared" si="81"/>
        <v>Kiowa County</v>
      </c>
      <c r="P983" t="str">
        <f t="shared" si="82"/>
        <v>Kiowa</v>
      </c>
    </row>
    <row r="984" spans="2:16" x14ac:dyDescent="0.25">
      <c r="B984" s="33">
        <v>983</v>
      </c>
      <c r="C984" s="33">
        <v>17</v>
      </c>
      <c r="D984" s="70">
        <f t="shared" si="78"/>
        <v>970</v>
      </c>
      <c r="E984" s="54" t="str">
        <f t="shared" si="79"/>
        <v>983|17|970</v>
      </c>
      <c r="I984" s="7" t="s">
        <v>5441</v>
      </c>
      <c r="J984" s="7" t="s">
        <v>5450</v>
      </c>
      <c r="K984" s="7">
        <v>983</v>
      </c>
      <c r="M984" t="s">
        <v>2149</v>
      </c>
      <c r="N984" t="str">
        <f t="shared" si="80"/>
        <v>Labette County,H1</v>
      </c>
      <c r="O984" t="str">
        <f t="shared" si="81"/>
        <v>Labette County</v>
      </c>
      <c r="P984" t="str">
        <f t="shared" si="82"/>
        <v>Labette</v>
      </c>
    </row>
    <row r="985" spans="2:16" x14ac:dyDescent="0.25">
      <c r="B985" s="33">
        <v>984</v>
      </c>
      <c r="C985" s="33">
        <v>17</v>
      </c>
      <c r="D985" s="70">
        <f t="shared" si="78"/>
        <v>989</v>
      </c>
      <c r="E985" s="54" t="str">
        <f t="shared" si="79"/>
        <v>984|17|989</v>
      </c>
      <c r="I985" s="7" t="s">
        <v>5456</v>
      </c>
      <c r="J985" s="7" t="s">
        <v>5451</v>
      </c>
      <c r="K985" s="7">
        <v>984</v>
      </c>
      <c r="M985" t="s">
        <v>2150</v>
      </c>
      <c r="N985" t="str">
        <f t="shared" si="80"/>
        <v>Lane County,H1</v>
      </c>
      <c r="O985" t="str">
        <f t="shared" si="81"/>
        <v>Lane County</v>
      </c>
      <c r="P985" t="str">
        <f t="shared" si="82"/>
        <v>Lane</v>
      </c>
    </row>
    <row r="986" spans="2:16" x14ac:dyDescent="0.25">
      <c r="B986" s="33">
        <v>985</v>
      </c>
      <c r="C986" s="33">
        <v>17</v>
      </c>
      <c r="D986" s="70">
        <f t="shared" si="78"/>
        <v>1014</v>
      </c>
      <c r="E986" s="54" t="str">
        <f t="shared" si="79"/>
        <v>985|17|1014</v>
      </c>
      <c r="I986" s="7" t="s">
        <v>5478</v>
      </c>
      <c r="J986" s="7" t="s">
        <v>5452</v>
      </c>
      <c r="K986" s="7">
        <v>985</v>
      </c>
      <c r="M986" t="s">
        <v>2151</v>
      </c>
      <c r="N986" t="str">
        <f t="shared" si="80"/>
        <v>Leavenworth County,H1</v>
      </c>
      <c r="O986" t="str">
        <f t="shared" si="81"/>
        <v>Leavenworth County</v>
      </c>
      <c r="P986" t="str">
        <f t="shared" si="82"/>
        <v>Leavenworth</v>
      </c>
    </row>
    <row r="987" spans="2:16" x14ac:dyDescent="0.25">
      <c r="B987" s="33">
        <v>986</v>
      </c>
      <c r="C987" s="33">
        <v>17</v>
      </c>
      <c r="D987" s="70">
        <f t="shared" si="78"/>
        <v>1034</v>
      </c>
      <c r="E987" s="54" t="str">
        <f t="shared" si="79"/>
        <v>986|17|1034</v>
      </c>
      <c r="I987" s="7" t="s">
        <v>5497</v>
      </c>
      <c r="J987" s="7" t="s">
        <v>5453</v>
      </c>
      <c r="K987" s="7">
        <v>986</v>
      </c>
      <c r="M987" t="s">
        <v>2152</v>
      </c>
      <c r="N987" t="str">
        <f t="shared" si="80"/>
        <v>Lincoln County,H1</v>
      </c>
      <c r="O987" t="str">
        <f t="shared" si="81"/>
        <v>Lincoln County</v>
      </c>
      <c r="P987" t="str">
        <f t="shared" si="82"/>
        <v>Lincoln</v>
      </c>
    </row>
    <row r="988" spans="2:16" x14ac:dyDescent="0.25">
      <c r="B988" s="33">
        <v>987</v>
      </c>
      <c r="C988" s="33">
        <v>17</v>
      </c>
      <c r="D988" s="70">
        <f t="shared" si="78"/>
        <v>1036</v>
      </c>
      <c r="E988" s="54" t="str">
        <f t="shared" si="79"/>
        <v>987|17|1036</v>
      </c>
      <c r="I988" s="7" t="s">
        <v>5498</v>
      </c>
      <c r="J988" s="7" t="s">
        <v>5454</v>
      </c>
      <c r="K988" s="7">
        <v>987</v>
      </c>
      <c r="M988" t="s">
        <v>2153</v>
      </c>
      <c r="N988" t="str">
        <f t="shared" si="80"/>
        <v>Linn County,H1</v>
      </c>
      <c r="O988" t="str">
        <f t="shared" si="81"/>
        <v>Linn County</v>
      </c>
      <c r="P988" t="str">
        <f t="shared" si="82"/>
        <v>Linn</v>
      </c>
    </row>
    <row r="989" spans="2:16" x14ac:dyDescent="0.25">
      <c r="B989" s="33">
        <v>988</v>
      </c>
      <c r="C989" s="33">
        <v>17</v>
      </c>
      <c r="D989" s="70">
        <f t="shared" si="78"/>
        <v>1044</v>
      </c>
      <c r="E989" s="54" t="str">
        <f t="shared" si="79"/>
        <v>988|17|1044</v>
      </c>
      <c r="I989" s="7" t="s">
        <v>5505</v>
      </c>
      <c r="J989" s="7" t="s">
        <v>5455</v>
      </c>
      <c r="K989" s="7">
        <v>988</v>
      </c>
      <c r="M989" t="s">
        <v>2154</v>
      </c>
      <c r="N989" t="str">
        <f t="shared" si="80"/>
        <v>Logan County,H1</v>
      </c>
      <c r="O989" t="str">
        <f t="shared" si="81"/>
        <v>Logan County</v>
      </c>
      <c r="P989" t="str">
        <f t="shared" si="82"/>
        <v>Logan</v>
      </c>
    </row>
    <row r="990" spans="2:16" x14ac:dyDescent="0.25">
      <c r="B990" s="33">
        <v>989</v>
      </c>
      <c r="C990" s="33">
        <v>17</v>
      </c>
      <c r="D990" s="70">
        <f t="shared" si="78"/>
        <v>1070</v>
      </c>
      <c r="E990" s="54" t="str">
        <f t="shared" si="79"/>
        <v>989|17|1070</v>
      </c>
      <c r="I990" s="7" t="s">
        <v>5527</v>
      </c>
      <c r="J990" s="7" t="s">
        <v>5456</v>
      </c>
      <c r="K990" s="7">
        <v>989</v>
      </c>
      <c r="M990" t="s">
        <v>2155</v>
      </c>
      <c r="N990" t="str">
        <f t="shared" si="80"/>
        <v>Lyon County,H1</v>
      </c>
      <c r="O990" t="str">
        <f t="shared" si="81"/>
        <v>Lyon County</v>
      </c>
      <c r="P990" t="str">
        <f t="shared" si="82"/>
        <v>Lyon</v>
      </c>
    </row>
    <row r="991" spans="2:16" x14ac:dyDescent="0.25">
      <c r="B991" s="33">
        <v>990</v>
      </c>
      <c r="C991" s="33">
        <v>17</v>
      </c>
      <c r="D991" s="70">
        <f t="shared" si="78"/>
        <v>1139</v>
      </c>
      <c r="E991" s="54" t="str">
        <f t="shared" si="79"/>
        <v>990|17|1139</v>
      </c>
      <c r="I991" s="7" t="s">
        <v>5586</v>
      </c>
      <c r="J991" s="7" t="s">
        <v>5457</v>
      </c>
      <c r="K991" s="7">
        <v>990</v>
      </c>
      <c r="M991" t="s">
        <v>2156</v>
      </c>
      <c r="N991" t="str">
        <f t="shared" si="80"/>
        <v>McPherson County,H1</v>
      </c>
      <c r="O991" t="str">
        <f t="shared" si="81"/>
        <v>McPherson County</v>
      </c>
      <c r="P991" t="str">
        <f t="shared" si="82"/>
        <v>McPherson</v>
      </c>
    </row>
    <row r="992" spans="2:16" x14ac:dyDescent="0.25">
      <c r="B992" s="33">
        <v>991</v>
      </c>
      <c r="C992" s="33">
        <v>17</v>
      </c>
      <c r="D992" s="70">
        <f t="shared" si="78"/>
        <v>1098</v>
      </c>
      <c r="E992" s="54" t="str">
        <f t="shared" si="79"/>
        <v>991|17|1098</v>
      </c>
      <c r="I992" s="7" t="s">
        <v>5549</v>
      </c>
      <c r="J992" s="7" t="s">
        <v>5458</v>
      </c>
      <c r="K992" s="7">
        <v>991</v>
      </c>
      <c r="M992" t="s">
        <v>2157</v>
      </c>
      <c r="N992" t="str">
        <f t="shared" si="80"/>
        <v>Marion County,H1</v>
      </c>
      <c r="O992" t="str">
        <f t="shared" si="81"/>
        <v>Marion County</v>
      </c>
      <c r="P992" t="str">
        <f t="shared" si="82"/>
        <v>Marion</v>
      </c>
    </row>
    <row r="993" spans="2:16" x14ac:dyDescent="0.25">
      <c r="B993" s="33">
        <v>992</v>
      </c>
      <c r="C993" s="33">
        <v>17</v>
      </c>
      <c r="D993" s="70">
        <f t="shared" si="78"/>
        <v>1102</v>
      </c>
      <c r="E993" s="54" t="str">
        <f t="shared" si="79"/>
        <v>992|17|1102</v>
      </c>
      <c r="I993" s="7" t="s">
        <v>5553</v>
      </c>
      <c r="J993" s="7" t="s">
        <v>5459</v>
      </c>
      <c r="K993" s="7">
        <v>992</v>
      </c>
      <c r="M993" t="s">
        <v>2158</v>
      </c>
      <c r="N993" t="str">
        <f t="shared" si="80"/>
        <v>Marshall County,H1</v>
      </c>
      <c r="O993" t="str">
        <f t="shared" si="81"/>
        <v>Marshall County</v>
      </c>
      <c r="P993" t="str">
        <f t="shared" si="82"/>
        <v>Marshall</v>
      </c>
    </row>
    <row r="994" spans="2:16" x14ac:dyDescent="0.25">
      <c r="B994" s="33">
        <v>993</v>
      </c>
      <c r="C994" s="33">
        <v>17</v>
      </c>
      <c r="D994" s="70">
        <f t="shared" si="78"/>
        <v>1140</v>
      </c>
      <c r="E994" s="54" t="str">
        <f t="shared" si="79"/>
        <v>993|17|1140</v>
      </c>
      <c r="I994" s="7" t="s">
        <v>5587</v>
      </c>
      <c r="J994" s="7" t="s">
        <v>5460</v>
      </c>
      <c r="K994" s="7">
        <v>993</v>
      </c>
      <c r="M994" t="s">
        <v>2159</v>
      </c>
      <c r="N994" t="str">
        <f t="shared" si="80"/>
        <v>Meade County,H1</v>
      </c>
      <c r="O994" t="str">
        <f t="shared" si="81"/>
        <v>Meade County</v>
      </c>
      <c r="P994" t="str">
        <f t="shared" si="82"/>
        <v>Meade</v>
      </c>
    </row>
    <row r="995" spans="2:16" x14ac:dyDescent="0.25">
      <c r="B995" s="33">
        <v>994</v>
      </c>
      <c r="C995" s="33">
        <v>17</v>
      </c>
      <c r="D995" s="70">
        <f t="shared" si="78"/>
        <v>1159</v>
      </c>
      <c r="E995" s="54" t="str">
        <f t="shared" si="79"/>
        <v>994|17|1159</v>
      </c>
      <c r="I995" s="7" t="s">
        <v>5606</v>
      </c>
      <c r="J995" s="7" t="s">
        <v>5461</v>
      </c>
      <c r="K995" s="7">
        <v>994</v>
      </c>
      <c r="M995" t="s">
        <v>2160</v>
      </c>
      <c r="N995" t="str">
        <f t="shared" si="80"/>
        <v>Miami County,H1</v>
      </c>
      <c r="O995" t="str">
        <f t="shared" si="81"/>
        <v>Miami County</v>
      </c>
      <c r="P995" t="str">
        <f t="shared" si="82"/>
        <v>Miami</v>
      </c>
    </row>
    <row r="996" spans="2:16" x14ac:dyDescent="0.25">
      <c r="B996" s="33">
        <v>995</v>
      </c>
      <c r="C996" s="33">
        <v>17</v>
      </c>
      <c r="D996" s="70">
        <f t="shared" si="78"/>
        <v>1179</v>
      </c>
      <c r="E996" s="54" t="str">
        <f t="shared" si="79"/>
        <v>995|17|1179</v>
      </c>
      <c r="I996" s="7" t="s">
        <v>5624</v>
      </c>
      <c r="J996" s="7" t="s">
        <v>4543</v>
      </c>
      <c r="K996" s="7">
        <v>995</v>
      </c>
      <c r="M996" t="s">
        <v>2161</v>
      </c>
      <c r="N996" t="str">
        <f t="shared" si="80"/>
        <v>Mitchell County,H1</v>
      </c>
      <c r="O996" t="str">
        <f t="shared" si="81"/>
        <v>Mitchell County</v>
      </c>
      <c r="P996" t="str">
        <f t="shared" si="82"/>
        <v>Mitchell</v>
      </c>
    </row>
    <row r="997" spans="2:16" x14ac:dyDescent="0.25">
      <c r="B997" s="33">
        <v>996</v>
      </c>
      <c r="C997" s="33">
        <v>17</v>
      </c>
      <c r="D997" s="70">
        <f t="shared" si="78"/>
        <v>1195</v>
      </c>
      <c r="E997" s="54" t="str">
        <f t="shared" si="79"/>
        <v>996|17|1195</v>
      </c>
      <c r="I997" s="7" t="s">
        <v>5638</v>
      </c>
      <c r="J997" s="7" t="s">
        <v>5462</v>
      </c>
      <c r="K997" s="7">
        <v>996</v>
      </c>
      <c r="M997" t="s">
        <v>2162</v>
      </c>
      <c r="N997" t="str">
        <f t="shared" si="80"/>
        <v>Montgomery County,H1</v>
      </c>
      <c r="O997" t="str">
        <f t="shared" si="81"/>
        <v>Montgomery County</v>
      </c>
      <c r="P997" t="str">
        <f t="shared" si="82"/>
        <v>Montgomery</v>
      </c>
    </row>
    <row r="998" spans="2:16" x14ac:dyDescent="0.25">
      <c r="B998" s="33">
        <v>997</v>
      </c>
      <c r="C998" s="33">
        <v>17</v>
      </c>
      <c r="D998" s="70">
        <f t="shared" si="78"/>
        <v>1206</v>
      </c>
      <c r="E998" s="54" t="str">
        <f t="shared" si="79"/>
        <v>997|17|1206</v>
      </c>
      <c r="I998" s="7" t="s">
        <v>5647</v>
      </c>
      <c r="J998" s="7" t="s">
        <v>5463</v>
      </c>
      <c r="K998" s="7">
        <v>997</v>
      </c>
      <c r="M998" t="s">
        <v>2163</v>
      </c>
      <c r="N998" t="str">
        <f t="shared" si="80"/>
        <v>Morris County,H1</v>
      </c>
      <c r="O998" t="str">
        <f t="shared" si="81"/>
        <v>Morris County</v>
      </c>
      <c r="P998" t="str">
        <f t="shared" si="82"/>
        <v>Morris</v>
      </c>
    </row>
    <row r="999" spans="2:16" x14ac:dyDescent="0.25">
      <c r="B999" s="33">
        <v>998</v>
      </c>
      <c r="C999" s="33">
        <v>17</v>
      </c>
      <c r="D999" s="70">
        <f t="shared" si="78"/>
        <v>1209</v>
      </c>
      <c r="E999" s="54" t="str">
        <f t="shared" si="79"/>
        <v>998|17|1209</v>
      </c>
      <c r="I999" s="7" t="s">
        <v>5650</v>
      </c>
      <c r="J999" s="7" t="s">
        <v>5464</v>
      </c>
      <c r="K999" s="7">
        <v>998</v>
      </c>
      <c r="M999" t="s">
        <v>2164</v>
      </c>
      <c r="N999" t="str">
        <f t="shared" si="80"/>
        <v>Morton County,H1</v>
      </c>
      <c r="O999" t="str">
        <f t="shared" si="81"/>
        <v>Morton County</v>
      </c>
      <c r="P999" t="str">
        <f t="shared" si="82"/>
        <v>Morton</v>
      </c>
    </row>
    <row r="1000" spans="2:16" x14ac:dyDescent="0.25">
      <c r="B1000" s="33">
        <v>999</v>
      </c>
      <c r="C1000" s="33">
        <v>17</v>
      </c>
      <c r="D1000" s="70">
        <f t="shared" si="78"/>
        <v>1236</v>
      </c>
      <c r="E1000" s="54" t="str">
        <f t="shared" si="79"/>
        <v>999|17|1236</v>
      </c>
      <c r="I1000" s="7" t="s">
        <v>5674</v>
      </c>
      <c r="J1000" s="7" t="s">
        <v>4544</v>
      </c>
      <c r="K1000" s="7">
        <v>999</v>
      </c>
      <c r="M1000" t="s">
        <v>2165</v>
      </c>
      <c r="N1000" t="str">
        <f t="shared" si="80"/>
        <v>Nemaha County,H1</v>
      </c>
      <c r="O1000" t="str">
        <f t="shared" si="81"/>
        <v>Nemaha County</v>
      </c>
      <c r="P1000" t="str">
        <f t="shared" si="82"/>
        <v>Nemaha</v>
      </c>
    </row>
    <row r="1001" spans="2:16" x14ac:dyDescent="0.25">
      <c r="B1001" s="33">
        <v>1000</v>
      </c>
      <c r="C1001" s="33">
        <v>17</v>
      </c>
      <c r="D1001" s="70">
        <f t="shared" si="78"/>
        <v>1237</v>
      </c>
      <c r="E1001" s="54" t="str">
        <f t="shared" si="79"/>
        <v>1000|17|1237</v>
      </c>
      <c r="I1001" s="7" t="s">
        <v>5675</v>
      </c>
      <c r="J1001" s="7" t="s">
        <v>4545</v>
      </c>
      <c r="K1001" s="7">
        <v>1000</v>
      </c>
      <c r="M1001" t="s">
        <v>2166</v>
      </c>
      <c r="N1001" t="str">
        <f t="shared" si="80"/>
        <v>Neosho County,H1</v>
      </c>
      <c r="O1001" t="str">
        <f t="shared" si="81"/>
        <v>Neosho County</v>
      </c>
      <c r="P1001" t="str">
        <f t="shared" si="82"/>
        <v>Neosho</v>
      </c>
    </row>
    <row r="1002" spans="2:16" x14ac:dyDescent="0.25">
      <c r="B1002" s="33">
        <v>1001</v>
      </c>
      <c r="C1002" s="33">
        <v>17</v>
      </c>
      <c r="D1002" s="70">
        <f t="shared" si="78"/>
        <v>1239</v>
      </c>
      <c r="E1002" s="54" t="str">
        <f t="shared" si="79"/>
        <v>1001|17|1239</v>
      </c>
      <c r="I1002" s="7" t="s">
        <v>5677</v>
      </c>
      <c r="J1002" s="7" t="s">
        <v>5465</v>
      </c>
      <c r="K1002" s="7">
        <v>1001</v>
      </c>
      <c r="M1002" t="s">
        <v>2167</v>
      </c>
      <c r="N1002" t="str">
        <f t="shared" si="80"/>
        <v>Ness County,H1</v>
      </c>
      <c r="O1002" t="str">
        <f t="shared" si="81"/>
        <v>Ness County</v>
      </c>
      <c r="P1002" t="str">
        <f t="shared" si="82"/>
        <v>Ness</v>
      </c>
    </row>
    <row r="1003" spans="2:16" x14ac:dyDescent="0.25">
      <c r="B1003" s="33">
        <v>1002</v>
      </c>
      <c r="C1003" s="33">
        <v>17</v>
      </c>
      <c r="D1003" s="70">
        <f t="shared" si="78"/>
        <v>1272</v>
      </c>
      <c r="E1003" s="54" t="str">
        <f t="shared" si="79"/>
        <v>1002|17|1272</v>
      </c>
      <c r="I1003" s="7" t="s">
        <v>5701</v>
      </c>
      <c r="J1003" s="7" t="s">
        <v>5466</v>
      </c>
      <c r="K1003" s="7">
        <v>1002</v>
      </c>
      <c r="M1003" t="s">
        <v>2168</v>
      </c>
      <c r="N1003" t="str">
        <f t="shared" si="80"/>
        <v>Norton County,H1</v>
      </c>
      <c r="O1003" t="str">
        <f t="shared" si="81"/>
        <v>Norton County</v>
      </c>
      <c r="P1003" t="str">
        <f t="shared" si="82"/>
        <v>Norton</v>
      </c>
    </row>
    <row r="1004" spans="2:16" x14ac:dyDescent="0.25">
      <c r="B1004" s="33">
        <v>1003</v>
      </c>
      <c r="C1004" s="33">
        <v>17</v>
      </c>
      <c r="D1004" s="70">
        <f t="shared" si="78"/>
        <v>1312</v>
      </c>
      <c r="E1004" s="54" t="str">
        <f t="shared" si="79"/>
        <v>1003|17|1312</v>
      </c>
      <c r="I1004" s="7" t="s">
        <v>5734</v>
      </c>
      <c r="J1004" s="7" t="s">
        <v>5467</v>
      </c>
      <c r="K1004" s="7">
        <v>1003</v>
      </c>
      <c r="M1004" t="s">
        <v>2169</v>
      </c>
      <c r="N1004" t="str">
        <f t="shared" si="80"/>
        <v>Osage County,H1</v>
      </c>
      <c r="O1004" t="str">
        <f t="shared" si="81"/>
        <v>Osage County</v>
      </c>
      <c r="P1004" t="str">
        <f t="shared" si="82"/>
        <v>Osage</v>
      </c>
    </row>
    <row r="1005" spans="2:16" x14ac:dyDescent="0.25">
      <c r="B1005" s="33">
        <v>1004</v>
      </c>
      <c r="C1005" s="33">
        <v>17</v>
      </c>
      <c r="D1005" s="70">
        <f t="shared" si="78"/>
        <v>1313</v>
      </c>
      <c r="E1005" s="54" t="str">
        <f t="shared" si="79"/>
        <v>1004|17|1313</v>
      </c>
      <c r="I1005" s="7" t="s">
        <v>5735</v>
      </c>
      <c r="J1005" s="7" t="s">
        <v>5468</v>
      </c>
      <c r="K1005" s="7">
        <v>1004</v>
      </c>
      <c r="M1005" t="s">
        <v>2170</v>
      </c>
      <c r="N1005" t="str">
        <f t="shared" si="80"/>
        <v>Osborne County,H1</v>
      </c>
      <c r="O1005" t="str">
        <f t="shared" si="81"/>
        <v>Osborne County</v>
      </c>
      <c r="P1005" t="str">
        <f t="shared" si="82"/>
        <v>Osborne</v>
      </c>
    </row>
    <row r="1006" spans="2:16" x14ac:dyDescent="0.25">
      <c r="B1006" s="33">
        <v>1005</v>
      </c>
      <c r="C1006" s="33">
        <v>17</v>
      </c>
      <c r="D1006" s="70">
        <f t="shared" si="78"/>
        <v>1320</v>
      </c>
      <c r="E1006" s="54" t="str">
        <f t="shared" si="79"/>
        <v>1005|17|1320</v>
      </c>
      <c r="I1006" s="7" t="s">
        <v>5742</v>
      </c>
      <c r="J1006" s="7" t="s">
        <v>5469</v>
      </c>
      <c r="K1006" s="7">
        <v>1005</v>
      </c>
      <c r="M1006" t="s">
        <v>2171</v>
      </c>
      <c r="N1006" t="str">
        <f t="shared" si="80"/>
        <v>Ottawa County,H1</v>
      </c>
      <c r="O1006" t="str">
        <f t="shared" si="81"/>
        <v>Ottawa County</v>
      </c>
      <c r="P1006" t="str">
        <f t="shared" si="82"/>
        <v>Ottawa</v>
      </c>
    </row>
    <row r="1007" spans="2:16" x14ac:dyDescent="0.25">
      <c r="B1007" s="33">
        <v>1006</v>
      </c>
      <c r="C1007" s="33">
        <v>17</v>
      </c>
      <c r="D1007" s="70">
        <f t="shared" si="78"/>
        <v>1350</v>
      </c>
      <c r="E1007" s="54" t="str">
        <f t="shared" si="79"/>
        <v>1006|17|1350</v>
      </c>
      <c r="I1007" s="7" t="s">
        <v>5769</v>
      </c>
      <c r="J1007" s="7" t="s">
        <v>5470</v>
      </c>
      <c r="K1007" s="7">
        <v>1006</v>
      </c>
      <c r="M1007" t="s">
        <v>2172</v>
      </c>
      <c r="N1007" t="str">
        <f t="shared" si="80"/>
        <v>Pawnee County,H1</v>
      </c>
      <c r="O1007" t="str">
        <f t="shared" si="81"/>
        <v>Pawnee County</v>
      </c>
      <c r="P1007" t="str">
        <f t="shared" si="82"/>
        <v>Pawnee</v>
      </c>
    </row>
    <row r="1008" spans="2:16" x14ac:dyDescent="0.25">
      <c r="B1008" s="33">
        <v>1007</v>
      </c>
      <c r="C1008" s="33">
        <v>17</v>
      </c>
      <c r="D1008" s="70">
        <f t="shared" si="78"/>
        <v>1377</v>
      </c>
      <c r="E1008" s="54" t="str">
        <f t="shared" si="79"/>
        <v>1007|17|1377</v>
      </c>
      <c r="I1008" s="7" t="s">
        <v>5793</v>
      </c>
      <c r="J1008" s="7" t="s">
        <v>5471</v>
      </c>
      <c r="K1008" s="7">
        <v>1007</v>
      </c>
      <c r="M1008" t="s">
        <v>2173</v>
      </c>
      <c r="N1008" t="str">
        <f t="shared" si="80"/>
        <v>Phillips County,H1</v>
      </c>
      <c r="O1008" t="str">
        <f t="shared" si="81"/>
        <v>Phillips County</v>
      </c>
      <c r="P1008" t="str">
        <f t="shared" si="82"/>
        <v>Phillips</v>
      </c>
    </row>
    <row r="1009" spans="2:16" x14ac:dyDescent="0.25">
      <c r="B1009" s="33">
        <v>1008</v>
      </c>
      <c r="C1009" s="33">
        <v>17</v>
      </c>
      <c r="D1009" s="70">
        <f t="shared" ref="D1009:D1072" si="83">VLOOKUP(I1009,$J$2:$K$1970,2,FALSE)</f>
        <v>1414</v>
      </c>
      <c r="E1009" s="54" t="str">
        <f t="shared" si="79"/>
        <v>1008|17|1414</v>
      </c>
      <c r="I1009" s="7" t="s">
        <v>5825</v>
      </c>
      <c r="J1009" s="7" t="s">
        <v>5472</v>
      </c>
      <c r="K1009" s="7">
        <v>1008</v>
      </c>
      <c r="M1009" t="s">
        <v>2174</v>
      </c>
      <c r="N1009" t="str">
        <f t="shared" si="80"/>
        <v>Pottawatomie County,H1</v>
      </c>
      <c r="O1009" t="str">
        <f t="shared" si="81"/>
        <v>Pottawatomie County</v>
      </c>
      <c r="P1009" t="str">
        <f t="shared" si="82"/>
        <v>Pottawatomie</v>
      </c>
    </row>
    <row r="1010" spans="2:16" x14ac:dyDescent="0.25">
      <c r="B1010" s="33">
        <v>1009</v>
      </c>
      <c r="C1010" s="33">
        <v>17</v>
      </c>
      <c r="D1010" s="70">
        <f t="shared" si="83"/>
        <v>1423</v>
      </c>
      <c r="E1010" s="54" t="str">
        <f t="shared" si="79"/>
        <v>1009|17|1423</v>
      </c>
      <c r="I1010" s="7" t="s">
        <v>5834</v>
      </c>
      <c r="J1010" s="7" t="s">
        <v>5473</v>
      </c>
      <c r="K1010" s="7">
        <v>1009</v>
      </c>
      <c r="M1010" t="s">
        <v>2175</v>
      </c>
      <c r="N1010" t="str">
        <f t="shared" si="80"/>
        <v>Pratt County,H1</v>
      </c>
      <c r="O1010" t="str">
        <f t="shared" si="81"/>
        <v>Pratt County</v>
      </c>
      <c r="P1010" t="str">
        <f t="shared" si="82"/>
        <v>Pratt</v>
      </c>
    </row>
    <row r="1011" spans="2:16" x14ac:dyDescent="0.25">
      <c r="B1011" s="33">
        <v>1010</v>
      </c>
      <c r="C1011" s="33">
        <v>17</v>
      </c>
      <c r="D1011" s="70">
        <f t="shared" si="83"/>
        <v>1460</v>
      </c>
      <c r="E1011" s="54" t="str">
        <f t="shared" si="79"/>
        <v>1010|17|1460</v>
      </c>
      <c r="I1011" s="7" t="s">
        <v>5867</v>
      </c>
      <c r="J1011" s="7" t="s">
        <v>5474</v>
      </c>
      <c r="K1011" s="7">
        <v>1010</v>
      </c>
      <c r="M1011" t="s">
        <v>2176</v>
      </c>
      <c r="N1011" t="str">
        <f t="shared" si="80"/>
        <v>Rawlins County,H1</v>
      </c>
      <c r="O1011" t="str">
        <f t="shared" si="81"/>
        <v>Rawlins County</v>
      </c>
      <c r="P1011" t="str">
        <f t="shared" si="82"/>
        <v>Rawlins</v>
      </c>
    </row>
    <row r="1012" spans="2:16" x14ac:dyDescent="0.25">
      <c r="B1012" s="33">
        <v>1011</v>
      </c>
      <c r="C1012" s="33">
        <v>17</v>
      </c>
      <c r="D1012" s="70">
        <f t="shared" si="83"/>
        <v>1471</v>
      </c>
      <c r="E1012" s="54" t="str">
        <f t="shared" si="79"/>
        <v>1011|17|1471</v>
      </c>
      <c r="I1012" s="7" t="s">
        <v>5877</v>
      </c>
      <c r="J1012" s="7" t="s">
        <v>5475</v>
      </c>
      <c r="K1012" s="7">
        <v>1011</v>
      </c>
      <c r="M1012" t="s">
        <v>2177</v>
      </c>
      <c r="N1012" t="str">
        <f t="shared" si="80"/>
        <v>Reno County,H1</v>
      </c>
      <c r="O1012" t="str">
        <f t="shared" si="81"/>
        <v>Reno County</v>
      </c>
      <c r="P1012" t="str">
        <f t="shared" si="82"/>
        <v>Reno</v>
      </c>
    </row>
    <row r="1013" spans="2:16" x14ac:dyDescent="0.25">
      <c r="B1013" s="33">
        <v>1012</v>
      </c>
      <c r="C1013" s="33">
        <v>17</v>
      </c>
      <c r="D1013" s="70">
        <f t="shared" si="83"/>
        <v>1474</v>
      </c>
      <c r="E1013" s="54" t="str">
        <f t="shared" si="79"/>
        <v>1012|17|1474</v>
      </c>
      <c r="I1013" s="7" t="s">
        <v>5880</v>
      </c>
      <c r="J1013" s="7" t="s">
        <v>5476</v>
      </c>
      <c r="K1013" s="7">
        <v>1012</v>
      </c>
      <c r="M1013" t="s">
        <v>2178</v>
      </c>
      <c r="N1013" t="str">
        <f t="shared" si="80"/>
        <v>Republic County,H1</v>
      </c>
      <c r="O1013" t="str">
        <f t="shared" si="81"/>
        <v>Republic County</v>
      </c>
      <c r="P1013" t="str">
        <f t="shared" si="82"/>
        <v>Republic</v>
      </c>
    </row>
    <row r="1014" spans="2:16" x14ac:dyDescent="0.25">
      <c r="B1014" s="33">
        <v>1013</v>
      </c>
      <c r="C1014" s="33">
        <v>17</v>
      </c>
      <c r="D1014" s="70">
        <f t="shared" si="83"/>
        <v>1477</v>
      </c>
      <c r="E1014" s="54" t="str">
        <f t="shared" si="79"/>
        <v>1013|17|1477</v>
      </c>
      <c r="I1014" s="7" t="s">
        <v>5883</v>
      </c>
      <c r="J1014" s="7" t="s">
        <v>5477</v>
      </c>
      <c r="K1014" s="7">
        <v>1013</v>
      </c>
      <c r="M1014" t="s">
        <v>2179</v>
      </c>
      <c r="N1014" t="str">
        <f t="shared" si="80"/>
        <v>Rice County,H1</v>
      </c>
      <c r="O1014" t="str">
        <f t="shared" si="81"/>
        <v>Rice County</v>
      </c>
      <c r="P1014" t="str">
        <f t="shared" si="82"/>
        <v>Rice</v>
      </c>
    </row>
    <row r="1015" spans="2:16" x14ac:dyDescent="0.25">
      <c r="B1015" s="33">
        <v>1014</v>
      </c>
      <c r="C1015" s="33">
        <v>17</v>
      </c>
      <c r="D1015" s="70">
        <f t="shared" si="83"/>
        <v>1484</v>
      </c>
      <c r="E1015" s="54" t="str">
        <f t="shared" si="79"/>
        <v>1014|17|1484</v>
      </c>
      <c r="I1015" s="7" t="s">
        <v>5888</v>
      </c>
      <c r="J1015" s="7" t="s">
        <v>5478</v>
      </c>
      <c r="K1015" s="7">
        <v>1014</v>
      </c>
      <c r="M1015" t="s">
        <v>2180</v>
      </c>
      <c r="N1015" t="str">
        <f t="shared" si="80"/>
        <v>Riley County,H1</v>
      </c>
      <c r="O1015" t="str">
        <f t="shared" si="81"/>
        <v>Riley County</v>
      </c>
      <c r="P1015" t="str">
        <f t="shared" si="82"/>
        <v>Riley</v>
      </c>
    </row>
    <row r="1016" spans="2:16" x14ac:dyDescent="0.25">
      <c r="B1016" s="33">
        <v>1015</v>
      </c>
      <c r="C1016" s="33">
        <v>17</v>
      </c>
      <c r="D1016" s="70">
        <f t="shared" si="83"/>
        <v>1511</v>
      </c>
      <c r="E1016" s="54" t="str">
        <f t="shared" si="79"/>
        <v>1015|17|1511</v>
      </c>
      <c r="I1016" s="7" t="s">
        <v>5912</v>
      </c>
      <c r="J1016" s="7" t="s">
        <v>5479</v>
      </c>
      <c r="K1016" s="7">
        <v>1015</v>
      </c>
      <c r="M1016" t="s">
        <v>2181</v>
      </c>
      <c r="N1016" t="str">
        <f t="shared" si="80"/>
        <v>Rooks County,H1</v>
      </c>
      <c r="O1016" t="str">
        <f t="shared" si="81"/>
        <v>Rooks County</v>
      </c>
      <c r="P1016" t="str">
        <f t="shared" si="82"/>
        <v>Rooks</v>
      </c>
    </row>
    <row r="1017" spans="2:16" x14ac:dyDescent="0.25">
      <c r="B1017" s="33">
        <v>1016</v>
      </c>
      <c r="C1017" s="33">
        <v>17</v>
      </c>
      <c r="D1017" s="70">
        <f t="shared" si="83"/>
        <v>1522</v>
      </c>
      <c r="E1017" s="54" t="str">
        <f t="shared" si="79"/>
        <v>1016|17|1522</v>
      </c>
      <c r="I1017" s="7" t="s">
        <v>5921</v>
      </c>
      <c r="J1017" s="7" t="s">
        <v>5480</v>
      </c>
      <c r="K1017" s="7">
        <v>1016</v>
      </c>
      <c r="M1017" t="s">
        <v>2182</v>
      </c>
      <c r="N1017" t="str">
        <f t="shared" si="80"/>
        <v>Rush County,H1</v>
      </c>
      <c r="O1017" t="str">
        <f t="shared" si="81"/>
        <v>Rush County</v>
      </c>
      <c r="P1017" t="str">
        <f t="shared" si="82"/>
        <v>Rush</v>
      </c>
    </row>
    <row r="1018" spans="2:16" x14ac:dyDescent="0.25">
      <c r="B1018" s="33">
        <v>1017</v>
      </c>
      <c r="C1018" s="33">
        <v>17</v>
      </c>
      <c r="D1018" s="70">
        <f t="shared" si="83"/>
        <v>1524</v>
      </c>
      <c r="E1018" s="54" t="str">
        <f t="shared" si="79"/>
        <v>1017|17|1524</v>
      </c>
      <c r="I1018" s="7" t="s">
        <v>5923</v>
      </c>
      <c r="J1018" s="7" t="s">
        <v>5481</v>
      </c>
      <c r="K1018" s="7">
        <v>1017</v>
      </c>
      <c r="M1018" t="s">
        <v>2183</v>
      </c>
      <c r="N1018" t="str">
        <f t="shared" si="80"/>
        <v>Russell County,H1</v>
      </c>
      <c r="O1018" t="str">
        <f t="shared" si="81"/>
        <v>Russell County</v>
      </c>
      <c r="P1018" t="str">
        <f t="shared" si="82"/>
        <v>Russell</v>
      </c>
    </row>
    <row r="1019" spans="2:16" x14ac:dyDescent="0.25">
      <c r="B1019" s="33">
        <v>1018</v>
      </c>
      <c r="C1019" s="33">
        <v>17</v>
      </c>
      <c r="D1019" s="70">
        <f t="shared" si="83"/>
        <v>1539</v>
      </c>
      <c r="E1019" s="54" t="str">
        <f t="shared" si="79"/>
        <v>1018|17|1539</v>
      </c>
      <c r="I1019" s="7" t="s">
        <v>5933</v>
      </c>
      <c r="J1019" s="7" t="s">
        <v>5482</v>
      </c>
      <c r="K1019" s="7">
        <v>1018</v>
      </c>
      <c r="M1019" t="s">
        <v>2184</v>
      </c>
      <c r="N1019" t="str">
        <f t="shared" si="80"/>
        <v>Saline County,H1</v>
      </c>
      <c r="O1019" t="str">
        <f t="shared" si="81"/>
        <v>Saline County</v>
      </c>
      <c r="P1019" t="str">
        <f t="shared" si="82"/>
        <v>Saline</v>
      </c>
    </row>
    <row r="1020" spans="2:16" x14ac:dyDescent="0.25">
      <c r="B1020" s="33">
        <v>1019</v>
      </c>
      <c r="C1020" s="33">
        <v>17</v>
      </c>
      <c r="D1020" s="70">
        <f t="shared" si="83"/>
        <v>1589</v>
      </c>
      <c r="E1020" s="54" t="str">
        <f t="shared" si="79"/>
        <v>1019|17|1589</v>
      </c>
      <c r="I1020" s="7" t="s">
        <v>5975</v>
      </c>
      <c r="J1020" s="7" t="s">
        <v>5483</v>
      </c>
      <c r="K1020" s="7">
        <v>1019</v>
      </c>
      <c r="M1020" t="s">
        <v>2185</v>
      </c>
      <c r="N1020" t="str">
        <f t="shared" si="80"/>
        <v>Scott County,H1</v>
      </c>
      <c r="O1020" t="str">
        <f t="shared" si="81"/>
        <v>Scott County</v>
      </c>
      <c r="P1020" t="str">
        <f t="shared" si="82"/>
        <v>Scott</v>
      </c>
    </row>
    <row r="1021" spans="2:16" x14ac:dyDescent="0.25">
      <c r="B1021" s="33">
        <v>1020</v>
      </c>
      <c r="C1021" s="33">
        <v>17</v>
      </c>
      <c r="D1021" s="70">
        <f t="shared" si="83"/>
        <v>1595</v>
      </c>
      <c r="E1021" s="54" t="str">
        <f t="shared" si="79"/>
        <v>1020|17|1595</v>
      </c>
      <c r="I1021" s="7" t="s">
        <v>5981</v>
      </c>
      <c r="J1021" s="7" t="s">
        <v>5484</v>
      </c>
      <c r="K1021" s="7">
        <v>1020</v>
      </c>
      <c r="M1021" t="s">
        <v>2186</v>
      </c>
      <c r="N1021" t="str">
        <f t="shared" si="80"/>
        <v>Sedgwick County,H1</v>
      </c>
      <c r="O1021" t="str">
        <f t="shared" si="81"/>
        <v>Sedgwick County</v>
      </c>
      <c r="P1021" t="str">
        <f t="shared" si="82"/>
        <v>Sedgwick</v>
      </c>
    </row>
    <row r="1022" spans="2:16" x14ac:dyDescent="0.25">
      <c r="B1022" s="33">
        <v>1021</v>
      </c>
      <c r="C1022" s="33">
        <v>17</v>
      </c>
      <c r="D1022" s="70">
        <f t="shared" si="83"/>
        <v>1601</v>
      </c>
      <c r="E1022" s="54" t="str">
        <f t="shared" si="79"/>
        <v>1021|17|1601</v>
      </c>
      <c r="I1022" s="7" t="s">
        <v>5987</v>
      </c>
      <c r="J1022" s="7" t="s">
        <v>5485</v>
      </c>
      <c r="K1022" s="7">
        <v>1021</v>
      </c>
      <c r="M1022" t="s">
        <v>2187</v>
      </c>
      <c r="N1022" t="str">
        <f t="shared" si="80"/>
        <v>Seward County,H1</v>
      </c>
      <c r="O1022" t="str">
        <f t="shared" si="81"/>
        <v>Seward County</v>
      </c>
      <c r="P1022" t="str">
        <f t="shared" si="82"/>
        <v>Seward</v>
      </c>
    </row>
    <row r="1023" spans="2:16" x14ac:dyDescent="0.25">
      <c r="B1023" s="33">
        <v>1022</v>
      </c>
      <c r="C1023" s="33">
        <v>17</v>
      </c>
      <c r="D1023" s="70">
        <f t="shared" si="83"/>
        <v>1608</v>
      </c>
      <c r="E1023" s="54" t="str">
        <f t="shared" si="79"/>
        <v>1022|17|1608</v>
      </c>
      <c r="I1023" s="7" t="s">
        <v>5994</v>
      </c>
      <c r="J1023" s="7" t="s">
        <v>5486</v>
      </c>
      <c r="K1023" s="7">
        <v>1022</v>
      </c>
      <c r="M1023" t="s">
        <v>2188</v>
      </c>
      <c r="N1023" t="str">
        <f t="shared" si="80"/>
        <v>Shawnee County,H1</v>
      </c>
      <c r="O1023" t="str">
        <f t="shared" si="81"/>
        <v>Shawnee County</v>
      </c>
      <c r="P1023" t="str">
        <f t="shared" si="82"/>
        <v>Shawnee</v>
      </c>
    </row>
    <row r="1024" spans="2:16" x14ac:dyDescent="0.25">
      <c r="B1024" s="33">
        <v>1023</v>
      </c>
      <c r="C1024" s="33">
        <v>17</v>
      </c>
      <c r="D1024" s="70">
        <f t="shared" si="83"/>
        <v>1613</v>
      </c>
      <c r="E1024" s="54" t="str">
        <f t="shared" si="79"/>
        <v>1023|17|1613</v>
      </c>
      <c r="I1024" s="7" t="s">
        <v>5999</v>
      </c>
      <c r="J1024" s="7" t="s">
        <v>5487</v>
      </c>
      <c r="K1024" s="7">
        <v>1023</v>
      </c>
      <c r="M1024" t="s">
        <v>2189</v>
      </c>
      <c r="N1024" t="str">
        <f t="shared" si="80"/>
        <v>Sheridan County,H1</v>
      </c>
      <c r="O1024" t="str">
        <f t="shared" si="81"/>
        <v>Sheridan County</v>
      </c>
      <c r="P1024" t="str">
        <f t="shared" si="82"/>
        <v>Sheridan</v>
      </c>
    </row>
    <row r="1025" spans="2:16" x14ac:dyDescent="0.25">
      <c r="B1025" s="33">
        <v>1024</v>
      </c>
      <c r="C1025" s="33">
        <v>17</v>
      </c>
      <c r="D1025" s="70">
        <f t="shared" si="83"/>
        <v>1614</v>
      </c>
      <c r="E1025" s="54" t="str">
        <f t="shared" si="79"/>
        <v>1024|17|1614</v>
      </c>
      <c r="I1025" s="7" t="s">
        <v>6000</v>
      </c>
      <c r="J1025" s="7" t="s">
        <v>5488</v>
      </c>
      <c r="K1025" s="7">
        <v>1024</v>
      </c>
      <c r="M1025" t="s">
        <v>2190</v>
      </c>
      <c r="N1025" t="str">
        <f t="shared" si="80"/>
        <v>Sherman County,H1</v>
      </c>
      <c r="O1025" t="str">
        <f t="shared" si="81"/>
        <v>Sherman County</v>
      </c>
      <c r="P1025" t="str">
        <f t="shared" si="82"/>
        <v>Sherman</v>
      </c>
    </row>
    <row r="1026" spans="2:16" x14ac:dyDescent="0.25">
      <c r="B1026" s="33">
        <v>1025</v>
      </c>
      <c r="C1026" s="33">
        <v>17</v>
      </c>
      <c r="D1026" s="70">
        <f t="shared" si="83"/>
        <v>1628</v>
      </c>
      <c r="E1026" s="54" t="str">
        <f t="shared" ref="E1026:E1089" si="84">B1026&amp;"|"&amp;C1026&amp;"|"&amp;D1026</f>
        <v>1025|17|1628</v>
      </c>
      <c r="I1026" s="7" t="s">
        <v>6012</v>
      </c>
      <c r="J1026" s="7" t="s">
        <v>5489</v>
      </c>
      <c r="K1026" s="7">
        <v>1025</v>
      </c>
      <c r="M1026" t="s">
        <v>2191</v>
      </c>
      <c r="N1026" t="str">
        <f t="shared" si="80"/>
        <v>Smith County,H1</v>
      </c>
      <c r="O1026" t="str">
        <f t="shared" si="81"/>
        <v>Smith County</v>
      </c>
      <c r="P1026" t="str">
        <f t="shared" si="82"/>
        <v>Smith</v>
      </c>
    </row>
    <row r="1027" spans="2:16" x14ac:dyDescent="0.25">
      <c r="B1027" s="33">
        <v>1026</v>
      </c>
      <c r="C1027" s="33">
        <v>17</v>
      </c>
      <c r="D1027" s="70">
        <f t="shared" si="83"/>
        <v>1669</v>
      </c>
      <c r="E1027" s="54" t="str">
        <f t="shared" si="84"/>
        <v>1026|17|1669</v>
      </c>
      <c r="I1027" s="7" t="s">
        <v>6039</v>
      </c>
      <c r="J1027" s="7" t="s">
        <v>5490</v>
      </c>
      <c r="K1027" s="7">
        <v>1026</v>
      </c>
      <c r="M1027" t="s">
        <v>2192</v>
      </c>
      <c r="N1027" t="str">
        <f t="shared" ref="N1027:N1090" si="85">RIGHT(M1027,LEN(M1027)-10)</f>
        <v>Stafford County,H1</v>
      </c>
      <c r="O1027" t="str">
        <f t="shared" ref="O1027:O1090" si="86">LEFT(N1027,LEN(N1027)-3)</f>
        <v>Stafford County</v>
      </c>
      <c r="P1027" t="str">
        <f t="shared" ref="P1027:P1090" si="87">SUBSTITUTE(O1027," County","")</f>
        <v>Stafford</v>
      </c>
    </row>
    <row r="1028" spans="2:16" x14ac:dyDescent="0.25">
      <c r="B1028" s="33">
        <v>1027</v>
      </c>
      <c r="C1028" s="33">
        <v>17</v>
      </c>
      <c r="D1028" s="70">
        <f t="shared" si="83"/>
        <v>1673</v>
      </c>
      <c r="E1028" s="54" t="str">
        <f t="shared" si="84"/>
        <v>1027|17|1673</v>
      </c>
      <c r="I1028" s="7" t="s">
        <v>6043</v>
      </c>
      <c r="J1028" s="7" t="s">
        <v>5491</v>
      </c>
      <c r="K1028" s="7">
        <v>1027</v>
      </c>
      <c r="M1028" t="s">
        <v>2193</v>
      </c>
      <c r="N1028" t="str">
        <f t="shared" si="85"/>
        <v>Stanton County,H1</v>
      </c>
      <c r="O1028" t="str">
        <f t="shared" si="86"/>
        <v>Stanton County</v>
      </c>
      <c r="P1028" t="str">
        <f t="shared" si="87"/>
        <v>Stanton</v>
      </c>
    </row>
    <row r="1029" spans="2:16" x14ac:dyDescent="0.25">
      <c r="B1029" s="33">
        <v>1028</v>
      </c>
      <c r="C1029" s="33">
        <v>17</v>
      </c>
      <c r="D1029" s="70">
        <f t="shared" si="83"/>
        <v>1685</v>
      </c>
      <c r="E1029" s="54" t="str">
        <f t="shared" si="84"/>
        <v>1028|17|1685</v>
      </c>
      <c r="I1029" s="7" t="s">
        <v>6054</v>
      </c>
      <c r="J1029" s="7" t="s">
        <v>5492</v>
      </c>
      <c r="K1029" s="7">
        <v>1028</v>
      </c>
      <c r="M1029" t="s">
        <v>2194</v>
      </c>
      <c r="N1029" t="str">
        <f t="shared" si="85"/>
        <v>Stevens County,H1</v>
      </c>
      <c r="O1029" t="str">
        <f t="shared" si="86"/>
        <v>Stevens County</v>
      </c>
      <c r="P1029" t="str">
        <f t="shared" si="87"/>
        <v>Stevens</v>
      </c>
    </row>
    <row r="1030" spans="2:16" x14ac:dyDescent="0.25">
      <c r="B1030" s="33">
        <v>1029</v>
      </c>
      <c r="C1030" s="33">
        <v>17</v>
      </c>
      <c r="D1030" s="70">
        <f t="shared" si="83"/>
        <v>1703</v>
      </c>
      <c r="E1030" s="54" t="str">
        <f t="shared" si="84"/>
        <v>1029|17|1703</v>
      </c>
      <c r="I1030" s="7" t="s">
        <v>6071</v>
      </c>
      <c r="J1030" s="7" t="s">
        <v>4471</v>
      </c>
      <c r="K1030" s="7">
        <v>1029</v>
      </c>
      <c r="M1030" t="s">
        <v>2195</v>
      </c>
      <c r="N1030" t="str">
        <f t="shared" si="85"/>
        <v>Sumner County,H1</v>
      </c>
      <c r="O1030" t="str">
        <f t="shared" si="86"/>
        <v>Sumner County</v>
      </c>
      <c r="P1030" t="str">
        <f t="shared" si="87"/>
        <v>Sumner</v>
      </c>
    </row>
    <row r="1031" spans="2:16" x14ac:dyDescent="0.25">
      <c r="B1031" s="33">
        <v>1030</v>
      </c>
      <c r="C1031" s="33">
        <v>17</v>
      </c>
      <c r="D1031" s="70">
        <f t="shared" si="83"/>
        <v>1743</v>
      </c>
      <c r="E1031" s="54" t="str">
        <f t="shared" si="84"/>
        <v>1030|17|1743</v>
      </c>
      <c r="I1031" s="7" t="s">
        <v>6106</v>
      </c>
      <c r="J1031" s="7" t="s">
        <v>5493</v>
      </c>
      <c r="K1031" s="7">
        <v>1030</v>
      </c>
      <c r="M1031" t="s">
        <v>2196</v>
      </c>
      <c r="N1031" t="str">
        <f t="shared" si="85"/>
        <v>Thomas County,H1</v>
      </c>
      <c r="O1031" t="str">
        <f t="shared" si="86"/>
        <v>Thomas County</v>
      </c>
      <c r="P1031" t="str">
        <f t="shared" si="87"/>
        <v>Thomas</v>
      </c>
    </row>
    <row r="1032" spans="2:16" x14ac:dyDescent="0.25">
      <c r="B1032" s="33">
        <v>1031</v>
      </c>
      <c r="C1032" s="33">
        <v>17</v>
      </c>
      <c r="D1032" s="70">
        <f t="shared" si="83"/>
        <v>1773</v>
      </c>
      <c r="E1032" s="54" t="str">
        <f t="shared" si="84"/>
        <v>1031|17|1773</v>
      </c>
      <c r="I1032" s="7" t="s">
        <v>6133</v>
      </c>
      <c r="J1032" s="7" t="s">
        <v>5494</v>
      </c>
      <c r="K1032" s="7">
        <v>1031</v>
      </c>
      <c r="M1032" t="s">
        <v>2197</v>
      </c>
      <c r="N1032" t="str">
        <f t="shared" si="85"/>
        <v>Trego County,H1</v>
      </c>
      <c r="O1032" t="str">
        <f t="shared" si="86"/>
        <v>Trego County</v>
      </c>
      <c r="P1032" t="str">
        <f t="shared" si="87"/>
        <v>Trego</v>
      </c>
    </row>
    <row r="1033" spans="2:16" x14ac:dyDescent="0.25">
      <c r="B1033" s="33">
        <v>1032</v>
      </c>
      <c r="C1033" s="33">
        <v>17</v>
      </c>
      <c r="D1033" s="70">
        <f t="shared" si="83"/>
        <v>1838</v>
      </c>
      <c r="E1033" s="54" t="str">
        <f t="shared" si="84"/>
        <v>1032|17|1838</v>
      </c>
      <c r="I1033" s="7" t="s">
        <v>6186</v>
      </c>
      <c r="J1033" s="7" t="s">
        <v>5495</v>
      </c>
      <c r="K1033" s="7">
        <v>1032</v>
      </c>
      <c r="M1033" t="s">
        <v>2198</v>
      </c>
      <c r="N1033" t="str">
        <f t="shared" si="85"/>
        <v>Wabaunsee County,H1</v>
      </c>
      <c r="O1033" t="str">
        <f t="shared" si="86"/>
        <v>Wabaunsee County</v>
      </c>
      <c r="P1033" t="str">
        <f t="shared" si="87"/>
        <v>Wabaunsee</v>
      </c>
    </row>
    <row r="1034" spans="2:16" x14ac:dyDescent="0.25">
      <c r="B1034" s="33">
        <v>1033</v>
      </c>
      <c r="C1034" s="33">
        <v>17</v>
      </c>
      <c r="D1034" s="70">
        <f t="shared" si="83"/>
        <v>1848</v>
      </c>
      <c r="E1034" s="54" t="str">
        <f t="shared" si="84"/>
        <v>1033|17|1848</v>
      </c>
      <c r="I1034" s="7" t="s">
        <v>6195</v>
      </c>
      <c r="J1034" s="7" t="s">
        <v>5496</v>
      </c>
      <c r="K1034" s="7">
        <v>1033</v>
      </c>
      <c r="M1034" t="s">
        <v>2199</v>
      </c>
      <c r="N1034" t="str">
        <f t="shared" si="85"/>
        <v>Wallace County,H1</v>
      </c>
      <c r="O1034" t="str">
        <f t="shared" si="86"/>
        <v>Wallace County</v>
      </c>
      <c r="P1034" t="str">
        <f t="shared" si="87"/>
        <v>Wallace</v>
      </c>
    </row>
    <row r="1035" spans="2:16" x14ac:dyDescent="0.25">
      <c r="B1035" s="33">
        <v>1034</v>
      </c>
      <c r="C1035" s="33">
        <v>17</v>
      </c>
      <c r="D1035" s="70">
        <f t="shared" si="83"/>
        <v>1865</v>
      </c>
      <c r="E1035" s="54" t="str">
        <f t="shared" si="84"/>
        <v>1034|17|1865</v>
      </c>
      <c r="I1035" s="7" t="s">
        <v>1210</v>
      </c>
      <c r="J1035" s="7" t="s">
        <v>5497</v>
      </c>
      <c r="K1035" s="7">
        <v>1034</v>
      </c>
      <c r="M1035" t="s">
        <v>2200</v>
      </c>
      <c r="N1035" t="str">
        <f t="shared" si="85"/>
        <v>Washington County,H1</v>
      </c>
      <c r="O1035" t="str">
        <f t="shared" si="86"/>
        <v>Washington County</v>
      </c>
      <c r="P1035" t="str">
        <f t="shared" si="87"/>
        <v>Washington</v>
      </c>
    </row>
    <row r="1036" spans="2:16" x14ac:dyDescent="0.25">
      <c r="B1036" s="33">
        <v>1035</v>
      </c>
      <c r="C1036" s="33">
        <v>17</v>
      </c>
      <c r="D1036" s="70">
        <f t="shared" si="83"/>
        <v>1904</v>
      </c>
      <c r="E1036" s="54" t="str">
        <f t="shared" si="84"/>
        <v>1035|17|1904</v>
      </c>
      <c r="I1036" s="7" t="s">
        <v>6243</v>
      </c>
      <c r="J1036" s="7" t="s">
        <v>4416</v>
      </c>
      <c r="K1036" s="7">
        <v>1035</v>
      </c>
      <c r="M1036" t="s">
        <v>2201</v>
      </c>
      <c r="N1036" t="str">
        <f t="shared" si="85"/>
        <v>Wichita County,H1</v>
      </c>
      <c r="O1036" t="str">
        <f t="shared" si="86"/>
        <v>Wichita County</v>
      </c>
      <c r="P1036" t="str">
        <f t="shared" si="87"/>
        <v>Wichita</v>
      </c>
    </row>
    <row r="1037" spans="2:16" x14ac:dyDescent="0.25">
      <c r="B1037" s="33">
        <v>1036</v>
      </c>
      <c r="C1037" s="33">
        <v>17</v>
      </c>
      <c r="D1037" s="70">
        <f t="shared" si="83"/>
        <v>1917</v>
      </c>
      <c r="E1037" s="54" t="str">
        <f t="shared" si="84"/>
        <v>1036|17|1917</v>
      </c>
      <c r="I1037" s="7" t="s">
        <v>6255</v>
      </c>
      <c r="J1037" s="7" t="s">
        <v>5498</v>
      </c>
      <c r="K1037" s="7">
        <v>1036</v>
      </c>
      <c r="M1037" t="s">
        <v>2202</v>
      </c>
      <c r="N1037" t="str">
        <f t="shared" si="85"/>
        <v>Wilson County,H1</v>
      </c>
      <c r="O1037" t="str">
        <f t="shared" si="86"/>
        <v>Wilson County</v>
      </c>
      <c r="P1037" t="str">
        <f t="shared" si="87"/>
        <v>Wilson</v>
      </c>
    </row>
    <row r="1038" spans="2:16" x14ac:dyDescent="0.25">
      <c r="B1038" s="33">
        <v>1037</v>
      </c>
      <c r="C1038" s="33">
        <v>17</v>
      </c>
      <c r="D1038" s="70">
        <f t="shared" si="83"/>
        <v>1935</v>
      </c>
      <c r="E1038" s="54" t="str">
        <f t="shared" si="84"/>
        <v>1037|17|1935</v>
      </c>
      <c r="I1038" s="7" t="s">
        <v>6271</v>
      </c>
      <c r="J1038" s="7" t="s">
        <v>5499</v>
      </c>
      <c r="K1038" s="7">
        <v>1037</v>
      </c>
      <c r="M1038" t="s">
        <v>2203</v>
      </c>
      <c r="N1038" t="str">
        <f t="shared" si="85"/>
        <v>Woodson County,H1</v>
      </c>
      <c r="O1038" t="str">
        <f t="shared" si="86"/>
        <v>Woodson County</v>
      </c>
      <c r="P1038" t="str">
        <f t="shared" si="87"/>
        <v>Woodson</v>
      </c>
    </row>
    <row r="1039" spans="2:16" x14ac:dyDescent="0.25">
      <c r="B1039" s="33">
        <v>1038</v>
      </c>
      <c r="C1039" s="33">
        <v>17</v>
      </c>
      <c r="D1039" s="70">
        <f t="shared" si="83"/>
        <v>1942</v>
      </c>
      <c r="E1039" s="54" t="str">
        <f t="shared" si="84"/>
        <v>1038|17|1942</v>
      </c>
      <c r="I1039" s="7" t="s">
        <v>6277</v>
      </c>
      <c r="J1039" s="7" t="s">
        <v>5500</v>
      </c>
      <c r="K1039" s="7">
        <v>1038</v>
      </c>
      <c r="M1039" t="s">
        <v>2204</v>
      </c>
      <c r="N1039" t="str">
        <f t="shared" si="85"/>
        <v>Wyandotte County,H6</v>
      </c>
      <c r="O1039" t="str">
        <f t="shared" si="86"/>
        <v>Wyandotte County</v>
      </c>
      <c r="P1039" t="str">
        <f t="shared" si="87"/>
        <v>Wyandotte</v>
      </c>
    </row>
    <row r="1040" spans="2:16" x14ac:dyDescent="0.25">
      <c r="B1040" s="33">
        <v>1039</v>
      </c>
      <c r="C1040" s="33">
        <v>18</v>
      </c>
      <c r="D1040" s="70">
        <f t="shared" si="83"/>
        <v>5</v>
      </c>
      <c r="E1040" s="54" t="str">
        <f t="shared" si="84"/>
        <v>1039|18|5</v>
      </c>
      <c r="I1040" s="7" t="s">
        <v>4587</v>
      </c>
      <c r="J1040" s="7" t="s">
        <v>5501</v>
      </c>
      <c r="K1040" s="7">
        <v>1039</v>
      </c>
      <c r="M1040" t="s">
        <v>2205</v>
      </c>
      <c r="N1040" t="str">
        <f t="shared" si="85"/>
        <v>Adair County,H1</v>
      </c>
      <c r="O1040" t="str">
        <f t="shared" si="86"/>
        <v>Adair County</v>
      </c>
      <c r="P1040" t="str">
        <f t="shared" si="87"/>
        <v>Adair</v>
      </c>
    </row>
    <row r="1041" spans="2:16" x14ac:dyDescent="0.25">
      <c r="B1041" s="33">
        <v>1040</v>
      </c>
      <c r="C1041" s="33">
        <v>18</v>
      </c>
      <c r="D1041" s="70">
        <f t="shared" si="83"/>
        <v>34</v>
      </c>
      <c r="E1041" s="54" t="str">
        <f t="shared" si="84"/>
        <v>1040|18|34</v>
      </c>
      <c r="I1041" s="7" t="s">
        <v>4608</v>
      </c>
      <c r="J1041" s="7" t="s">
        <v>5502</v>
      </c>
      <c r="K1041" s="7">
        <v>1040</v>
      </c>
      <c r="M1041" t="s">
        <v>2206</v>
      </c>
      <c r="N1041" t="str">
        <f t="shared" si="85"/>
        <v>Allen County,H1</v>
      </c>
      <c r="O1041" t="str">
        <f t="shared" si="86"/>
        <v>Allen County</v>
      </c>
      <c r="P1041" t="str">
        <f t="shared" si="87"/>
        <v>Allen</v>
      </c>
    </row>
    <row r="1042" spans="2:16" x14ac:dyDescent="0.25">
      <c r="B1042" s="33">
        <v>1041</v>
      </c>
      <c r="C1042" s="33">
        <v>18</v>
      </c>
      <c r="D1042" s="70">
        <f t="shared" si="83"/>
        <v>45</v>
      </c>
      <c r="E1042" s="54" t="str">
        <f t="shared" si="84"/>
        <v>1041|18|45</v>
      </c>
      <c r="I1042" s="7" t="s">
        <v>4616</v>
      </c>
      <c r="J1042" s="7" t="s">
        <v>5503</v>
      </c>
      <c r="K1042" s="7">
        <v>1041</v>
      </c>
      <c r="M1042" t="s">
        <v>2207</v>
      </c>
      <c r="N1042" t="str">
        <f t="shared" si="85"/>
        <v>Anderson County,H1</v>
      </c>
      <c r="O1042" t="str">
        <f t="shared" si="86"/>
        <v>Anderson County</v>
      </c>
      <c r="P1042" t="str">
        <f t="shared" si="87"/>
        <v>Anderson</v>
      </c>
    </row>
    <row r="1043" spans="2:16" x14ac:dyDescent="0.25">
      <c r="B1043" s="33">
        <v>1042</v>
      </c>
      <c r="C1043" s="33">
        <v>18</v>
      </c>
      <c r="D1043" s="70">
        <f t="shared" si="83"/>
        <v>99</v>
      </c>
      <c r="E1043" s="54" t="str">
        <f t="shared" si="84"/>
        <v>1042|18|99</v>
      </c>
      <c r="I1043" s="7" t="s">
        <v>4664</v>
      </c>
      <c r="J1043" s="7" t="s">
        <v>4417</v>
      </c>
      <c r="K1043" s="7">
        <v>1042</v>
      </c>
      <c r="M1043" t="s">
        <v>2208</v>
      </c>
      <c r="N1043" t="str">
        <f t="shared" si="85"/>
        <v>Ballard County,H1</v>
      </c>
      <c r="O1043" t="str">
        <f t="shared" si="86"/>
        <v>Ballard County</v>
      </c>
      <c r="P1043" t="str">
        <f t="shared" si="87"/>
        <v>Ballard</v>
      </c>
    </row>
    <row r="1044" spans="2:16" x14ac:dyDescent="0.25">
      <c r="B1044" s="33">
        <v>1043</v>
      </c>
      <c r="C1044" s="33">
        <v>18</v>
      </c>
      <c r="D1044" s="70">
        <f t="shared" si="83"/>
        <v>115</v>
      </c>
      <c r="E1044" s="54" t="str">
        <f t="shared" si="84"/>
        <v>1043|18|115</v>
      </c>
      <c r="I1044" s="7" t="s">
        <v>4677</v>
      </c>
      <c r="J1044" s="7" t="s">
        <v>5504</v>
      </c>
      <c r="K1044" s="7">
        <v>1043</v>
      </c>
      <c r="M1044" t="s">
        <v>2209</v>
      </c>
      <c r="N1044" t="str">
        <f t="shared" si="85"/>
        <v>Barren County,H1</v>
      </c>
      <c r="O1044" t="str">
        <f t="shared" si="86"/>
        <v>Barren County</v>
      </c>
      <c r="P1044" t="str">
        <f t="shared" si="87"/>
        <v>Barren</v>
      </c>
    </row>
    <row r="1045" spans="2:16" x14ac:dyDescent="0.25">
      <c r="B1045" s="33">
        <v>1044</v>
      </c>
      <c r="C1045" s="33">
        <v>18</v>
      </c>
      <c r="D1045" s="70">
        <f t="shared" si="83"/>
        <v>124</v>
      </c>
      <c r="E1045" s="54" t="str">
        <f t="shared" si="84"/>
        <v>1044|18|124</v>
      </c>
      <c r="I1045" s="7" t="s">
        <v>4686</v>
      </c>
      <c r="J1045" s="7" t="s">
        <v>5505</v>
      </c>
      <c r="K1045" s="7">
        <v>1044</v>
      </c>
      <c r="M1045" t="s">
        <v>2210</v>
      </c>
      <c r="N1045" t="str">
        <f t="shared" si="85"/>
        <v>Bath County,H1</v>
      </c>
      <c r="O1045" t="str">
        <f t="shared" si="86"/>
        <v>Bath County</v>
      </c>
      <c r="P1045" t="str">
        <f t="shared" si="87"/>
        <v>Bath</v>
      </c>
    </row>
    <row r="1046" spans="2:16" x14ac:dyDescent="0.25">
      <c r="B1046" s="33">
        <v>1045</v>
      </c>
      <c r="C1046" s="33">
        <v>18</v>
      </c>
      <c r="D1046" s="70">
        <f t="shared" si="83"/>
        <v>142</v>
      </c>
      <c r="E1046" s="54" t="str">
        <f t="shared" si="84"/>
        <v>1045|18|142</v>
      </c>
      <c r="I1046" s="7" t="s">
        <v>4701</v>
      </c>
      <c r="J1046" s="7" t="s">
        <v>4546</v>
      </c>
      <c r="K1046" s="7">
        <v>1045</v>
      </c>
      <c r="M1046" t="s">
        <v>2211</v>
      </c>
      <c r="N1046" t="str">
        <f t="shared" si="85"/>
        <v>Bell County,H1</v>
      </c>
      <c r="O1046" t="str">
        <f t="shared" si="86"/>
        <v>Bell County</v>
      </c>
      <c r="P1046" t="str">
        <f t="shared" si="87"/>
        <v>Bell</v>
      </c>
    </row>
    <row r="1047" spans="2:16" x14ac:dyDescent="0.25">
      <c r="B1047" s="33">
        <v>1046</v>
      </c>
      <c r="C1047" s="33">
        <v>18</v>
      </c>
      <c r="D1047" s="70">
        <f t="shared" si="83"/>
        <v>186</v>
      </c>
      <c r="E1047" s="54" t="str">
        <f t="shared" si="84"/>
        <v>1046|18|186</v>
      </c>
      <c r="I1047" s="7" t="s">
        <v>4743</v>
      </c>
      <c r="J1047" s="7" t="s">
        <v>5506</v>
      </c>
      <c r="K1047" s="7">
        <v>1046</v>
      </c>
      <c r="M1047" t="s">
        <v>2212</v>
      </c>
      <c r="N1047" t="str">
        <f t="shared" si="85"/>
        <v>Boone County,H1</v>
      </c>
      <c r="O1047" t="str">
        <f t="shared" si="86"/>
        <v>Boone County</v>
      </c>
      <c r="P1047" t="str">
        <f t="shared" si="87"/>
        <v>Boone</v>
      </c>
    </row>
    <row r="1048" spans="2:16" x14ac:dyDescent="0.25">
      <c r="B1048" s="33">
        <v>1047</v>
      </c>
      <c r="C1048" s="33">
        <v>18</v>
      </c>
      <c r="D1048" s="70">
        <f t="shared" si="83"/>
        <v>194</v>
      </c>
      <c r="E1048" s="54" t="str">
        <f t="shared" si="84"/>
        <v>1047|18|194</v>
      </c>
      <c r="I1048" s="7" t="s">
        <v>4750</v>
      </c>
      <c r="J1048" s="7" t="s">
        <v>5507</v>
      </c>
      <c r="K1048" s="7">
        <v>1047</v>
      </c>
      <c r="M1048" t="s">
        <v>2213</v>
      </c>
      <c r="N1048" t="str">
        <f t="shared" si="85"/>
        <v>Bourbon County,H1</v>
      </c>
      <c r="O1048" t="str">
        <f t="shared" si="86"/>
        <v>Bourbon County</v>
      </c>
      <c r="P1048" t="str">
        <f t="shared" si="87"/>
        <v>Bourbon</v>
      </c>
    </row>
    <row r="1049" spans="2:16" x14ac:dyDescent="0.25">
      <c r="B1049" s="33">
        <v>1048</v>
      </c>
      <c r="C1049" s="33">
        <v>18</v>
      </c>
      <c r="D1049" s="70">
        <f t="shared" si="83"/>
        <v>199</v>
      </c>
      <c r="E1049" s="54" t="str">
        <f t="shared" si="84"/>
        <v>1048|18|199</v>
      </c>
      <c r="I1049" s="7" t="s">
        <v>4755</v>
      </c>
      <c r="J1049" s="7" t="s">
        <v>5508</v>
      </c>
      <c r="K1049" s="7">
        <v>1048</v>
      </c>
      <c r="M1049" t="s">
        <v>2214</v>
      </c>
      <c r="N1049" t="str">
        <f t="shared" si="85"/>
        <v>Boyd County,H1</v>
      </c>
      <c r="O1049" t="str">
        <f t="shared" si="86"/>
        <v>Boyd County</v>
      </c>
      <c r="P1049" t="str">
        <f t="shared" si="87"/>
        <v>Boyd</v>
      </c>
    </row>
    <row r="1050" spans="2:16" x14ac:dyDescent="0.25">
      <c r="B1050" s="33">
        <v>1049</v>
      </c>
      <c r="C1050" s="33">
        <v>18</v>
      </c>
      <c r="D1050" s="70">
        <f t="shared" si="83"/>
        <v>200</v>
      </c>
      <c r="E1050" s="54" t="str">
        <f t="shared" si="84"/>
        <v>1049|18|200</v>
      </c>
      <c r="I1050" s="7" t="s">
        <v>4756</v>
      </c>
      <c r="J1050" s="7" t="s">
        <v>5509</v>
      </c>
      <c r="K1050" s="7">
        <v>1049</v>
      </c>
      <c r="M1050" t="s">
        <v>2215</v>
      </c>
      <c r="N1050" t="str">
        <f t="shared" si="85"/>
        <v>Boyle County,H1</v>
      </c>
      <c r="O1050" t="str">
        <f t="shared" si="86"/>
        <v>Boyle County</v>
      </c>
      <c r="P1050" t="str">
        <f t="shared" si="87"/>
        <v>Boyle</v>
      </c>
    </row>
    <row r="1051" spans="2:16" x14ac:dyDescent="0.25">
      <c r="B1051" s="33">
        <v>1050</v>
      </c>
      <c r="C1051" s="33">
        <v>18</v>
      </c>
      <c r="D1051" s="70">
        <f t="shared" si="83"/>
        <v>201</v>
      </c>
      <c r="E1051" s="54" t="str">
        <f t="shared" si="84"/>
        <v>1050|18|201</v>
      </c>
      <c r="I1051" s="7" t="s">
        <v>4757</v>
      </c>
      <c r="J1051" s="7" t="s">
        <v>546</v>
      </c>
      <c r="K1051" s="7">
        <v>1050</v>
      </c>
      <c r="M1051" t="s">
        <v>2216</v>
      </c>
      <c r="N1051" t="str">
        <f t="shared" si="85"/>
        <v>Bracken County,H1</v>
      </c>
      <c r="O1051" t="str">
        <f t="shared" si="86"/>
        <v>Bracken County</v>
      </c>
      <c r="P1051" t="str">
        <f t="shared" si="87"/>
        <v>Bracken</v>
      </c>
    </row>
    <row r="1052" spans="2:16" x14ac:dyDescent="0.25">
      <c r="B1052" s="33">
        <v>1051</v>
      </c>
      <c r="C1052" s="33">
        <v>18</v>
      </c>
      <c r="D1052" s="70">
        <f t="shared" si="83"/>
        <v>209</v>
      </c>
      <c r="E1052" s="54" t="str">
        <f t="shared" si="84"/>
        <v>1051|18|209</v>
      </c>
      <c r="I1052" s="7" t="s">
        <v>4765</v>
      </c>
      <c r="J1052" s="7" t="s">
        <v>5510</v>
      </c>
      <c r="K1052" s="7">
        <v>1051</v>
      </c>
      <c r="M1052" t="s">
        <v>2217</v>
      </c>
      <c r="N1052" t="str">
        <f t="shared" si="85"/>
        <v>Breathitt County,H1</v>
      </c>
      <c r="O1052" t="str">
        <f t="shared" si="86"/>
        <v>Breathitt County</v>
      </c>
      <c r="P1052" t="str">
        <f t="shared" si="87"/>
        <v>Breathitt</v>
      </c>
    </row>
    <row r="1053" spans="2:16" x14ac:dyDescent="0.25">
      <c r="B1053" s="33">
        <v>1052</v>
      </c>
      <c r="C1053" s="33">
        <v>18</v>
      </c>
      <c r="D1053" s="70">
        <f t="shared" si="83"/>
        <v>210</v>
      </c>
      <c r="E1053" s="54" t="str">
        <f t="shared" si="84"/>
        <v>1052|18|210</v>
      </c>
      <c r="I1053" s="7" t="s">
        <v>4766</v>
      </c>
      <c r="J1053" s="7" t="s">
        <v>5511</v>
      </c>
      <c r="K1053" s="7">
        <v>1052</v>
      </c>
      <c r="M1053" t="s">
        <v>2218</v>
      </c>
      <c r="N1053" t="str">
        <f t="shared" si="85"/>
        <v>Breckinridge County,H1</v>
      </c>
      <c r="O1053" t="str">
        <f t="shared" si="86"/>
        <v>Breckinridge County</v>
      </c>
      <c r="P1053" t="str">
        <f t="shared" si="87"/>
        <v>Breckinridge</v>
      </c>
    </row>
    <row r="1054" spans="2:16" x14ac:dyDescent="0.25">
      <c r="B1054" s="33">
        <v>1053</v>
      </c>
      <c r="C1054" s="33">
        <v>18</v>
      </c>
      <c r="D1054" s="70">
        <f t="shared" si="83"/>
        <v>236</v>
      </c>
      <c r="E1054" s="54" t="str">
        <f t="shared" si="84"/>
        <v>1053|18|236</v>
      </c>
      <c r="I1054" s="7" t="s">
        <v>4789</v>
      </c>
      <c r="J1054" s="7" t="s">
        <v>5512</v>
      </c>
      <c r="K1054" s="7">
        <v>1053</v>
      </c>
      <c r="M1054" t="s">
        <v>2219</v>
      </c>
      <c r="N1054" t="str">
        <f t="shared" si="85"/>
        <v>Bullitt County,H1</v>
      </c>
      <c r="O1054" t="str">
        <f t="shared" si="86"/>
        <v>Bullitt County</v>
      </c>
      <c r="P1054" t="str">
        <f t="shared" si="87"/>
        <v>Bullitt</v>
      </c>
    </row>
    <row r="1055" spans="2:16" x14ac:dyDescent="0.25">
      <c r="B1055" s="33">
        <v>1054</v>
      </c>
      <c r="C1055" s="33">
        <v>18</v>
      </c>
      <c r="D1055" s="70">
        <f t="shared" si="83"/>
        <v>248</v>
      </c>
      <c r="E1055" s="54" t="str">
        <f t="shared" si="84"/>
        <v>1054|18|248</v>
      </c>
      <c r="I1055" s="7" t="s">
        <v>4801</v>
      </c>
      <c r="J1055" s="7" t="s">
        <v>5513</v>
      </c>
      <c r="K1055" s="7">
        <v>1054</v>
      </c>
      <c r="M1055" t="s">
        <v>2220</v>
      </c>
      <c r="N1055" t="str">
        <f t="shared" si="85"/>
        <v>Butler County,H1</v>
      </c>
      <c r="O1055" t="str">
        <f t="shared" si="86"/>
        <v>Butler County</v>
      </c>
      <c r="P1055" t="str">
        <f t="shared" si="87"/>
        <v>Butler</v>
      </c>
    </row>
    <row r="1056" spans="2:16" x14ac:dyDescent="0.25">
      <c r="B1056" s="33">
        <v>1055</v>
      </c>
      <c r="C1056" s="33">
        <v>18</v>
      </c>
      <c r="D1056" s="70">
        <f t="shared" si="83"/>
        <v>260</v>
      </c>
      <c r="E1056" s="54" t="str">
        <f t="shared" si="84"/>
        <v>1055|18|260</v>
      </c>
      <c r="I1056" s="7" t="s">
        <v>4809</v>
      </c>
      <c r="J1056" s="7" t="s">
        <v>5514</v>
      </c>
      <c r="K1056" s="7">
        <v>1055</v>
      </c>
      <c r="M1056" t="s">
        <v>2221</v>
      </c>
      <c r="N1056" t="str">
        <f t="shared" si="85"/>
        <v>Caldwell County,H1</v>
      </c>
      <c r="O1056" t="str">
        <f t="shared" si="86"/>
        <v>Caldwell County</v>
      </c>
      <c r="P1056" t="str">
        <f t="shared" si="87"/>
        <v>Caldwell</v>
      </c>
    </row>
    <row r="1057" spans="2:16" x14ac:dyDescent="0.25">
      <c r="B1057" s="33">
        <v>1056</v>
      </c>
      <c r="C1057" s="33">
        <v>18</v>
      </c>
      <c r="D1057" s="70">
        <f t="shared" si="83"/>
        <v>266</v>
      </c>
      <c r="E1057" s="54" t="str">
        <f t="shared" si="84"/>
        <v>1056|18|266</v>
      </c>
      <c r="I1057" s="7" t="s">
        <v>4814</v>
      </c>
      <c r="J1057" s="7" t="s">
        <v>5515</v>
      </c>
      <c r="K1057" s="7">
        <v>1056</v>
      </c>
      <c r="M1057" t="s">
        <v>2222</v>
      </c>
      <c r="N1057" t="str">
        <f t="shared" si="85"/>
        <v>Calloway County,H1</v>
      </c>
      <c r="O1057" t="str">
        <f t="shared" si="86"/>
        <v>Calloway County</v>
      </c>
      <c r="P1057" t="str">
        <f t="shared" si="87"/>
        <v>Calloway</v>
      </c>
    </row>
    <row r="1058" spans="2:16" x14ac:dyDescent="0.25">
      <c r="B1058" s="33">
        <v>1057</v>
      </c>
      <c r="C1058" s="33">
        <v>18</v>
      </c>
      <c r="D1058" s="70">
        <f t="shared" si="83"/>
        <v>275</v>
      </c>
      <c r="E1058" s="54" t="str">
        <f t="shared" si="84"/>
        <v>1057|18|275</v>
      </c>
      <c r="I1058" s="7" t="s">
        <v>4822</v>
      </c>
      <c r="J1058" s="7" t="s">
        <v>5516</v>
      </c>
      <c r="K1058" s="7">
        <v>1057</v>
      </c>
      <c r="M1058" t="s">
        <v>2223</v>
      </c>
      <c r="N1058" t="str">
        <f t="shared" si="85"/>
        <v>Campbell County,H1</v>
      </c>
      <c r="O1058" t="str">
        <f t="shared" si="86"/>
        <v>Campbell County</v>
      </c>
      <c r="P1058" t="str">
        <f t="shared" si="87"/>
        <v>Campbell</v>
      </c>
    </row>
    <row r="1059" spans="2:16" x14ac:dyDescent="0.25">
      <c r="B1059" s="33">
        <v>1058</v>
      </c>
      <c r="C1059" s="33">
        <v>18</v>
      </c>
      <c r="D1059" s="70">
        <f t="shared" si="83"/>
        <v>286</v>
      </c>
      <c r="E1059" s="54" t="str">
        <f t="shared" si="84"/>
        <v>1058|18|286</v>
      </c>
      <c r="I1059" s="7" t="s">
        <v>4831</v>
      </c>
      <c r="J1059" s="7" t="s">
        <v>5517</v>
      </c>
      <c r="K1059" s="7">
        <v>1058</v>
      </c>
      <c r="M1059" t="s">
        <v>2224</v>
      </c>
      <c r="N1059" t="str">
        <f t="shared" si="85"/>
        <v>Carlisle County,H1</v>
      </c>
      <c r="O1059" t="str">
        <f t="shared" si="86"/>
        <v>Carlisle County</v>
      </c>
      <c r="P1059" t="str">
        <f t="shared" si="87"/>
        <v>Carlisle</v>
      </c>
    </row>
    <row r="1060" spans="2:16" x14ac:dyDescent="0.25">
      <c r="B1060" s="33">
        <v>1059</v>
      </c>
      <c r="C1060" s="33">
        <v>18</v>
      </c>
      <c r="D1060" s="70">
        <f t="shared" si="83"/>
        <v>290</v>
      </c>
      <c r="E1060" s="54" t="str">
        <f t="shared" si="84"/>
        <v>1059|18|290</v>
      </c>
      <c r="I1060" s="7" t="s">
        <v>4834</v>
      </c>
      <c r="J1060" s="7" t="s">
        <v>5518</v>
      </c>
      <c r="K1060" s="7">
        <v>1059</v>
      </c>
      <c r="M1060" t="s">
        <v>2225</v>
      </c>
      <c r="N1060" t="str">
        <f t="shared" si="85"/>
        <v>Carroll County,H1</v>
      </c>
      <c r="O1060" t="str">
        <f t="shared" si="86"/>
        <v>Carroll County</v>
      </c>
      <c r="P1060" t="str">
        <f t="shared" si="87"/>
        <v>Carroll</v>
      </c>
    </row>
    <row r="1061" spans="2:16" x14ac:dyDescent="0.25">
      <c r="B1061" s="33">
        <v>1060</v>
      </c>
      <c r="C1061" s="33">
        <v>18</v>
      </c>
      <c r="D1061" s="70">
        <f t="shared" si="83"/>
        <v>293</v>
      </c>
      <c r="E1061" s="54" t="str">
        <f t="shared" si="84"/>
        <v>1060|18|293</v>
      </c>
      <c r="I1061" s="7" t="s">
        <v>4836</v>
      </c>
      <c r="J1061" s="7" t="s">
        <v>5519</v>
      </c>
      <c r="K1061" s="7">
        <v>1060</v>
      </c>
      <c r="M1061" t="s">
        <v>2226</v>
      </c>
      <c r="N1061" t="str">
        <f t="shared" si="85"/>
        <v>Carter County,H1</v>
      </c>
      <c r="O1061" t="str">
        <f t="shared" si="86"/>
        <v>Carter County</v>
      </c>
      <c r="P1061" t="str">
        <f t="shared" si="87"/>
        <v>Carter</v>
      </c>
    </row>
    <row r="1062" spans="2:16" x14ac:dyDescent="0.25">
      <c r="B1062" s="33">
        <v>1061</v>
      </c>
      <c r="C1062" s="33">
        <v>18</v>
      </c>
      <c r="D1062" s="70">
        <f t="shared" si="83"/>
        <v>297</v>
      </c>
      <c r="E1062" s="54" t="str">
        <f t="shared" si="84"/>
        <v>1061|18|297</v>
      </c>
      <c r="I1062" s="7" t="s">
        <v>4840</v>
      </c>
      <c r="J1062" s="7" t="s">
        <v>5520</v>
      </c>
      <c r="K1062" s="7">
        <v>1061</v>
      </c>
      <c r="M1062" t="s">
        <v>2227</v>
      </c>
      <c r="N1062" t="str">
        <f t="shared" si="85"/>
        <v>Casey County,H1</v>
      </c>
      <c r="O1062" t="str">
        <f t="shared" si="86"/>
        <v>Casey County</v>
      </c>
      <c r="P1062" t="str">
        <f t="shared" si="87"/>
        <v>Casey</v>
      </c>
    </row>
    <row r="1063" spans="2:16" x14ac:dyDescent="0.25">
      <c r="B1063" s="33">
        <v>1062</v>
      </c>
      <c r="C1063" s="33">
        <v>18</v>
      </c>
      <c r="D1063" s="70">
        <f t="shared" si="83"/>
        <v>356</v>
      </c>
      <c r="E1063" s="54" t="str">
        <f t="shared" si="84"/>
        <v>1062|18|356</v>
      </c>
      <c r="I1063" s="7" t="s">
        <v>4893</v>
      </c>
      <c r="J1063" s="7" t="s">
        <v>5521</v>
      </c>
      <c r="K1063" s="7">
        <v>1062</v>
      </c>
      <c r="M1063" t="s">
        <v>2228</v>
      </c>
      <c r="N1063" t="str">
        <f t="shared" si="85"/>
        <v>Christian County,H1</v>
      </c>
      <c r="O1063" t="str">
        <f t="shared" si="86"/>
        <v>Christian County</v>
      </c>
      <c r="P1063" t="str">
        <f t="shared" si="87"/>
        <v>Christian</v>
      </c>
    </row>
    <row r="1064" spans="2:16" x14ac:dyDescent="0.25">
      <c r="B1064" s="33">
        <v>1063</v>
      </c>
      <c r="C1064" s="33">
        <v>18</v>
      </c>
      <c r="D1064" s="70">
        <f t="shared" si="83"/>
        <v>370</v>
      </c>
      <c r="E1064" s="54" t="str">
        <f t="shared" si="84"/>
        <v>1063|18|370</v>
      </c>
      <c r="I1064" s="7" t="s">
        <v>4904</v>
      </c>
      <c r="J1064" s="7" t="s">
        <v>5522</v>
      </c>
      <c r="K1064" s="7">
        <v>1063</v>
      </c>
      <c r="M1064" t="s">
        <v>2229</v>
      </c>
      <c r="N1064" t="str">
        <f t="shared" si="85"/>
        <v>Clark County,H1</v>
      </c>
      <c r="O1064" t="str">
        <f t="shared" si="86"/>
        <v>Clark County</v>
      </c>
      <c r="P1064" t="str">
        <f t="shared" si="87"/>
        <v>Clark</v>
      </c>
    </row>
    <row r="1065" spans="2:16" x14ac:dyDescent="0.25">
      <c r="B1065" s="33">
        <v>1064</v>
      </c>
      <c r="C1065" s="33">
        <v>18</v>
      </c>
      <c r="D1065" s="70">
        <f t="shared" si="83"/>
        <v>373</v>
      </c>
      <c r="E1065" s="54" t="str">
        <f t="shared" si="84"/>
        <v>1064|18|373</v>
      </c>
      <c r="I1065" s="7" t="s">
        <v>4907</v>
      </c>
      <c r="J1065" s="7" t="s">
        <v>4547</v>
      </c>
      <c r="K1065" s="7">
        <v>1064</v>
      </c>
      <c r="M1065" t="s">
        <v>2230</v>
      </c>
      <c r="N1065" t="str">
        <f t="shared" si="85"/>
        <v>Clay County,H1</v>
      </c>
      <c r="O1065" t="str">
        <f t="shared" si="86"/>
        <v>Clay County</v>
      </c>
      <c r="P1065" t="str">
        <f t="shared" si="87"/>
        <v>Clay</v>
      </c>
    </row>
    <row r="1066" spans="2:16" x14ac:dyDescent="0.25">
      <c r="B1066" s="33">
        <v>1065</v>
      </c>
      <c r="C1066" s="33">
        <v>18</v>
      </c>
      <c r="D1066" s="70">
        <f t="shared" si="83"/>
        <v>382</v>
      </c>
      <c r="E1066" s="54" t="str">
        <f t="shared" si="84"/>
        <v>1065|18|382</v>
      </c>
      <c r="I1066" s="7" t="s">
        <v>4916</v>
      </c>
      <c r="J1066" s="7" t="s">
        <v>5523</v>
      </c>
      <c r="K1066" s="7">
        <v>1065</v>
      </c>
      <c r="M1066" t="s">
        <v>2231</v>
      </c>
      <c r="N1066" t="str">
        <f t="shared" si="85"/>
        <v>Clinton County,H1</v>
      </c>
      <c r="O1066" t="str">
        <f t="shared" si="86"/>
        <v>Clinton County</v>
      </c>
      <c r="P1066" t="str">
        <f t="shared" si="87"/>
        <v>Clinton</v>
      </c>
    </row>
    <row r="1067" spans="2:16" x14ac:dyDescent="0.25">
      <c r="B1067" s="33">
        <v>1066</v>
      </c>
      <c r="C1067" s="33">
        <v>18</v>
      </c>
      <c r="D1067" s="70">
        <f t="shared" si="83"/>
        <v>450</v>
      </c>
      <c r="E1067" s="54" t="str">
        <f t="shared" si="84"/>
        <v>1066|18|450</v>
      </c>
      <c r="I1067" s="7" t="s">
        <v>4977</v>
      </c>
      <c r="J1067" s="7" t="s">
        <v>5524</v>
      </c>
      <c r="K1067" s="7">
        <v>1066</v>
      </c>
      <c r="M1067" t="s">
        <v>2232</v>
      </c>
      <c r="N1067" t="str">
        <f t="shared" si="85"/>
        <v>Crittenden County,H1</v>
      </c>
      <c r="O1067" t="str">
        <f t="shared" si="86"/>
        <v>Crittenden County</v>
      </c>
      <c r="P1067" t="str">
        <f t="shared" si="87"/>
        <v>Crittenden</v>
      </c>
    </row>
    <row r="1068" spans="2:16" x14ac:dyDescent="0.25">
      <c r="B1068" s="33">
        <v>1067</v>
      </c>
      <c r="C1068" s="33">
        <v>18</v>
      </c>
      <c r="D1068" s="70">
        <f t="shared" si="83"/>
        <v>461</v>
      </c>
      <c r="E1068" s="54" t="str">
        <f t="shared" si="84"/>
        <v>1067|18|461</v>
      </c>
      <c r="I1068" s="7" t="s">
        <v>4987</v>
      </c>
      <c r="J1068" s="7" t="s">
        <v>5525</v>
      </c>
      <c r="K1068" s="7">
        <v>1067</v>
      </c>
      <c r="M1068" t="s">
        <v>2233</v>
      </c>
      <c r="N1068" t="str">
        <f t="shared" si="85"/>
        <v>Cumberland County,H1</v>
      </c>
      <c r="O1068" t="str">
        <f t="shared" si="86"/>
        <v>Cumberland County</v>
      </c>
      <c r="P1068" t="str">
        <f t="shared" si="87"/>
        <v>Cumberland</v>
      </c>
    </row>
    <row r="1069" spans="2:16" x14ac:dyDescent="0.25">
      <c r="B1069" s="33">
        <v>1068</v>
      </c>
      <c r="C1069" s="33">
        <v>18</v>
      </c>
      <c r="D1069" s="70">
        <f t="shared" si="83"/>
        <v>482</v>
      </c>
      <c r="E1069" s="54" t="str">
        <f t="shared" si="84"/>
        <v>1068|18|482</v>
      </c>
      <c r="I1069" s="7" t="s">
        <v>5007</v>
      </c>
      <c r="J1069" s="7" t="s">
        <v>4472</v>
      </c>
      <c r="K1069" s="7">
        <v>1068</v>
      </c>
      <c r="M1069" t="s">
        <v>2234</v>
      </c>
      <c r="N1069" t="str">
        <f t="shared" si="85"/>
        <v>Daviess County,H1</v>
      </c>
      <c r="O1069" t="str">
        <f t="shared" si="86"/>
        <v>Daviess County</v>
      </c>
      <c r="P1069" t="str">
        <f t="shared" si="87"/>
        <v>Daviess</v>
      </c>
    </row>
    <row r="1070" spans="2:16" x14ac:dyDescent="0.25">
      <c r="B1070" s="33">
        <v>1069</v>
      </c>
      <c r="C1070" s="33">
        <v>18</v>
      </c>
      <c r="D1070" s="70">
        <f t="shared" si="83"/>
        <v>565</v>
      </c>
      <c r="E1070" s="54" t="str">
        <f t="shared" si="84"/>
        <v>1069|18|565</v>
      </c>
      <c r="I1070" s="7" t="s">
        <v>5080</v>
      </c>
      <c r="J1070" s="7" t="s">
        <v>5526</v>
      </c>
      <c r="K1070" s="7">
        <v>1069</v>
      </c>
      <c r="M1070" t="s">
        <v>2235</v>
      </c>
      <c r="N1070" t="str">
        <f t="shared" si="85"/>
        <v>Edmonson County,H1</v>
      </c>
      <c r="O1070" t="str">
        <f t="shared" si="86"/>
        <v>Edmonson County</v>
      </c>
      <c r="P1070" t="str">
        <f t="shared" si="87"/>
        <v>Edmonson</v>
      </c>
    </row>
    <row r="1071" spans="2:16" x14ac:dyDescent="0.25">
      <c r="B1071" s="33">
        <v>1070</v>
      </c>
      <c r="C1071" s="33">
        <v>18</v>
      </c>
      <c r="D1071" s="70">
        <f t="shared" si="83"/>
        <v>575</v>
      </c>
      <c r="E1071" s="54" t="str">
        <f t="shared" si="84"/>
        <v>1070|18|575</v>
      </c>
      <c r="I1071" s="7" t="s">
        <v>5090</v>
      </c>
      <c r="J1071" s="7" t="s">
        <v>5527</v>
      </c>
      <c r="K1071" s="7">
        <v>1070</v>
      </c>
      <c r="M1071" t="s">
        <v>2236</v>
      </c>
      <c r="N1071" t="str">
        <f t="shared" si="85"/>
        <v>Elliott County,H1</v>
      </c>
      <c r="O1071" t="str">
        <f t="shared" si="86"/>
        <v>Elliott County</v>
      </c>
      <c r="P1071" t="str">
        <f t="shared" si="87"/>
        <v>Elliott</v>
      </c>
    </row>
    <row r="1072" spans="2:16" x14ac:dyDescent="0.25">
      <c r="B1072" s="33">
        <v>1071</v>
      </c>
      <c r="C1072" s="33">
        <v>18</v>
      </c>
      <c r="D1072" s="70">
        <f t="shared" si="83"/>
        <v>589</v>
      </c>
      <c r="E1072" s="54" t="str">
        <f t="shared" si="84"/>
        <v>1071|18|589</v>
      </c>
      <c r="I1072" s="7" t="s">
        <v>5103</v>
      </c>
      <c r="J1072" s="7" t="s">
        <v>5528</v>
      </c>
      <c r="K1072" s="7">
        <v>1071</v>
      </c>
      <c r="M1072" t="s">
        <v>2237</v>
      </c>
      <c r="N1072" t="str">
        <f t="shared" si="85"/>
        <v>Estill County,H1</v>
      </c>
      <c r="O1072" t="str">
        <f t="shared" si="86"/>
        <v>Estill County</v>
      </c>
      <c r="P1072" t="str">
        <f t="shared" si="87"/>
        <v>Estill</v>
      </c>
    </row>
    <row r="1073" spans="2:16" x14ac:dyDescent="0.25">
      <c r="B1073" s="33">
        <v>1072</v>
      </c>
      <c r="C1073" s="33">
        <v>18</v>
      </c>
      <c r="D1073" s="70">
        <f t="shared" ref="D1073:D1136" si="88">VLOOKUP(I1073,$J$2:$K$1970,2,FALSE)</f>
        <v>608</v>
      </c>
      <c r="E1073" s="54" t="str">
        <f t="shared" si="84"/>
        <v>1072|18|608</v>
      </c>
      <c r="I1073" s="7" t="s">
        <v>5117</v>
      </c>
      <c r="J1073" s="7" t="s">
        <v>5529</v>
      </c>
      <c r="K1073" s="7">
        <v>1072</v>
      </c>
      <c r="M1073" t="s">
        <v>2238</v>
      </c>
      <c r="N1073" t="str">
        <f t="shared" si="85"/>
        <v>Fayette County,H6</v>
      </c>
      <c r="O1073" t="str">
        <f t="shared" si="86"/>
        <v>Fayette County</v>
      </c>
      <c r="P1073" t="str">
        <f t="shared" si="87"/>
        <v>Fayette</v>
      </c>
    </row>
    <row r="1074" spans="2:16" x14ac:dyDescent="0.25">
      <c r="B1074" s="33">
        <v>1073</v>
      </c>
      <c r="C1074" s="33">
        <v>18</v>
      </c>
      <c r="D1074" s="70">
        <f t="shared" si="88"/>
        <v>617</v>
      </c>
      <c r="E1074" s="54" t="str">
        <f t="shared" si="84"/>
        <v>1073|18|617</v>
      </c>
      <c r="I1074" s="7" t="s">
        <v>5126</v>
      </c>
      <c r="J1074" s="7" t="s">
        <v>5530</v>
      </c>
      <c r="K1074" s="7">
        <v>1073</v>
      </c>
      <c r="M1074" t="s">
        <v>2239</v>
      </c>
      <c r="N1074" t="str">
        <f t="shared" si="85"/>
        <v>Fleming County,H1</v>
      </c>
      <c r="O1074" t="str">
        <f t="shared" si="86"/>
        <v>Fleming County</v>
      </c>
      <c r="P1074" t="str">
        <f t="shared" si="87"/>
        <v>Fleming</v>
      </c>
    </row>
    <row r="1075" spans="2:16" x14ac:dyDescent="0.25">
      <c r="B1075" s="33">
        <v>1074</v>
      </c>
      <c r="C1075" s="33">
        <v>18</v>
      </c>
      <c r="D1075" s="70">
        <f t="shared" si="88"/>
        <v>620</v>
      </c>
      <c r="E1075" s="54" t="str">
        <f t="shared" si="84"/>
        <v>1074|18|620</v>
      </c>
      <c r="I1075" s="7" t="s">
        <v>5128</v>
      </c>
      <c r="J1075" s="7" t="s">
        <v>5531</v>
      </c>
      <c r="K1075" s="7">
        <v>1074</v>
      </c>
      <c r="M1075" t="s">
        <v>2240</v>
      </c>
      <c r="N1075" t="str">
        <f t="shared" si="85"/>
        <v>Floyd County,H1</v>
      </c>
      <c r="O1075" t="str">
        <f t="shared" si="86"/>
        <v>Floyd County</v>
      </c>
      <c r="P1075" t="str">
        <f t="shared" si="87"/>
        <v>Floyd</v>
      </c>
    </row>
    <row r="1076" spans="2:16" x14ac:dyDescent="0.25">
      <c r="B1076" s="33">
        <v>1075</v>
      </c>
      <c r="C1076" s="33">
        <v>18</v>
      </c>
      <c r="D1076" s="70">
        <f t="shared" si="88"/>
        <v>632</v>
      </c>
      <c r="E1076" s="54" t="str">
        <f t="shared" si="84"/>
        <v>1075|18|632</v>
      </c>
      <c r="I1076" s="7" t="s">
        <v>5139</v>
      </c>
      <c r="J1076" s="7" t="s">
        <v>5532</v>
      </c>
      <c r="K1076" s="7">
        <v>1075</v>
      </c>
      <c r="M1076" t="s">
        <v>2241</v>
      </c>
      <c r="N1076" t="str">
        <f t="shared" si="85"/>
        <v>Franklin County,H1</v>
      </c>
      <c r="O1076" t="str">
        <f t="shared" si="86"/>
        <v>Franklin County</v>
      </c>
      <c r="P1076" t="str">
        <f t="shared" si="87"/>
        <v>Franklin</v>
      </c>
    </row>
    <row r="1077" spans="2:16" x14ac:dyDescent="0.25">
      <c r="B1077" s="33">
        <v>1076</v>
      </c>
      <c r="C1077" s="33">
        <v>18</v>
      </c>
      <c r="D1077" s="70">
        <f t="shared" si="88"/>
        <v>642</v>
      </c>
      <c r="E1077" s="54" t="str">
        <f t="shared" si="84"/>
        <v>1076|18|642</v>
      </c>
      <c r="I1077" s="7" t="s">
        <v>5147</v>
      </c>
      <c r="J1077" s="7" t="s">
        <v>5533</v>
      </c>
      <c r="K1077" s="7">
        <v>1076</v>
      </c>
      <c r="M1077" t="s">
        <v>2242</v>
      </c>
      <c r="N1077" t="str">
        <f t="shared" si="85"/>
        <v>Fulton County,H1</v>
      </c>
      <c r="O1077" t="str">
        <f t="shared" si="86"/>
        <v>Fulton County</v>
      </c>
      <c r="P1077" t="str">
        <f t="shared" si="87"/>
        <v>Fulton</v>
      </c>
    </row>
    <row r="1078" spans="2:16" x14ac:dyDescent="0.25">
      <c r="B1078" s="33">
        <v>1077</v>
      </c>
      <c r="C1078" s="33">
        <v>18</v>
      </c>
      <c r="D1078" s="70">
        <f t="shared" si="88"/>
        <v>648</v>
      </c>
      <c r="E1078" s="54" t="str">
        <f t="shared" si="84"/>
        <v>1077|18|648</v>
      </c>
      <c r="I1078" s="7" t="s">
        <v>5152</v>
      </c>
      <c r="J1078" s="7" t="s">
        <v>4418</v>
      </c>
      <c r="K1078" s="7">
        <v>1077</v>
      </c>
      <c r="M1078" t="s">
        <v>2243</v>
      </c>
      <c r="N1078" t="str">
        <f t="shared" si="85"/>
        <v>Gallatin County,H1</v>
      </c>
      <c r="O1078" t="str">
        <f t="shared" si="86"/>
        <v>Gallatin County</v>
      </c>
      <c r="P1078" t="str">
        <f t="shared" si="87"/>
        <v>Gallatin</v>
      </c>
    </row>
    <row r="1079" spans="2:16" x14ac:dyDescent="0.25">
      <c r="B1079" s="33">
        <v>1078</v>
      </c>
      <c r="C1079" s="33">
        <v>18</v>
      </c>
      <c r="D1079" s="70">
        <f t="shared" si="88"/>
        <v>654</v>
      </c>
      <c r="E1079" s="54" t="str">
        <f t="shared" si="84"/>
        <v>1078|18|654</v>
      </c>
      <c r="I1079" s="7" t="s">
        <v>5158</v>
      </c>
      <c r="J1079" s="7" t="s">
        <v>5534</v>
      </c>
      <c r="K1079" s="7">
        <v>1078</v>
      </c>
      <c r="M1079" t="s">
        <v>2244</v>
      </c>
      <c r="N1079" t="str">
        <f t="shared" si="85"/>
        <v>Garrard County,H1</v>
      </c>
      <c r="O1079" t="str">
        <f t="shared" si="86"/>
        <v>Garrard County</v>
      </c>
      <c r="P1079" t="str">
        <f t="shared" si="87"/>
        <v>Garrard</v>
      </c>
    </row>
    <row r="1080" spans="2:16" x14ac:dyDescent="0.25">
      <c r="B1080" s="33">
        <v>1079</v>
      </c>
      <c r="C1080" s="33">
        <v>18</v>
      </c>
      <c r="D1080" s="70">
        <f t="shared" si="88"/>
        <v>705</v>
      </c>
      <c r="E1080" s="54" t="str">
        <f t="shared" si="84"/>
        <v>1079|18|705</v>
      </c>
      <c r="I1080" s="7" t="s">
        <v>5209</v>
      </c>
      <c r="J1080" s="7" t="s">
        <v>5535</v>
      </c>
      <c r="K1080" s="7">
        <v>1079</v>
      </c>
      <c r="M1080" t="s">
        <v>2245</v>
      </c>
      <c r="N1080" t="str">
        <f t="shared" si="85"/>
        <v>Grant County,H1</v>
      </c>
      <c r="O1080" t="str">
        <f t="shared" si="86"/>
        <v>Grant County</v>
      </c>
      <c r="P1080" t="str">
        <f t="shared" si="87"/>
        <v>Grant</v>
      </c>
    </row>
    <row r="1081" spans="2:16" x14ac:dyDescent="0.25">
      <c r="B1081" s="33">
        <v>1080</v>
      </c>
      <c r="C1081" s="33">
        <v>18</v>
      </c>
      <c r="D1081" s="70">
        <f t="shared" si="88"/>
        <v>709</v>
      </c>
      <c r="E1081" s="54" t="str">
        <f t="shared" si="84"/>
        <v>1080|18|709</v>
      </c>
      <c r="I1081" s="7" t="s">
        <v>5212</v>
      </c>
      <c r="J1081" s="7" t="s">
        <v>5536</v>
      </c>
      <c r="K1081" s="7">
        <v>1080</v>
      </c>
      <c r="M1081" t="s">
        <v>2246</v>
      </c>
      <c r="N1081" t="str">
        <f t="shared" si="85"/>
        <v>Graves County,H1</v>
      </c>
      <c r="O1081" t="str">
        <f t="shared" si="86"/>
        <v>Graves County</v>
      </c>
      <c r="P1081" t="str">
        <f t="shared" si="87"/>
        <v>Graves</v>
      </c>
    </row>
    <row r="1082" spans="2:16" x14ac:dyDescent="0.25">
      <c r="B1082" s="33">
        <v>1081</v>
      </c>
      <c r="C1082" s="33">
        <v>18</v>
      </c>
      <c r="D1082" s="70">
        <f t="shared" si="88"/>
        <v>712</v>
      </c>
      <c r="E1082" s="54" t="str">
        <f t="shared" si="84"/>
        <v>1081|18|712</v>
      </c>
      <c r="I1082" s="7" t="s">
        <v>5215</v>
      </c>
      <c r="J1082" s="7" t="s">
        <v>5537</v>
      </c>
      <c r="K1082" s="7">
        <v>1081</v>
      </c>
      <c r="M1082" t="s">
        <v>2247</v>
      </c>
      <c r="N1082" t="str">
        <f t="shared" si="85"/>
        <v>Grayson County,H1</v>
      </c>
      <c r="O1082" t="str">
        <f t="shared" si="86"/>
        <v>Grayson County</v>
      </c>
      <c r="P1082" t="str">
        <f t="shared" si="87"/>
        <v>Grayson</v>
      </c>
    </row>
    <row r="1083" spans="2:16" x14ac:dyDescent="0.25">
      <c r="B1083" s="33">
        <v>1082</v>
      </c>
      <c r="C1083" s="33">
        <v>18</v>
      </c>
      <c r="D1083" s="70">
        <f t="shared" si="88"/>
        <v>714</v>
      </c>
      <c r="E1083" s="54" t="str">
        <f t="shared" si="84"/>
        <v>1082|18|714</v>
      </c>
      <c r="I1083" s="7" t="s">
        <v>5217</v>
      </c>
      <c r="J1083" s="7" t="s">
        <v>5538</v>
      </c>
      <c r="K1083" s="7">
        <v>1082</v>
      </c>
      <c r="M1083" t="s">
        <v>2248</v>
      </c>
      <c r="N1083" t="str">
        <f t="shared" si="85"/>
        <v>Green County,H1</v>
      </c>
      <c r="O1083" t="str">
        <f t="shared" si="86"/>
        <v>Green County</v>
      </c>
      <c r="P1083" t="str">
        <f t="shared" si="87"/>
        <v>Green</v>
      </c>
    </row>
    <row r="1084" spans="2:16" x14ac:dyDescent="0.25">
      <c r="B1084" s="33">
        <v>1083</v>
      </c>
      <c r="C1084" s="33">
        <v>18</v>
      </c>
      <c r="D1084" s="70">
        <f t="shared" si="88"/>
        <v>720</v>
      </c>
      <c r="E1084" s="54" t="str">
        <f t="shared" si="84"/>
        <v>1083|18|720</v>
      </c>
      <c r="I1084" s="7" t="s">
        <v>5223</v>
      </c>
      <c r="J1084" s="7" t="s">
        <v>5539</v>
      </c>
      <c r="K1084" s="7">
        <v>1083</v>
      </c>
      <c r="M1084" t="s">
        <v>2249</v>
      </c>
      <c r="N1084" t="str">
        <f t="shared" si="85"/>
        <v>Greenup County,H1</v>
      </c>
      <c r="O1084" t="str">
        <f t="shared" si="86"/>
        <v>Greenup County</v>
      </c>
      <c r="P1084" t="str">
        <f t="shared" si="87"/>
        <v>Greenup</v>
      </c>
    </row>
    <row r="1085" spans="2:16" x14ac:dyDescent="0.25">
      <c r="B1085" s="33">
        <v>1084</v>
      </c>
      <c r="C1085" s="33">
        <v>18</v>
      </c>
      <c r="D1085" s="70">
        <f t="shared" si="88"/>
        <v>756</v>
      </c>
      <c r="E1085" s="54" t="str">
        <f t="shared" si="84"/>
        <v>1084|18|756</v>
      </c>
      <c r="I1085" s="7" t="s">
        <v>5251</v>
      </c>
      <c r="J1085" s="7" t="s">
        <v>4473</v>
      </c>
      <c r="K1085" s="7">
        <v>1084</v>
      </c>
      <c r="M1085" t="s">
        <v>2250</v>
      </c>
      <c r="N1085" t="str">
        <f t="shared" si="85"/>
        <v>Hancock County,H1</v>
      </c>
      <c r="O1085" t="str">
        <f t="shared" si="86"/>
        <v>Hancock County</v>
      </c>
      <c r="P1085" t="str">
        <f t="shared" si="87"/>
        <v>Hancock</v>
      </c>
    </row>
    <row r="1086" spans="2:16" x14ac:dyDescent="0.25">
      <c r="B1086" s="33">
        <v>1085</v>
      </c>
      <c r="C1086" s="33">
        <v>18</v>
      </c>
      <c r="D1086" s="70">
        <f t="shared" si="88"/>
        <v>764</v>
      </c>
      <c r="E1086" s="54" t="str">
        <f t="shared" si="84"/>
        <v>1085|18|764</v>
      </c>
      <c r="I1086" s="7" t="s">
        <v>5259</v>
      </c>
      <c r="J1086" s="7" t="s">
        <v>4474</v>
      </c>
      <c r="K1086" s="7">
        <v>1085</v>
      </c>
      <c r="M1086" t="s">
        <v>2251</v>
      </c>
      <c r="N1086" t="str">
        <f t="shared" si="85"/>
        <v>Hardin County,H1</v>
      </c>
      <c r="O1086" t="str">
        <f t="shared" si="86"/>
        <v>Hardin County</v>
      </c>
      <c r="P1086" t="str">
        <f t="shared" si="87"/>
        <v>Hardin</v>
      </c>
    </row>
    <row r="1087" spans="2:16" x14ac:dyDescent="0.25">
      <c r="B1087" s="33">
        <v>1086</v>
      </c>
      <c r="C1087" s="33">
        <v>18</v>
      </c>
      <c r="D1087" s="70">
        <f t="shared" si="88"/>
        <v>768</v>
      </c>
      <c r="E1087" s="54" t="str">
        <f t="shared" si="84"/>
        <v>1086|18|768</v>
      </c>
      <c r="I1087" s="7" t="s">
        <v>5263</v>
      </c>
      <c r="J1087" s="7" t="s">
        <v>5540</v>
      </c>
      <c r="K1087" s="7">
        <v>1086</v>
      </c>
      <c r="M1087" t="s">
        <v>2252</v>
      </c>
      <c r="N1087" t="str">
        <f t="shared" si="85"/>
        <v>Harlan County,H1</v>
      </c>
      <c r="O1087" t="str">
        <f t="shared" si="86"/>
        <v>Harlan County</v>
      </c>
      <c r="P1087" t="str">
        <f t="shared" si="87"/>
        <v>Harlan</v>
      </c>
    </row>
    <row r="1088" spans="2:16" x14ac:dyDescent="0.25">
      <c r="B1088" s="33">
        <v>1087</v>
      </c>
      <c r="C1088" s="33">
        <v>18</v>
      </c>
      <c r="D1088" s="70">
        <f t="shared" si="88"/>
        <v>774</v>
      </c>
      <c r="E1088" s="54" t="str">
        <f t="shared" si="84"/>
        <v>1087|18|774</v>
      </c>
      <c r="I1088" s="7" t="s">
        <v>5269</v>
      </c>
      <c r="J1088" s="7" t="s">
        <v>4548</v>
      </c>
      <c r="K1088" s="7">
        <v>1087</v>
      </c>
      <c r="M1088" t="s">
        <v>2253</v>
      </c>
      <c r="N1088" t="str">
        <f t="shared" si="85"/>
        <v>Harrison County,H1</v>
      </c>
      <c r="O1088" t="str">
        <f t="shared" si="86"/>
        <v>Harrison County</v>
      </c>
      <c r="P1088" t="str">
        <f t="shared" si="87"/>
        <v>Harrison</v>
      </c>
    </row>
    <row r="1089" spans="2:16" x14ac:dyDescent="0.25">
      <c r="B1089" s="33">
        <v>1088</v>
      </c>
      <c r="C1089" s="33">
        <v>18</v>
      </c>
      <c r="D1089" s="70">
        <f t="shared" si="88"/>
        <v>776</v>
      </c>
      <c r="E1089" s="54" t="str">
        <f t="shared" si="84"/>
        <v>1088|18|776</v>
      </c>
      <c r="I1089" s="7" t="s">
        <v>5270</v>
      </c>
      <c r="J1089" s="7" t="s">
        <v>5541</v>
      </c>
      <c r="K1089" s="7">
        <v>1088</v>
      </c>
      <c r="M1089" t="s">
        <v>2254</v>
      </c>
      <c r="N1089" t="str">
        <f t="shared" si="85"/>
        <v>Hart County,H1</v>
      </c>
      <c r="O1089" t="str">
        <f t="shared" si="86"/>
        <v>Hart County</v>
      </c>
      <c r="P1089" t="str">
        <f t="shared" si="87"/>
        <v>Hart</v>
      </c>
    </row>
    <row r="1090" spans="2:16" x14ac:dyDescent="0.25">
      <c r="B1090" s="33">
        <v>1089</v>
      </c>
      <c r="C1090" s="33">
        <v>18</v>
      </c>
      <c r="D1090" s="70">
        <f t="shared" si="88"/>
        <v>790</v>
      </c>
      <c r="E1090" s="54" t="str">
        <f t="shared" ref="E1090:E1153" si="89">B1090&amp;"|"&amp;C1090&amp;"|"&amp;D1090</f>
        <v>1089|18|790</v>
      </c>
      <c r="I1090" s="7" t="s">
        <v>5282</v>
      </c>
      <c r="J1090" s="7" t="s">
        <v>5542</v>
      </c>
      <c r="K1090" s="7">
        <v>1089</v>
      </c>
      <c r="M1090" t="s">
        <v>2255</v>
      </c>
      <c r="N1090" t="str">
        <f t="shared" si="85"/>
        <v>Henderson County,H1</v>
      </c>
      <c r="O1090" t="str">
        <f t="shared" si="86"/>
        <v>Henderson County</v>
      </c>
      <c r="P1090" t="str">
        <f t="shared" si="87"/>
        <v>Henderson</v>
      </c>
    </row>
    <row r="1091" spans="2:16" x14ac:dyDescent="0.25">
      <c r="B1091" s="33">
        <v>1090</v>
      </c>
      <c r="C1091" s="33">
        <v>18</v>
      </c>
      <c r="D1091" s="70">
        <f t="shared" si="88"/>
        <v>795</v>
      </c>
      <c r="E1091" s="54" t="str">
        <f t="shared" si="89"/>
        <v>1090|18|795</v>
      </c>
      <c r="I1091" s="7" t="s">
        <v>5287</v>
      </c>
      <c r="J1091" s="7" t="s">
        <v>4493</v>
      </c>
      <c r="K1091" s="7">
        <v>1090</v>
      </c>
      <c r="M1091" t="s">
        <v>2256</v>
      </c>
      <c r="N1091" t="str">
        <f t="shared" ref="N1091:N1154" si="90">RIGHT(M1091,LEN(M1091)-10)</f>
        <v>Henry County,H1</v>
      </c>
      <c r="O1091" t="str">
        <f t="shared" ref="O1091:O1154" si="91">LEFT(N1091,LEN(N1091)-3)</f>
        <v>Henry County</v>
      </c>
      <c r="P1091" t="str">
        <f t="shared" ref="P1091:P1154" si="92">SUBSTITUTE(O1091," County","")</f>
        <v>Henry</v>
      </c>
    </row>
    <row r="1092" spans="2:16" x14ac:dyDescent="0.25">
      <c r="B1092" s="33">
        <v>1091</v>
      </c>
      <c r="C1092" s="33">
        <v>18</v>
      </c>
      <c r="D1092" s="70">
        <f t="shared" si="88"/>
        <v>800</v>
      </c>
      <c r="E1092" s="54" t="str">
        <f t="shared" si="89"/>
        <v>1091|18|800</v>
      </c>
      <c r="I1092" s="7" t="s">
        <v>5292</v>
      </c>
      <c r="J1092" s="7" t="s">
        <v>5543</v>
      </c>
      <c r="K1092" s="7">
        <v>1091</v>
      </c>
      <c r="M1092" t="s">
        <v>2257</v>
      </c>
      <c r="N1092" t="str">
        <f t="shared" si="90"/>
        <v>Hickman County,H1</v>
      </c>
      <c r="O1092" t="str">
        <f t="shared" si="91"/>
        <v>Hickman County</v>
      </c>
      <c r="P1092" t="str">
        <f t="shared" si="92"/>
        <v>Hickman</v>
      </c>
    </row>
    <row r="1093" spans="2:16" x14ac:dyDescent="0.25">
      <c r="B1093" s="33">
        <v>1092</v>
      </c>
      <c r="C1093" s="33">
        <v>18</v>
      </c>
      <c r="D1093" s="70">
        <f t="shared" si="88"/>
        <v>823</v>
      </c>
      <c r="E1093" s="54" t="str">
        <f t="shared" si="89"/>
        <v>1092|18|823</v>
      </c>
      <c r="I1093" s="7" t="s">
        <v>5313</v>
      </c>
      <c r="J1093" s="7" t="s">
        <v>5544</v>
      </c>
      <c r="K1093" s="7">
        <v>1092</v>
      </c>
      <c r="M1093" t="s">
        <v>2258</v>
      </c>
      <c r="N1093" t="str">
        <f t="shared" si="90"/>
        <v>Hopkins County,H1</v>
      </c>
      <c r="O1093" t="str">
        <f t="shared" si="91"/>
        <v>Hopkins County</v>
      </c>
      <c r="P1093" t="str">
        <f t="shared" si="92"/>
        <v>Hopkins</v>
      </c>
    </row>
    <row r="1094" spans="2:16" x14ac:dyDescent="0.25">
      <c r="B1094" s="33">
        <v>1093</v>
      </c>
      <c r="C1094" s="33">
        <v>18</v>
      </c>
      <c r="D1094" s="70">
        <f t="shared" si="88"/>
        <v>875</v>
      </c>
      <c r="E1094" s="54" t="str">
        <f t="shared" si="89"/>
        <v>1093|18|875</v>
      </c>
      <c r="I1094" s="7" t="s">
        <v>5357</v>
      </c>
      <c r="J1094" s="7" t="s">
        <v>4549</v>
      </c>
      <c r="K1094" s="7">
        <v>1093</v>
      </c>
      <c r="M1094" t="s">
        <v>2259</v>
      </c>
      <c r="N1094" t="str">
        <f t="shared" si="90"/>
        <v>Jackson County,H1</v>
      </c>
      <c r="O1094" t="str">
        <f t="shared" si="91"/>
        <v>Jackson County</v>
      </c>
      <c r="P1094" t="str">
        <f t="shared" si="92"/>
        <v>Jackson</v>
      </c>
    </row>
    <row r="1095" spans="2:16" x14ac:dyDescent="0.25">
      <c r="B1095" s="33">
        <v>1094</v>
      </c>
      <c r="C1095" s="33">
        <v>18</v>
      </c>
      <c r="D1095" s="70">
        <f t="shared" si="88"/>
        <v>882</v>
      </c>
      <c r="E1095" s="54" t="str">
        <f t="shared" si="89"/>
        <v>1094|18|882</v>
      </c>
      <c r="I1095" s="7" t="s">
        <v>5362</v>
      </c>
      <c r="J1095" s="7" t="s">
        <v>5545</v>
      </c>
      <c r="K1095" s="7">
        <v>1094</v>
      </c>
      <c r="M1095" t="s">
        <v>2260</v>
      </c>
      <c r="N1095" t="str">
        <f t="shared" si="90"/>
        <v>Jefferson County,H1</v>
      </c>
      <c r="O1095" t="str">
        <f t="shared" si="91"/>
        <v>Jefferson County</v>
      </c>
      <c r="P1095" t="str">
        <f t="shared" si="92"/>
        <v>Jefferson</v>
      </c>
    </row>
    <row r="1096" spans="2:16" x14ac:dyDescent="0.25">
      <c r="B1096" s="33">
        <v>1095</v>
      </c>
      <c r="C1096" s="33">
        <v>18</v>
      </c>
      <c r="D1096" s="70">
        <f t="shared" si="88"/>
        <v>891</v>
      </c>
      <c r="E1096" s="54" t="str">
        <f t="shared" si="89"/>
        <v>1095|18|891</v>
      </c>
      <c r="I1096" s="7" t="s">
        <v>5369</v>
      </c>
      <c r="J1096" s="7" t="s">
        <v>5546</v>
      </c>
      <c r="K1096" s="7">
        <v>1095</v>
      </c>
      <c r="M1096" t="s">
        <v>2261</v>
      </c>
      <c r="N1096" t="str">
        <f t="shared" si="90"/>
        <v>Jessamine County,H1</v>
      </c>
      <c r="O1096" t="str">
        <f t="shared" si="91"/>
        <v>Jessamine County</v>
      </c>
      <c r="P1096" t="str">
        <f t="shared" si="92"/>
        <v>Jessamine</v>
      </c>
    </row>
    <row r="1097" spans="2:16" x14ac:dyDescent="0.25">
      <c r="B1097" s="33">
        <v>1096</v>
      </c>
      <c r="C1097" s="33">
        <v>18</v>
      </c>
      <c r="D1097" s="70">
        <f t="shared" si="88"/>
        <v>896</v>
      </c>
      <c r="E1097" s="54" t="str">
        <f t="shared" si="89"/>
        <v>1096|18|896</v>
      </c>
      <c r="I1097" s="7" t="s">
        <v>5374</v>
      </c>
      <c r="J1097" s="7" t="s">
        <v>5547</v>
      </c>
      <c r="K1097" s="7">
        <v>1096</v>
      </c>
      <c r="M1097" t="s">
        <v>2262</v>
      </c>
      <c r="N1097" t="str">
        <f t="shared" si="90"/>
        <v>Johnson County,H1</v>
      </c>
      <c r="O1097" t="str">
        <f t="shared" si="91"/>
        <v>Johnson County</v>
      </c>
      <c r="P1097" t="str">
        <f t="shared" si="92"/>
        <v>Johnson</v>
      </c>
    </row>
    <row r="1098" spans="2:16" x14ac:dyDescent="0.25">
      <c r="B1098" s="33">
        <v>1097</v>
      </c>
      <c r="C1098" s="33">
        <v>18</v>
      </c>
      <c r="D1098" s="70">
        <f t="shared" si="88"/>
        <v>929</v>
      </c>
      <c r="E1098" s="54" t="str">
        <f t="shared" si="89"/>
        <v>1097|18|929</v>
      </c>
      <c r="I1098" s="7" t="s">
        <v>5403</v>
      </c>
      <c r="J1098" s="7" t="s">
        <v>5548</v>
      </c>
      <c r="K1098" s="7">
        <v>1097</v>
      </c>
      <c r="M1098" t="s">
        <v>2263</v>
      </c>
      <c r="N1098" t="str">
        <f t="shared" si="90"/>
        <v>Kenton County,H1</v>
      </c>
      <c r="O1098" t="str">
        <f t="shared" si="91"/>
        <v>Kenton County</v>
      </c>
      <c r="P1098" t="str">
        <f t="shared" si="92"/>
        <v>Kenton</v>
      </c>
    </row>
    <row r="1099" spans="2:16" x14ac:dyDescent="0.25">
      <c r="B1099" s="33">
        <v>1098</v>
      </c>
      <c r="C1099" s="33">
        <v>18</v>
      </c>
      <c r="D1099" s="70">
        <f t="shared" si="88"/>
        <v>958</v>
      </c>
      <c r="E1099" s="54" t="str">
        <f t="shared" si="89"/>
        <v>1098|18|958</v>
      </c>
      <c r="I1099" s="7" t="s">
        <v>5431</v>
      </c>
      <c r="J1099" s="7" t="s">
        <v>5549</v>
      </c>
      <c r="K1099" s="7">
        <v>1098</v>
      </c>
      <c r="M1099" t="s">
        <v>2264</v>
      </c>
      <c r="N1099" t="str">
        <f t="shared" si="90"/>
        <v>Knott County,H1</v>
      </c>
      <c r="O1099" t="str">
        <f t="shared" si="91"/>
        <v>Knott County</v>
      </c>
      <c r="P1099" t="str">
        <f t="shared" si="92"/>
        <v>Knott</v>
      </c>
    </row>
    <row r="1100" spans="2:16" x14ac:dyDescent="0.25">
      <c r="B1100" s="33">
        <v>1099</v>
      </c>
      <c r="C1100" s="33">
        <v>18</v>
      </c>
      <c r="D1100" s="70">
        <f t="shared" si="88"/>
        <v>959</v>
      </c>
      <c r="E1100" s="54" t="str">
        <f t="shared" si="89"/>
        <v>1099|18|959</v>
      </c>
      <c r="I1100" s="7" t="s">
        <v>5432</v>
      </c>
      <c r="J1100" s="7" t="s">
        <v>5550</v>
      </c>
      <c r="K1100" s="7">
        <v>1099</v>
      </c>
      <c r="M1100" t="s">
        <v>2265</v>
      </c>
      <c r="N1100" t="str">
        <f t="shared" si="90"/>
        <v>Knox County,H1</v>
      </c>
      <c r="O1100" t="str">
        <f t="shared" si="91"/>
        <v>Knox County</v>
      </c>
      <c r="P1100" t="str">
        <f t="shared" si="92"/>
        <v>Knox</v>
      </c>
    </row>
    <row r="1101" spans="2:16" x14ac:dyDescent="0.25">
      <c r="B1101" s="33">
        <v>1100</v>
      </c>
      <c r="C1101" s="33">
        <v>18</v>
      </c>
      <c r="D1101" s="70">
        <f t="shared" si="88"/>
        <v>997</v>
      </c>
      <c r="E1101" s="54" t="str">
        <f t="shared" si="89"/>
        <v>1100|18|997</v>
      </c>
      <c r="I1101" s="7" t="s">
        <v>5463</v>
      </c>
      <c r="J1101" s="7" t="s">
        <v>5551</v>
      </c>
      <c r="K1101" s="7">
        <v>1100</v>
      </c>
      <c r="M1101" t="s">
        <v>2266</v>
      </c>
      <c r="N1101" t="str">
        <f t="shared" si="90"/>
        <v>Larue County,H1</v>
      </c>
      <c r="O1101" t="str">
        <f t="shared" si="91"/>
        <v>Larue County</v>
      </c>
      <c r="P1101" t="str">
        <f t="shared" si="92"/>
        <v>Larue</v>
      </c>
    </row>
    <row r="1102" spans="2:16" x14ac:dyDescent="0.25">
      <c r="B1102" s="33">
        <v>1101</v>
      </c>
      <c r="C1102" s="33">
        <v>18</v>
      </c>
      <c r="D1102" s="70">
        <f t="shared" si="88"/>
        <v>1006</v>
      </c>
      <c r="E1102" s="54" t="str">
        <f t="shared" si="89"/>
        <v>1101|18|1006</v>
      </c>
      <c r="I1102" s="7" t="s">
        <v>5470</v>
      </c>
      <c r="J1102" s="7" t="s">
        <v>5552</v>
      </c>
      <c r="K1102" s="7">
        <v>1101</v>
      </c>
      <c r="M1102" t="s">
        <v>2267</v>
      </c>
      <c r="N1102" t="str">
        <f t="shared" si="90"/>
        <v>Laurel County,H1</v>
      </c>
      <c r="O1102" t="str">
        <f t="shared" si="91"/>
        <v>Laurel County</v>
      </c>
      <c r="P1102" t="str">
        <f t="shared" si="92"/>
        <v>Laurel</v>
      </c>
    </row>
    <row r="1103" spans="2:16" x14ac:dyDescent="0.25">
      <c r="B1103" s="33">
        <v>1102</v>
      </c>
      <c r="C1103" s="33">
        <v>18</v>
      </c>
      <c r="D1103" s="70">
        <f t="shared" si="88"/>
        <v>1009</v>
      </c>
      <c r="E1103" s="54" t="str">
        <f t="shared" si="89"/>
        <v>1102|18|1009</v>
      </c>
      <c r="I1103" s="7" t="s">
        <v>5473</v>
      </c>
      <c r="J1103" s="7" t="s">
        <v>5553</v>
      </c>
      <c r="K1103" s="7">
        <v>1102</v>
      </c>
      <c r="M1103" t="s">
        <v>2268</v>
      </c>
      <c r="N1103" t="str">
        <f t="shared" si="90"/>
        <v>Lawrence County,H1</v>
      </c>
      <c r="O1103" t="str">
        <f t="shared" si="91"/>
        <v>Lawrence County</v>
      </c>
      <c r="P1103" t="str">
        <f t="shared" si="92"/>
        <v>Lawrence</v>
      </c>
    </row>
    <row r="1104" spans="2:16" x14ac:dyDescent="0.25">
      <c r="B1104" s="33">
        <v>1103</v>
      </c>
      <c r="C1104" s="33">
        <v>18</v>
      </c>
      <c r="D1104" s="70">
        <f t="shared" si="88"/>
        <v>1016</v>
      </c>
      <c r="E1104" s="54" t="str">
        <f t="shared" si="89"/>
        <v>1103|18|1016</v>
      </c>
      <c r="I1104" s="7" t="s">
        <v>5480</v>
      </c>
      <c r="J1104" s="7" t="s">
        <v>5554</v>
      </c>
      <c r="K1104" s="7">
        <v>1103</v>
      </c>
      <c r="M1104" t="s">
        <v>2269</v>
      </c>
      <c r="N1104" t="str">
        <f t="shared" si="90"/>
        <v>Lee County,H1</v>
      </c>
      <c r="O1104" t="str">
        <f t="shared" si="91"/>
        <v>Lee County</v>
      </c>
      <c r="P1104" t="str">
        <f t="shared" si="92"/>
        <v>Lee</v>
      </c>
    </row>
    <row r="1105" spans="2:16" x14ac:dyDescent="0.25">
      <c r="B1105" s="33">
        <v>1104</v>
      </c>
      <c r="C1105" s="33">
        <v>18</v>
      </c>
      <c r="D1105" s="70">
        <f t="shared" si="88"/>
        <v>1024</v>
      </c>
      <c r="E1105" s="54" t="str">
        <f t="shared" si="89"/>
        <v>1104|18|1024</v>
      </c>
      <c r="I1105" s="7" t="s">
        <v>5488</v>
      </c>
      <c r="J1105" s="7" t="s">
        <v>4475</v>
      </c>
      <c r="K1105" s="7">
        <v>1104</v>
      </c>
      <c r="M1105" t="s">
        <v>2270</v>
      </c>
      <c r="N1105" t="str">
        <f t="shared" si="90"/>
        <v>Leslie County,H1</v>
      </c>
      <c r="O1105" t="str">
        <f t="shared" si="91"/>
        <v>Leslie County</v>
      </c>
      <c r="P1105" t="str">
        <f t="shared" si="92"/>
        <v>Leslie</v>
      </c>
    </row>
    <row r="1106" spans="2:16" x14ac:dyDescent="0.25">
      <c r="B1106" s="33">
        <v>1105</v>
      </c>
      <c r="C1106" s="33">
        <v>18</v>
      </c>
      <c r="D1106" s="70">
        <f t="shared" si="88"/>
        <v>1025</v>
      </c>
      <c r="E1106" s="54" t="str">
        <f t="shared" si="89"/>
        <v>1105|18|1025</v>
      </c>
      <c r="I1106" s="7" t="s">
        <v>5489</v>
      </c>
      <c r="J1106" s="7" t="s">
        <v>5555</v>
      </c>
      <c r="K1106" s="7">
        <v>1105</v>
      </c>
      <c r="M1106" t="s">
        <v>2271</v>
      </c>
      <c r="N1106" t="str">
        <f t="shared" si="90"/>
        <v>Letcher County,H1</v>
      </c>
      <c r="O1106" t="str">
        <f t="shared" si="91"/>
        <v>Letcher County</v>
      </c>
      <c r="P1106" t="str">
        <f t="shared" si="92"/>
        <v>Letcher</v>
      </c>
    </row>
    <row r="1107" spans="2:16" x14ac:dyDescent="0.25">
      <c r="B1107" s="33">
        <v>1106</v>
      </c>
      <c r="C1107" s="33">
        <v>18</v>
      </c>
      <c r="D1107" s="70">
        <f t="shared" si="88"/>
        <v>1028</v>
      </c>
      <c r="E1107" s="54" t="str">
        <f t="shared" si="89"/>
        <v>1106|18|1028</v>
      </c>
      <c r="I1107" s="7" t="s">
        <v>5492</v>
      </c>
      <c r="J1107" s="7" t="s">
        <v>5556</v>
      </c>
      <c r="K1107" s="7">
        <v>1106</v>
      </c>
      <c r="M1107" t="s">
        <v>2272</v>
      </c>
      <c r="N1107" t="str">
        <f t="shared" si="90"/>
        <v>Lewis County,H1</v>
      </c>
      <c r="O1107" t="str">
        <f t="shared" si="91"/>
        <v>Lewis County</v>
      </c>
      <c r="P1107" t="str">
        <f t="shared" si="92"/>
        <v>Lewis</v>
      </c>
    </row>
    <row r="1108" spans="2:16" x14ac:dyDescent="0.25">
      <c r="B1108" s="33">
        <v>1107</v>
      </c>
      <c r="C1108" s="33">
        <v>18</v>
      </c>
      <c r="D1108" s="70">
        <f t="shared" si="88"/>
        <v>1034</v>
      </c>
      <c r="E1108" s="54" t="str">
        <f t="shared" si="89"/>
        <v>1107|18|1034</v>
      </c>
      <c r="I1108" s="7" t="s">
        <v>5497</v>
      </c>
      <c r="J1108" s="7" t="s">
        <v>5557</v>
      </c>
      <c r="K1108" s="7">
        <v>1107</v>
      </c>
      <c r="M1108" t="s">
        <v>2273</v>
      </c>
      <c r="N1108" t="str">
        <f t="shared" si="90"/>
        <v>Lincoln County,H1</v>
      </c>
      <c r="O1108" t="str">
        <f t="shared" si="91"/>
        <v>Lincoln County</v>
      </c>
      <c r="P1108" t="str">
        <f t="shared" si="92"/>
        <v>Lincoln</v>
      </c>
    </row>
    <row r="1109" spans="2:16" x14ac:dyDescent="0.25">
      <c r="B1109" s="33">
        <v>1108</v>
      </c>
      <c r="C1109" s="33">
        <v>18</v>
      </c>
      <c r="D1109" s="70">
        <f t="shared" si="88"/>
        <v>1041</v>
      </c>
      <c r="E1109" s="54" t="str">
        <f t="shared" si="89"/>
        <v>1108|18|1041</v>
      </c>
      <c r="I1109" s="7" t="s">
        <v>5503</v>
      </c>
      <c r="J1109" s="7" t="s">
        <v>4371</v>
      </c>
      <c r="K1109" s="7">
        <v>1108</v>
      </c>
      <c r="M1109" t="s">
        <v>2274</v>
      </c>
      <c r="N1109" t="str">
        <f t="shared" si="90"/>
        <v>Livingston County,H1</v>
      </c>
      <c r="O1109" t="str">
        <f t="shared" si="91"/>
        <v>Livingston County</v>
      </c>
      <c r="P1109" t="str">
        <f t="shared" si="92"/>
        <v>Livingston</v>
      </c>
    </row>
    <row r="1110" spans="2:16" x14ac:dyDescent="0.25">
      <c r="B1110" s="33">
        <v>1109</v>
      </c>
      <c r="C1110" s="33">
        <v>18</v>
      </c>
      <c r="D1110" s="70">
        <f t="shared" si="88"/>
        <v>1044</v>
      </c>
      <c r="E1110" s="54" t="str">
        <f t="shared" si="89"/>
        <v>1109|18|1044</v>
      </c>
      <c r="I1110" s="7" t="s">
        <v>5505</v>
      </c>
      <c r="J1110" s="7" t="s">
        <v>5558</v>
      </c>
      <c r="K1110" s="7">
        <v>1109</v>
      </c>
      <c r="M1110" t="s">
        <v>2275</v>
      </c>
      <c r="N1110" t="str">
        <f t="shared" si="90"/>
        <v>Logan County,H1</v>
      </c>
      <c r="O1110" t="str">
        <f t="shared" si="91"/>
        <v>Logan County</v>
      </c>
      <c r="P1110" t="str">
        <f t="shared" si="92"/>
        <v>Logan</v>
      </c>
    </row>
    <row r="1111" spans="2:16" x14ac:dyDescent="0.25">
      <c r="B1111" s="33">
        <v>1110</v>
      </c>
      <c r="C1111" s="33">
        <v>18</v>
      </c>
      <c r="D1111" s="70">
        <f t="shared" si="88"/>
        <v>1070</v>
      </c>
      <c r="E1111" s="54" t="str">
        <f t="shared" si="89"/>
        <v>1110|18|1070</v>
      </c>
      <c r="I1111" s="7" t="s">
        <v>5527</v>
      </c>
      <c r="J1111" s="7" t="s">
        <v>5559</v>
      </c>
      <c r="K1111" s="7">
        <v>1110</v>
      </c>
      <c r="M1111" t="s">
        <v>2276</v>
      </c>
      <c r="N1111" t="str">
        <f t="shared" si="90"/>
        <v>Lyon County,H1</v>
      </c>
      <c r="O1111" t="str">
        <f t="shared" si="91"/>
        <v>Lyon County</v>
      </c>
      <c r="P1111" t="str">
        <f t="shared" si="92"/>
        <v>Lyon</v>
      </c>
    </row>
    <row r="1112" spans="2:16" x14ac:dyDescent="0.25">
      <c r="B1112" s="33">
        <v>1111</v>
      </c>
      <c r="C1112" s="33">
        <v>18</v>
      </c>
      <c r="D1112" s="70">
        <f t="shared" si="88"/>
        <v>1120</v>
      </c>
      <c r="E1112" s="54" t="str">
        <f t="shared" si="89"/>
        <v>1111|18|1120</v>
      </c>
      <c r="I1112" s="7" t="s">
        <v>5567</v>
      </c>
      <c r="J1112" s="7" t="s">
        <v>4550</v>
      </c>
      <c r="K1112" s="7">
        <v>1111</v>
      </c>
      <c r="M1112" t="s">
        <v>2277</v>
      </c>
      <c r="N1112" t="str">
        <f t="shared" si="90"/>
        <v>McCracken County,H1</v>
      </c>
      <c r="O1112" t="str">
        <f t="shared" si="91"/>
        <v>McCracken County</v>
      </c>
      <c r="P1112" t="str">
        <f t="shared" si="92"/>
        <v>McCracken</v>
      </c>
    </row>
    <row r="1113" spans="2:16" x14ac:dyDescent="0.25">
      <c r="B1113" s="33">
        <v>1112</v>
      </c>
      <c r="C1113" s="33">
        <v>18</v>
      </c>
      <c r="D1113" s="70">
        <f t="shared" si="88"/>
        <v>1121</v>
      </c>
      <c r="E1113" s="54" t="str">
        <f t="shared" si="89"/>
        <v>1112|18|1121</v>
      </c>
      <c r="I1113" s="7" t="s">
        <v>5568</v>
      </c>
      <c r="J1113" s="7" t="s">
        <v>5560</v>
      </c>
      <c r="K1113" s="7">
        <v>1112</v>
      </c>
      <c r="M1113" t="s">
        <v>2278</v>
      </c>
      <c r="N1113" t="str">
        <f t="shared" si="90"/>
        <v>McCreary County,H1</v>
      </c>
      <c r="O1113" t="str">
        <f t="shared" si="91"/>
        <v>McCreary County</v>
      </c>
      <c r="P1113" t="str">
        <f t="shared" si="92"/>
        <v>McCreary</v>
      </c>
    </row>
    <row r="1114" spans="2:16" x14ac:dyDescent="0.25">
      <c r="B1114" s="33">
        <v>1113</v>
      </c>
      <c r="C1114" s="33">
        <v>18</v>
      </c>
      <c r="D1114" s="70">
        <f t="shared" si="88"/>
        <v>1133</v>
      </c>
      <c r="E1114" s="54" t="str">
        <f t="shared" si="89"/>
        <v>1113|18|1133</v>
      </c>
      <c r="I1114" s="7" t="s">
        <v>5580</v>
      </c>
      <c r="J1114" s="7" t="s">
        <v>5561</v>
      </c>
      <c r="K1114" s="7">
        <v>1113</v>
      </c>
      <c r="M1114" t="s">
        <v>2279</v>
      </c>
      <c r="N1114" t="str">
        <f t="shared" si="90"/>
        <v>McLean County,H1</v>
      </c>
      <c r="O1114" t="str">
        <f t="shared" si="91"/>
        <v>McLean County</v>
      </c>
      <c r="P1114" t="str">
        <f t="shared" si="92"/>
        <v>McLean</v>
      </c>
    </row>
    <row r="1115" spans="2:16" x14ac:dyDescent="0.25">
      <c r="B1115" s="33">
        <v>1114</v>
      </c>
      <c r="C1115" s="33">
        <v>18</v>
      </c>
      <c r="D1115" s="70">
        <f t="shared" si="88"/>
        <v>1076</v>
      </c>
      <c r="E1115" s="54" t="str">
        <f t="shared" si="89"/>
        <v>1114|18|1076</v>
      </c>
      <c r="I1115" s="7" t="s">
        <v>5533</v>
      </c>
      <c r="J1115" s="7" t="s">
        <v>4551</v>
      </c>
      <c r="K1115" s="7">
        <v>1114</v>
      </c>
      <c r="M1115" t="s">
        <v>2280</v>
      </c>
      <c r="N1115" t="str">
        <f t="shared" si="90"/>
        <v>Madison County,H1</v>
      </c>
      <c r="O1115" t="str">
        <f t="shared" si="91"/>
        <v>Madison County</v>
      </c>
      <c r="P1115" t="str">
        <f t="shared" si="92"/>
        <v>Madison</v>
      </c>
    </row>
    <row r="1116" spans="2:16" x14ac:dyDescent="0.25">
      <c r="B1116" s="33">
        <v>1115</v>
      </c>
      <c r="C1116" s="33">
        <v>18</v>
      </c>
      <c r="D1116" s="70">
        <f t="shared" si="88"/>
        <v>1078</v>
      </c>
      <c r="E1116" s="54" t="str">
        <f t="shared" si="89"/>
        <v>1115|18|1078</v>
      </c>
      <c r="I1116" s="7" t="s">
        <v>5534</v>
      </c>
      <c r="J1116" s="7" t="s">
        <v>5562</v>
      </c>
      <c r="K1116" s="7">
        <v>1115</v>
      </c>
      <c r="M1116" t="s">
        <v>2281</v>
      </c>
      <c r="N1116" t="str">
        <f t="shared" si="90"/>
        <v>Magoffin County,H1</v>
      </c>
      <c r="O1116" t="str">
        <f t="shared" si="91"/>
        <v>Magoffin County</v>
      </c>
      <c r="P1116" t="str">
        <f t="shared" si="92"/>
        <v>Magoffin</v>
      </c>
    </row>
    <row r="1117" spans="2:16" x14ac:dyDescent="0.25">
      <c r="B1117" s="33">
        <v>1116</v>
      </c>
      <c r="C1117" s="33">
        <v>18</v>
      </c>
      <c r="D1117" s="70">
        <f t="shared" si="88"/>
        <v>1098</v>
      </c>
      <c r="E1117" s="54" t="str">
        <f t="shared" si="89"/>
        <v>1116|18|1098</v>
      </c>
      <c r="I1117" s="7" t="s">
        <v>5549</v>
      </c>
      <c r="J1117" s="7" t="s">
        <v>5563</v>
      </c>
      <c r="K1117" s="7">
        <v>1116</v>
      </c>
      <c r="M1117" t="s">
        <v>2282</v>
      </c>
      <c r="N1117" t="str">
        <f t="shared" si="90"/>
        <v>Marion County,H1</v>
      </c>
      <c r="O1117" t="str">
        <f t="shared" si="91"/>
        <v>Marion County</v>
      </c>
      <c r="P1117" t="str">
        <f t="shared" si="92"/>
        <v>Marion</v>
      </c>
    </row>
    <row r="1118" spans="2:16" x14ac:dyDescent="0.25">
      <c r="B1118" s="33">
        <v>1117</v>
      </c>
      <c r="C1118" s="33">
        <v>18</v>
      </c>
      <c r="D1118" s="70">
        <f t="shared" si="88"/>
        <v>1102</v>
      </c>
      <c r="E1118" s="54" t="str">
        <f t="shared" si="89"/>
        <v>1117|18|1102</v>
      </c>
      <c r="I1118" s="7" t="s">
        <v>5553</v>
      </c>
      <c r="J1118" s="7" t="s">
        <v>5564</v>
      </c>
      <c r="K1118" s="7">
        <v>1117</v>
      </c>
      <c r="M1118" t="s">
        <v>2283</v>
      </c>
      <c r="N1118" t="str">
        <f t="shared" si="90"/>
        <v>Marshall County,H1</v>
      </c>
      <c r="O1118" t="str">
        <f t="shared" si="91"/>
        <v>Marshall County</v>
      </c>
      <c r="P1118" t="str">
        <f t="shared" si="92"/>
        <v>Marshall</v>
      </c>
    </row>
    <row r="1119" spans="2:16" x14ac:dyDescent="0.25">
      <c r="B1119" s="33">
        <v>1118</v>
      </c>
      <c r="C1119" s="33">
        <v>18</v>
      </c>
      <c r="D1119" s="70">
        <f t="shared" si="88"/>
        <v>1103</v>
      </c>
      <c r="E1119" s="54" t="str">
        <f t="shared" si="89"/>
        <v>1118|18|1103</v>
      </c>
      <c r="I1119" s="7" t="s">
        <v>5554</v>
      </c>
      <c r="J1119" s="7" t="s">
        <v>5565</v>
      </c>
      <c r="K1119" s="7">
        <v>1118</v>
      </c>
      <c r="M1119" t="s">
        <v>2284</v>
      </c>
      <c r="N1119" t="str">
        <f t="shared" si="90"/>
        <v>Martin County,H1</v>
      </c>
      <c r="O1119" t="str">
        <f t="shared" si="91"/>
        <v>Martin County</v>
      </c>
      <c r="P1119" t="str">
        <f t="shared" si="92"/>
        <v>Martin</v>
      </c>
    </row>
    <row r="1120" spans="2:16" x14ac:dyDescent="0.25">
      <c r="B1120" s="33">
        <v>1119</v>
      </c>
      <c r="C1120" s="33">
        <v>18</v>
      </c>
      <c r="D1120" s="70">
        <f t="shared" si="88"/>
        <v>1105</v>
      </c>
      <c r="E1120" s="54" t="str">
        <f t="shared" si="89"/>
        <v>1119|18|1105</v>
      </c>
      <c r="I1120" s="7" t="s">
        <v>5555</v>
      </c>
      <c r="J1120" s="7" t="s">
        <v>5566</v>
      </c>
      <c r="K1120" s="7">
        <v>1119</v>
      </c>
      <c r="M1120" t="s">
        <v>2285</v>
      </c>
      <c r="N1120" t="str">
        <f t="shared" si="90"/>
        <v>Mason County,H1</v>
      </c>
      <c r="O1120" t="str">
        <f t="shared" si="91"/>
        <v>Mason County</v>
      </c>
      <c r="P1120" t="str">
        <f t="shared" si="92"/>
        <v>Mason</v>
      </c>
    </row>
    <row r="1121" spans="2:16" x14ac:dyDescent="0.25">
      <c r="B1121" s="33">
        <v>1120</v>
      </c>
      <c r="C1121" s="33">
        <v>18</v>
      </c>
      <c r="D1121" s="70">
        <f t="shared" si="88"/>
        <v>1140</v>
      </c>
      <c r="E1121" s="54" t="str">
        <f t="shared" si="89"/>
        <v>1120|18|1140</v>
      </c>
      <c r="I1121" s="7" t="s">
        <v>5587</v>
      </c>
      <c r="J1121" s="7" t="s">
        <v>5567</v>
      </c>
      <c r="K1121" s="7">
        <v>1120</v>
      </c>
      <c r="M1121" t="s">
        <v>2286</v>
      </c>
      <c r="N1121" t="str">
        <f t="shared" si="90"/>
        <v>Meade County,H1</v>
      </c>
      <c r="O1121" t="str">
        <f t="shared" si="91"/>
        <v>Meade County</v>
      </c>
      <c r="P1121" t="str">
        <f t="shared" si="92"/>
        <v>Meade</v>
      </c>
    </row>
    <row r="1122" spans="2:16" x14ac:dyDescent="0.25">
      <c r="B1122" s="33">
        <v>1121</v>
      </c>
      <c r="C1122" s="33">
        <v>18</v>
      </c>
      <c r="D1122" s="70">
        <f t="shared" si="88"/>
        <v>1150</v>
      </c>
      <c r="E1122" s="54" t="str">
        <f t="shared" si="89"/>
        <v>1121|18|1150</v>
      </c>
      <c r="I1122" s="7" t="s">
        <v>5597</v>
      </c>
      <c r="J1122" s="7" t="s">
        <v>5568</v>
      </c>
      <c r="K1122" s="7">
        <v>1121</v>
      </c>
      <c r="M1122" t="s">
        <v>2287</v>
      </c>
      <c r="N1122" t="str">
        <f t="shared" si="90"/>
        <v>Menifee County,H1</v>
      </c>
      <c r="O1122" t="str">
        <f t="shared" si="91"/>
        <v>Menifee County</v>
      </c>
      <c r="P1122" t="str">
        <f t="shared" si="92"/>
        <v>Menifee</v>
      </c>
    </row>
    <row r="1123" spans="2:16" x14ac:dyDescent="0.25">
      <c r="B1123" s="33">
        <v>1122</v>
      </c>
      <c r="C1123" s="33">
        <v>18</v>
      </c>
      <c r="D1123" s="70">
        <f t="shared" si="88"/>
        <v>1153</v>
      </c>
      <c r="E1123" s="54" t="str">
        <f t="shared" si="89"/>
        <v>1122|18|1153</v>
      </c>
      <c r="I1123" s="7" t="s">
        <v>5600</v>
      </c>
      <c r="J1123" s="7" t="s">
        <v>5569</v>
      </c>
      <c r="K1123" s="7">
        <v>1122</v>
      </c>
      <c r="M1123" t="s">
        <v>2288</v>
      </c>
      <c r="N1123" t="str">
        <f t="shared" si="90"/>
        <v>Mercer County,H1</v>
      </c>
      <c r="O1123" t="str">
        <f t="shared" si="91"/>
        <v>Mercer County</v>
      </c>
      <c r="P1123" t="str">
        <f t="shared" si="92"/>
        <v>Mercer</v>
      </c>
    </row>
    <row r="1124" spans="2:16" x14ac:dyDescent="0.25">
      <c r="B1124" s="33">
        <v>1123</v>
      </c>
      <c r="C1124" s="33">
        <v>18</v>
      </c>
      <c r="D1124" s="70">
        <f t="shared" si="88"/>
        <v>1158</v>
      </c>
      <c r="E1124" s="54" t="str">
        <f t="shared" si="89"/>
        <v>1123|18|1158</v>
      </c>
      <c r="I1124" s="7" t="s">
        <v>5605</v>
      </c>
      <c r="J1124" s="7" t="s">
        <v>5570</v>
      </c>
      <c r="K1124" s="7">
        <v>1123</v>
      </c>
      <c r="M1124" t="s">
        <v>2289</v>
      </c>
      <c r="N1124" t="str">
        <f t="shared" si="90"/>
        <v>Metcalfe County,H1</v>
      </c>
      <c r="O1124" t="str">
        <f t="shared" si="91"/>
        <v>Metcalfe County</v>
      </c>
      <c r="P1124" t="str">
        <f t="shared" si="92"/>
        <v>Metcalfe</v>
      </c>
    </row>
    <row r="1125" spans="2:16" x14ac:dyDescent="0.25">
      <c r="B1125" s="33">
        <v>1124</v>
      </c>
      <c r="C1125" s="33">
        <v>18</v>
      </c>
      <c r="D1125" s="70">
        <f t="shared" si="88"/>
        <v>1190</v>
      </c>
      <c r="E1125" s="54" t="str">
        <f t="shared" si="89"/>
        <v>1124|18|1190</v>
      </c>
      <c r="I1125" s="7" t="s">
        <v>5633</v>
      </c>
      <c r="J1125" s="7" t="s">
        <v>5571</v>
      </c>
      <c r="K1125" s="7">
        <v>1124</v>
      </c>
      <c r="M1125" t="s">
        <v>2290</v>
      </c>
      <c r="N1125" t="str">
        <f t="shared" si="90"/>
        <v>Monroe County,H1</v>
      </c>
      <c r="O1125" t="str">
        <f t="shared" si="91"/>
        <v>Monroe County</v>
      </c>
      <c r="P1125" t="str">
        <f t="shared" si="92"/>
        <v>Monroe</v>
      </c>
    </row>
    <row r="1126" spans="2:16" x14ac:dyDescent="0.25">
      <c r="B1126" s="33">
        <v>1125</v>
      </c>
      <c r="C1126" s="33">
        <v>18</v>
      </c>
      <c r="D1126" s="70">
        <f t="shared" si="88"/>
        <v>1195</v>
      </c>
      <c r="E1126" s="54" t="str">
        <f t="shared" si="89"/>
        <v>1125|18|1195</v>
      </c>
      <c r="I1126" s="7" t="s">
        <v>5638</v>
      </c>
      <c r="J1126" s="7" t="s">
        <v>5572</v>
      </c>
      <c r="K1126" s="7">
        <v>1125</v>
      </c>
      <c r="M1126" t="s">
        <v>2291</v>
      </c>
      <c r="N1126" t="str">
        <f t="shared" si="90"/>
        <v>Montgomery County,H1</v>
      </c>
      <c r="O1126" t="str">
        <f t="shared" si="91"/>
        <v>Montgomery County</v>
      </c>
      <c r="P1126" t="str">
        <f t="shared" si="92"/>
        <v>Montgomery</v>
      </c>
    </row>
    <row r="1127" spans="2:16" x14ac:dyDescent="0.25">
      <c r="B1127" s="33">
        <v>1126</v>
      </c>
      <c r="C1127" s="33">
        <v>18</v>
      </c>
      <c r="D1127" s="70">
        <f t="shared" si="88"/>
        <v>1203</v>
      </c>
      <c r="E1127" s="54" t="str">
        <f t="shared" si="89"/>
        <v>1126|18|1203</v>
      </c>
      <c r="I1127" s="7" t="s">
        <v>5645</v>
      </c>
      <c r="J1127" s="7" t="s">
        <v>5573</v>
      </c>
      <c r="K1127" s="7">
        <v>1126</v>
      </c>
      <c r="M1127" t="s">
        <v>2292</v>
      </c>
      <c r="N1127" t="str">
        <f t="shared" si="90"/>
        <v>Morgan County,H1</v>
      </c>
      <c r="O1127" t="str">
        <f t="shared" si="91"/>
        <v>Morgan County</v>
      </c>
      <c r="P1127" t="str">
        <f t="shared" si="92"/>
        <v>Morgan</v>
      </c>
    </row>
    <row r="1128" spans="2:16" x14ac:dyDescent="0.25">
      <c r="B1128" s="33">
        <v>1127</v>
      </c>
      <c r="C1128" s="33">
        <v>18</v>
      </c>
      <c r="D1128" s="70">
        <f t="shared" si="88"/>
        <v>1214</v>
      </c>
      <c r="E1128" s="54" t="str">
        <f t="shared" si="89"/>
        <v>1127|18|1214</v>
      </c>
      <c r="I1128" s="7" t="s">
        <v>5655</v>
      </c>
      <c r="J1128" s="7" t="s">
        <v>5574</v>
      </c>
      <c r="K1128" s="7">
        <v>1127</v>
      </c>
      <c r="M1128" t="s">
        <v>2293</v>
      </c>
      <c r="N1128" t="str">
        <f t="shared" si="90"/>
        <v>Muhlenberg County,H1</v>
      </c>
      <c r="O1128" t="str">
        <f t="shared" si="91"/>
        <v>Muhlenberg County</v>
      </c>
      <c r="P1128" t="str">
        <f t="shared" si="92"/>
        <v>Muhlenberg</v>
      </c>
    </row>
    <row r="1129" spans="2:16" x14ac:dyDescent="0.25">
      <c r="B1129" s="33">
        <v>1128</v>
      </c>
      <c r="C1129" s="33">
        <v>18</v>
      </c>
      <c r="D1129" s="70">
        <f t="shared" si="88"/>
        <v>1235</v>
      </c>
      <c r="E1129" s="54" t="str">
        <f t="shared" si="89"/>
        <v>1128|18|1235</v>
      </c>
      <c r="I1129" s="7" t="s">
        <v>5673</v>
      </c>
      <c r="J1129" s="7" t="s">
        <v>5575</v>
      </c>
      <c r="K1129" s="7">
        <v>1128</v>
      </c>
      <c r="M1129" t="s">
        <v>2294</v>
      </c>
      <c r="N1129" t="str">
        <f t="shared" si="90"/>
        <v>Nelson County,H1</v>
      </c>
      <c r="O1129" t="str">
        <f t="shared" si="91"/>
        <v>Nelson County</v>
      </c>
      <c r="P1129" t="str">
        <f t="shared" si="92"/>
        <v>Nelson</v>
      </c>
    </row>
    <row r="1130" spans="2:16" x14ac:dyDescent="0.25">
      <c r="B1130" s="33">
        <v>1129</v>
      </c>
      <c r="C1130" s="33">
        <v>18</v>
      </c>
      <c r="D1130" s="70">
        <f t="shared" si="88"/>
        <v>1255</v>
      </c>
      <c r="E1130" s="54" t="str">
        <f t="shared" si="89"/>
        <v>1129|18|1255</v>
      </c>
      <c r="I1130" s="7" t="s">
        <v>5690</v>
      </c>
      <c r="J1130" s="7" t="s">
        <v>5576</v>
      </c>
      <c r="K1130" s="7">
        <v>1129</v>
      </c>
      <c r="M1130" t="s">
        <v>2295</v>
      </c>
      <c r="N1130" t="str">
        <f t="shared" si="90"/>
        <v>Nicholas County,H1</v>
      </c>
      <c r="O1130" t="str">
        <f t="shared" si="91"/>
        <v>Nicholas County</v>
      </c>
      <c r="P1130" t="str">
        <f t="shared" si="92"/>
        <v>Nicholas</v>
      </c>
    </row>
    <row r="1131" spans="2:16" x14ac:dyDescent="0.25">
      <c r="B1131" s="33">
        <v>1130</v>
      </c>
      <c r="C1131" s="33">
        <v>18</v>
      </c>
      <c r="D1131" s="70">
        <f t="shared" si="88"/>
        <v>1290</v>
      </c>
      <c r="E1131" s="54" t="str">
        <f t="shared" si="89"/>
        <v>1130|18|1290</v>
      </c>
      <c r="I1131" s="7" t="s">
        <v>570</v>
      </c>
      <c r="J1131" s="7" t="s">
        <v>5577</v>
      </c>
      <c r="K1131" s="7">
        <v>1130</v>
      </c>
      <c r="M1131" t="s">
        <v>2296</v>
      </c>
      <c r="N1131" t="str">
        <f t="shared" si="90"/>
        <v>Ohio County,H1</v>
      </c>
      <c r="O1131" t="str">
        <f t="shared" si="91"/>
        <v>Ohio County</v>
      </c>
      <c r="P1131" t="str">
        <f t="shared" si="92"/>
        <v>Ohio</v>
      </c>
    </row>
    <row r="1132" spans="2:16" x14ac:dyDescent="0.25">
      <c r="B1132" s="33">
        <v>1131</v>
      </c>
      <c r="C1132" s="33">
        <v>18</v>
      </c>
      <c r="D1132" s="70">
        <f t="shared" si="88"/>
        <v>1298</v>
      </c>
      <c r="E1132" s="54" t="str">
        <f t="shared" si="89"/>
        <v>1131|18|1298</v>
      </c>
      <c r="I1132" s="7" t="s">
        <v>5724</v>
      </c>
      <c r="J1132" s="7" t="s">
        <v>5578</v>
      </c>
      <c r="K1132" s="7">
        <v>1131</v>
      </c>
      <c r="M1132" t="s">
        <v>2297</v>
      </c>
      <c r="N1132" t="str">
        <f t="shared" si="90"/>
        <v>Oldham County,H1</v>
      </c>
      <c r="O1132" t="str">
        <f t="shared" si="91"/>
        <v>Oldham County</v>
      </c>
      <c r="P1132" t="str">
        <f t="shared" si="92"/>
        <v>Oldham</v>
      </c>
    </row>
    <row r="1133" spans="2:16" x14ac:dyDescent="0.25">
      <c r="B1133" s="33">
        <v>1132</v>
      </c>
      <c r="C1133" s="33">
        <v>18</v>
      </c>
      <c r="D1133" s="70">
        <f t="shared" si="88"/>
        <v>1327</v>
      </c>
      <c r="E1133" s="54" t="str">
        <f t="shared" si="89"/>
        <v>1132|18|1327</v>
      </c>
      <c r="I1133" s="7" t="s">
        <v>5748</v>
      </c>
      <c r="J1133" s="7" t="s">
        <v>5579</v>
      </c>
      <c r="K1133" s="7">
        <v>1132</v>
      </c>
      <c r="M1133" t="s">
        <v>2298</v>
      </c>
      <c r="N1133" t="str">
        <f t="shared" si="90"/>
        <v>Owen County,H1</v>
      </c>
      <c r="O1133" t="str">
        <f t="shared" si="91"/>
        <v>Owen County</v>
      </c>
      <c r="P1133" t="str">
        <f t="shared" si="92"/>
        <v>Owen</v>
      </c>
    </row>
    <row r="1134" spans="2:16" x14ac:dyDescent="0.25">
      <c r="B1134" s="33">
        <v>1133</v>
      </c>
      <c r="C1134" s="33">
        <v>18</v>
      </c>
      <c r="D1134" s="70">
        <f t="shared" si="88"/>
        <v>1328</v>
      </c>
      <c r="E1134" s="54" t="str">
        <f t="shared" si="89"/>
        <v>1133|18|1328</v>
      </c>
      <c r="I1134" s="7" t="s">
        <v>5749</v>
      </c>
      <c r="J1134" s="7" t="s">
        <v>5580</v>
      </c>
      <c r="K1134" s="7">
        <v>1133</v>
      </c>
      <c r="M1134" t="s">
        <v>2299</v>
      </c>
      <c r="N1134" t="str">
        <f t="shared" si="90"/>
        <v>Owsley County,H1</v>
      </c>
      <c r="O1134" t="str">
        <f t="shared" si="91"/>
        <v>Owsley County</v>
      </c>
      <c r="P1134" t="str">
        <f t="shared" si="92"/>
        <v>Owsley</v>
      </c>
    </row>
    <row r="1135" spans="2:16" x14ac:dyDescent="0.25">
      <c r="B1135" s="33">
        <v>1134</v>
      </c>
      <c r="C1135" s="33">
        <v>18</v>
      </c>
      <c r="D1135" s="70">
        <f t="shared" si="88"/>
        <v>1360</v>
      </c>
      <c r="E1135" s="54" t="str">
        <f t="shared" si="89"/>
        <v>1134|18|1360</v>
      </c>
      <c r="I1135" s="7" t="s">
        <v>5779</v>
      </c>
      <c r="J1135" s="7" t="s">
        <v>5581</v>
      </c>
      <c r="K1135" s="7">
        <v>1134</v>
      </c>
      <c r="M1135" t="s">
        <v>2300</v>
      </c>
      <c r="N1135" t="str">
        <f t="shared" si="90"/>
        <v>Pendleton County,H1</v>
      </c>
      <c r="O1135" t="str">
        <f t="shared" si="91"/>
        <v>Pendleton County</v>
      </c>
      <c r="P1135" t="str">
        <f t="shared" si="92"/>
        <v>Pendleton</v>
      </c>
    </row>
    <row r="1136" spans="2:16" x14ac:dyDescent="0.25">
      <c r="B1136" s="33">
        <v>1135</v>
      </c>
      <c r="C1136" s="33">
        <v>18</v>
      </c>
      <c r="D1136" s="70">
        <f t="shared" si="88"/>
        <v>1368</v>
      </c>
      <c r="E1136" s="54" t="str">
        <f t="shared" si="89"/>
        <v>1135|18|1368</v>
      </c>
      <c r="I1136" s="7" t="s">
        <v>5786</v>
      </c>
      <c r="J1136" s="7" t="s">
        <v>5582</v>
      </c>
      <c r="K1136" s="7">
        <v>1135</v>
      </c>
      <c r="M1136" t="s">
        <v>2301</v>
      </c>
      <c r="N1136" t="str">
        <f t="shared" si="90"/>
        <v>Perry County,H1</v>
      </c>
      <c r="O1136" t="str">
        <f t="shared" si="91"/>
        <v>Perry County</v>
      </c>
      <c r="P1136" t="str">
        <f t="shared" si="92"/>
        <v>Perry</v>
      </c>
    </row>
    <row r="1137" spans="2:16" x14ac:dyDescent="0.25">
      <c r="B1137" s="33">
        <v>1136</v>
      </c>
      <c r="C1137" s="33">
        <v>18</v>
      </c>
      <c r="D1137" s="70">
        <f t="shared" ref="D1137:D1200" si="93">VLOOKUP(I1137,$J$2:$K$1970,2,FALSE)</f>
        <v>1383</v>
      </c>
      <c r="E1137" s="54" t="str">
        <f t="shared" si="89"/>
        <v>1136|18|1383</v>
      </c>
      <c r="I1137" s="7" t="s">
        <v>5799</v>
      </c>
      <c r="J1137" s="7" t="s">
        <v>5583</v>
      </c>
      <c r="K1137" s="7">
        <v>1136</v>
      </c>
      <c r="M1137" t="s">
        <v>2302</v>
      </c>
      <c r="N1137" t="str">
        <f t="shared" si="90"/>
        <v>Pike County,H1</v>
      </c>
      <c r="O1137" t="str">
        <f t="shared" si="91"/>
        <v>Pike County</v>
      </c>
      <c r="P1137" t="str">
        <f t="shared" si="92"/>
        <v>Pike</v>
      </c>
    </row>
    <row r="1138" spans="2:16" x14ac:dyDescent="0.25">
      <c r="B1138" s="33">
        <v>1137</v>
      </c>
      <c r="C1138" s="33">
        <v>18</v>
      </c>
      <c r="D1138" s="70">
        <f t="shared" si="93"/>
        <v>1418</v>
      </c>
      <c r="E1138" s="54" t="str">
        <f t="shared" si="89"/>
        <v>1137|18|1418</v>
      </c>
      <c r="I1138" s="7" t="s">
        <v>5829</v>
      </c>
      <c r="J1138" s="7" t="s">
        <v>5584</v>
      </c>
      <c r="K1138" s="7">
        <v>1137</v>
      </c>
      <c r="M1138" t="s">
        <v>2303</v>
      </c>
      <c r="N1138" t="str">
        <f t="shared" si="90"/>
        <v>Powell County,H1</v>
      </c>
      <c r="O1138" t="str">
        <f t="shared" si="91"/>
        <v>Powell County</v>
      </c>
      <c r="P1138" t="str">
        <f t="shared" si="92"/>
        <v>Powell</v>
      </c>
    </row>
    <row r="1139" spans="2:16" x14ac:dyDescent="0.25">
      <c r="B1139" s="33">
        <v>1138</v>
      </c>
      <c r="C1139" s="33">
        <v>18</v>
      </c>
      <c r="D1139" s="70">
        <f t="shared" si="93"/>
        <v>1438</v>
      </c>
      <c r="E1139" s="54" t="str">
        <f t="shared" si="89"/>
        <v>1138|18|1438</v>
      </c>
      <c r="I1139" s="7" t="s">
        <v>5848</v>
      </c>
      <c r="J1139" s="7" t="s">
        <v>5585</v>
      </c>
      <c r="K1139" s="7">
        <v>1138</v>
      </c>
      <c r="M1139" t="s">
        <v>2304</v>
      </c>
      <c r="N1139" t="str">
        <f t="shared" si="90"/>
        <v>Pulaski County,H1</v>
      </c>
      <c r="O1139" t="str">
        <f t="shared" si="91"/>
        <v>Pulaski County</v>
      </c>
      <c r="P1139" t="str">
        <f t="shared" si="92"/>
        <v>Pulaski</v>
      </c>
    </row>
    <row r="1140" spans="2:16" x14ac:dyDescent="0.25">
      <c r="B1140" s="33">
        <v>1139</v>
      </c>
      <c r="C1140" s="33">
        <v>18</v>
      </c>
      <c r="D1140" s="70">
        <f t="shared" si="93"/>
        <v>1498</v>
      </c>
      <c r="E1140" s="54" t="str">
        <f t="shared" si="89"/>
        <v>1139|18|1498</v>
      </c>
      <c r="I1140" s="7" t="s">
        <v>5899</v>
      </c>
      <c r="J1140" s="7" t="s">
        <v>5586</v>
      </c>
      <c r="K1140" s="7">
        <v>1139</v>
      </c>
      <c r="M1140" t="s">
        <v>2305</v>
      </c>
      <c r="N1140" t="str">
        <f t="shared" si="90"/>
        <v>Robertson County,H1</v>
      </c>
      <c r="O1140" t="str">
        <f t="shared" si="91"/>
        <v>Robertson County</v>
      </c>
      <c r="P1140" t="str">
        <f t="shared" si="92"/>
        <v>Robertson</v>
      </c>
    </row>
    <row r="1141" spans="2:16" x14ac:dyDescent="0.25">
      <c r="B1141" s="33">
        <v>1140</v>
      </c>
      <c r="C1141" s="33">
        <v>18</v>
      </c>
      <c r="D1141" s="70">
        <f t="shared" si="93"/>
        <v>1503</v>
      </c>
      <c r="E1141" s="54" t="str">
        <f t="shared" si="89"/>
        <v>1140|18|1503</v>
      </c>
      <c r="I1141" s="7" t="s">
        <v>5904</v>
      </c>
      <c r="J1141" s="7" t="s">
        <v>5587</v>
      </c>
      <c r="K1141" s="7">
        <v>1140</v>
      </c>
      <c r="M1141" t="s">
        <v>2306</v>
      </c>
      <c r="N1141" t="str">
        <f t="shared" si="90"/>
        <v>Rockcastle County,H1</v>
      </c>
      <c r="O1141" t="str">
        <f t="shared" si="91"/>
        <v>Rockcastle County</v>
      </c>
      <c r="P1141" t="str">
        <f t="shared" si="92"/>
        <v>Rockcastle</v>
      </c>
    </row>
    <row r="1142" spans="2:16" x14ac:dyDescent="0.25">
      <c r="B1142" s="33">
        <v>1141</v>
      </c>
      <c r="C1142" s="33">
        <v>18</v>
      </c>
      <c r="D1142" s="70">
        <f t="shared" si="93"/>
        <v>1520</v>
      </c>
      <c r="E1142" s="54" t="str">
        <f t="shared" si="89"/>
        <v>1141|18|1520</v>
      </c>
      <c r="I1142" s="7" t="s">
        <v>5919</v>
      </c>
      <c r="J1142" s="7" t="s">
        <v>5588</v>
      </c>
      <c r="K1142" s="7">
        <v>1141</v>
      </c>
      <c r="M1142" t="s">
        <v>2307</v>
      </c>
      <c r="N1142" t="str">
        <f t="shared" si="90"/>
        <v>Rowan County,H1</v>
      </c>
      <c r="O1142" t="str">
        <f t="shared" si="91"/>
        <v>Rowan County</v>
      </c>
      <c r="P1142" t="str">
        <f t="shared" si="92"/>
        <v>Rowan</v>
      </c>
    </row>
    <row r="1143" spans="2:16" x14ac:dyDescent="0.25">
      <c r="B1143" s="33">
        <v>1142</v>
      </c>
      <c r="C1143" s="33">
        <v>18</v>
      </c>
      <c r="D1143" s="70">
        <f t="shared" si="93"/>
        <v>1524</v>
      </c>
      <c r="E1143" s="54" t="str">
        <f t="shared" si="89"/>
        <v>1142|18|1524</v>
      </c>
      <c r="I1143" s="7" t="s">
        <v>5923</v>
      </c>
      <c r="J1143" s="7" t="s">
        <v>5589</v>
      </c>
      <c r="K1143" s="7">
        <v>1142</v>
      </c>
      <c r="M1143" t="s">
        <v>2308</v>
      </c>
      <c r="N1143" t="str">
        <f t="shared" si="90"/>
        <v>Russell County,H1</v>
      </c>
      <c r="O1143" t="str">
        <f t="shared" si="91"/>
        <v>Russell County</v>
      </c>
      <c r="P1143" t="str">
        <f t="shared" si="92"/>
        <v>Russell</v>
      </c>
    </row>
    <row r="1144" spans="2:16" x14ac:dyDescent="0.25">
      <c r="B1144" s="33">
        <v>1143</v>
      </c>
      <c r="C1144" s="33">
        <v>18</v>
      </c>
      <c r="D1144" s="70">
        <f t="shared" si="93"/>
        <v>1589</v>
      </c>
      <c r="E1144" s="54" t="str">
        <f t="shared" si="89"/>
        <v>1143|18|1589</v>
      </c>
      <c r="I1144" s="7" t="s">
        <v>5975</v>
      </c>
      <c r="J1144" s="7" t="s">
        <v>5590</v>
      </c>
      <c r="K1144" s="7">
        <v>1143</v>
      </c>
      <c r="M1144" t="s">
        <v>2309</v>
      </c>
      <c r="N1144" t="str">
        <f t="shared" si="90"/>
        <v>Scott County,H1</v>
      </c>
      <c r="O1144" t="str">
        <f t="shared" si="91"/>
        <v>Scott County</v>
      </c>
      <c r="P1144" t="str">
        <f t="shared" si="92"/>
        <v>Scott</v>
      </c>
    </row>
    <row r="1145" spans="2:16" x14ac:dyDescent="0.25">
      <c r="B1145" s="33">
        <v>1144</v>
      </c>
      <c r="C1145" s="33">
        <v>18</v>
      </c>
      <c r="D1145" s="70">
        <f t="shared" si="93"/>
        <v>1610</v>
      </c>
      <c r="E1145" s="54" t="str">
        <f t="shared" si="89"/>
        <v>1144|18|1610</v>
      </c>
      <c r="I1145" s="7" t="s">
        <v>5996</v>
      </c>
      <c r="J1145" s="7" t="s">
        <v>5591</v>
      </c>
      <c r="K1145" s="7">
        <v>1144</v>
      </c>
      <c r="M1145" t="s">
        <v>2310</v>
      </c>
      <c r="N1145" t="str">
        <f t="shared" si="90"/>
        <v>Shelby County,H1</v>
      </c>
      <c r="O1145" t="str">
        <f t="shared" si="91"/>
        <v>Shelby County</v>
      </c>
      <c r="P1145" t="str">
        <f t="shared" si="92"/>
        <v>Shelby</v>
      </c>
    </row>
    <row r="1146" spans="2:16" x14ac:dyDescent="0.25">
      <c r="B1146" s="33">
        <v>1145</v>
      </c>
      <c r="C1146" s="33">
        <v>18</v>
      </c>
      <c r="D1146" s="70">
        <f t="shared" si="93"/>
        <v>1620</v>
      </c>
      <c r="E1146" s="54" t="str">
        <f t="shared" si="89"/>
        <v>1145|18|1620</v>
      </c>
      <c r="I1146" s="7" t="s">
        <v>6006</v>
      </c>
      <c r="J1146" s="7" t="s">
        <v>5592</v>
      </c>
      <c r="K1146" s="7">
        <v>1145</v>
      </c>
      <c r="M1146" t="s">
        <v>2311</v>
      </c>
      <c r="N1146" t="str">
        <f t="shared" si="90"/>
        <v>Simpson County,H1</v>
      </c>
      <c r="O1146" t="str">
        <f t="shared" si="91"/>
        <v>Simpson County</v>
      </c>
      <c r="P1146" t="str">
        <f t="shared" si="92"/>
        <v>Simpson</v>
      </c>
    </row>
    <row r="1147" spans="2:16" x14ac:dyDescent="0.25">
      <c r="B1147" s="33">
        <v>1146</v>
      </c>
      <c r="C1147" s="33">
        <v>18</v>
      </c>
      <c r="D1147" s="70">
        <f t="shared" si="93"/>
        <v>1641</v>
      </c>
      <c r="E1147" s="54" t="str">
        <f t="shared" si="89"/>
        <v>1146|18|1641</v>
      </c>
      <c r="I1147" s="7" t="s">
        <v>6024</v>
      </c>
      <c r="J1147" s="7" t="s">
        <v>5593</v>
      </c>
      <c r="K1147" s="7">
        <v>1146</v>
      </c>
      <c r="M1147" t="s">
        <v>2312</v>
      </c>
      <c r="N1147" t="str">
        <f t="shared" si="90"/>
        <v>Spencer County,H1</v>
      </c>
      <c r="O1147" t="str">
        <f t="shared" si="91"/>
        <v>Spencer County</v>
      </c>
      <c r="P1147" t="str">
        <f t="shared" si="92"/>
        <v>Spencer</v>
      </c>
    </row>
    <row r="1148" spans="2:16" x14ac:dyDescent="0.25">
      <c r="B1148" s="33">
        <v>1147</v>
      </c>
      <c r="C1148" s="33">
        <v>18</v>
      </c>
      <c r="D1148" s="70">
        <f t="shared" si="93"/>
        <v>1731</v>
      </c>
      <c r="E1148" s="54" t="str">
        <f t="shared" si="89"/>
        <v>1147|18|1731</v>
      </c>
      <c r="I1148" s="7" t="s">
        <v>6097</v>
      </c>
      <c r="J1148" s="7" t="s">
        <v>5594</v>
      </c>
      <c r="K1148" s="7">
        <v>1147</v>
      </c>
      <c r="M1148" t="s">
        <v>2313</v>
      </c>
      <c r="N1148" t="str">
        <f t="shared" si="90"/>
        <v>Taylor County,H1</v>
      </c>
      <c r="O1148" t="str">
        <f t="shared" si="91"/>
        <v>Taylor County</v>
      </c>
      <c r="P1148" t="str">
        <f t="shared" si="92"/>
        <v>Taylor</v>
      </c>
    </row>
    <row r="1149" spans="2:16" x14ac:dyDescent="0.25">
      <c r="B1149" s="33">
        <v>1148</v>
      </c>
      <c r="C1149" s="33">
        <v>18</v>
      </c>
      <c r="D1149" s="70">
        <f t="shared" si="93"/>
        <v>1758</v>
      </c>
      <c r="E1149" s="54" t="str">
        <f t="shared" si="89"/>
        <v>1148|18|1758</v>
      </c>
      <c r="I1149" s="7" t="s">
        <v>6118</v>
      </c>
      <c r="J1149" s="7" t="s">
        <v>5595</v>
      </c>
      <c r="K1149" s="7">
        <v>1148</v>
      </c>
      <c r="M1149" t="s">
        <v>2314</v>
      </c>
      <c r="N1149" t="str">
        <f t="shared" si="90"/>
        <v>Todd County,H1</v>
      </c>
      <c r="O1149" t="str">
        <f t="shared" si="91"/>
        <v>Todd County</v>
      </c>
      <c r="P1149" t="str">
        <f t="shared" si="92"/>
        <v>Todd</v>
      </c>
    </row>
    <row r="1150" spans="2:16" x14ac:dyDescent="0.25">
      <c r="B1150" s="33">
        <v>1149</v>
      </c>
      <c r="C1150" s="33">
        <v>18</v>
      </c>
      <c r="D1150" s="70">
        <f t="shared" si="93"/>
        <v>1776</v>
      </c>
      <c r="E1150" s="54" t="str">
        <f t="shared" si="89"/>
        <v>1149|18|1776</v>
      </c>
      <c r="I1150" s="7" t="s">
        <v>6136</v>
      </c>
      <c r="J1150" s="7" t="s">
        <v>5596</v>
      </c>
      <c r="K1150" s="7">
        <v>1149</v>
      </c>
      <c r="M1150" t="s">
        <v>2315</v>
      </c>
      <c r="N1150" t="str">
        <f t="shared" si="90"/>
        <v>Trigg County,H1</v>
      </c>
      <c r="O1150" t="str">
        <f t="shared" si="91"/>
        <v>Trigg County</v>
      </c>
      <c r="P1150" t="str">
        <f t="shared" si="92"/>
        <v>Trigg</v>
      </c>
    </row>
    <row r="1151" spans="2:16" x14ac:dyDescent="0.25">
      <c r="B1151" s="33">
        <v>1150</v>
      </c>
      <c r="C1151" s="33">
        <v>18</v>
      </c>
      <c r="D1151" s="70">
        <f t="shared" si="93"/>
        <v>1777</v>
      </c>
      <c r="E1151" s="54" t="str">
        <f t="shared" si="89"/>
        <v>1150|18|1777</v>
      </c>
      <c r="I1151" s="7" t="s">
        <v>6137</v>
      </c>
      <c r="J1151" s="7" t="s">
        <v>5597</v>
      </c>
      <c r="K1151" s="7">
        <v>1150</v>
      </c>
      <c r="M1151" t="s">
        <v>2316</v>
      </c>
      <c r="N1151" t="str">
        <f t="shared" si="90"/>
        <v>Trimble County,H1</v>
      </c>
      <c r="O1151" t="str">
        <f t="shared" si="91"/>
        <v>Trimble County</v>
      </c>
      <c r="P1151" t="str">
        <f t="shared" si="92"/>
        <v>Trimble</v>
      </c>
    </row>
    <row r="1152" spans="2:16" x14ac:dyDescent="0.25">
      <c r="B1152" s="33">
        <v>1151</v>
      </c>
      <c r="C1152" s="33">
        <v>18</v>
      </c>
      <c r="D1152" s="70">
        <f t="shared" si="93"/>
        <v>1802</v>
      </c>
      <c r="E1152" s="54" t="str">
        <f t="shared" si="89"/>
        <v>1151|18|1802</v>
      </c>
      <c r="I1152" s="7" t="s">
        <v>6161</v>
      </c>
      <c r="J1152" s="7" t="s">
        <v>5598</v>
      </c>
      <c r="K1152" s="7">
        <v>1151</v>
      </c>
      <c r="M1152" t="s">
        <v>2317</v>
      </c>
      <c r="N1152" t="str">
        <f t="shared" si="90"/>
        <v>Union County,H1</v>
      </c>
      <c r="O1152" t="str">
        <f t="shared" si="91"/>
        <v>Union County</v>
      </c>
      <c r="P1152" t="str">
        <f t="shared" si="92"/>
        <v>Union</v>
      </c>
    </row>
    <row r="1153" spans="2:16" x14ac:dyDescent="0.25">
      <c r="B1153" s="33">
        <v>1152</v>
      </c>
      <c r="C1153" s="33">
        <v>18</v>
      </c>
      <c r="D1153" s="70">
        <f t="shared" si="93"/>
        <v>1858</v>
      </c>
      <c r="E1153" s="54" t="str">
        <f t="shared" si="89"/>
        <v>1152|18|1858</v>
      </c>
      <c r="I1153" s="7" t="s">
        <v>6205</v>
      </c>
      <c r="J1153" s="7" t="s">
        <v>5599</v>
      </c>
      <c r="K1153" s="7">
        <v>1152</v>
      </c>
      <c r="M1153" t="s">
        <v>2318</v>
      </c>
      <c r="N1153" t="str">
        <f t="shared" si="90"/>
        <v>Warren County,H1</v>
      </c>
      <c r="O1153" t="str">
        <f t="shared" si="91"/>
        <v>Warren County</v>
      </c>
      <c r="P1153" t="str">
        <f t="shared" si="92"/>
        <v>Warren</v>
      </c>
    </row>
    <row r="1154" spans="2:16" x14ac:dyDescent="0.25">
      <c r="B1154" s="33">
        <v>1153</v>
      </c>
      <c r="C1154" s="33">
        <v>18</v>
      </c>
      <c r="D1154" s="70">
        <f t="shared" si="93"/>
        <v>1865</v>
      </c>
      <c r="E1154" s="54" t="str">
        <f t="shared" ref="E1154:E1217" si="94">B1154&amp;"|"&amp;C1154&amp;"|"&amp;D1154</f>
        <v>1153|18|1865</v>
      </c>
      <c r="I1154" s="7" t="s">
        <v>1210</v>
      </c>
      <c r="J1154" s="7" t="s">
        <v>5600</v>
      </c>
      <c r="K1154" s="7">
        <v>1153</v>
      </c>
      <c r="M1154" t="s">
        <v>2319</v>
      </c>
      <c r="N1154" t="str">
        <f t="shared" si="90"/>
        <v>Washington County,H1</v>
      </c>
      <c r="O1154" t="str">
        <f t="shared" si="91"/>
        <v>Washington County</v>
      </c>
      <c r="P1154" t="str">
        <f t="shared" si="92"/>
        <v>Washington</v>
      </c>
    </row>
    <row r="1155" spans="2:16" x14ac:dyDescent="0.25">
      <c r="B1155" s="33">
        <v>1154</v>
      </c>
      <c r="C1155" s="33">
        <v>18</v>
      </c>
      <c r="D1155" s="70">
        <f t="shared" si="93"/>
        <v>1875</v>
      </c>
      <c r="E1155" s="54" t="str">
        <f t="shared" si="94"/>
        <v>1154|18|1875</v>
      </c>
      <c r="I1155" s="7" t="s">
        <v>6220</v>
      </c>
      <c r="J1155" s="7" t="s">
        <v>5601</v>
      </c>
      <c r="K1155" s="7">
        <v>1154</v>
      </c>
      <c r="M1155" t="s">
        <v>2320</v>
      </c>
      <c r="N1155" t="str">
        <f t="shared" ref="N1155:N1218" si="95">RIGHT(M1155,LEN(M1155)-10)</f>
        <v>Wayne County,H1</v>
      </c>
      <c r="O1155" t="str">
        <f t="shared" ref="O1155:O1218" si="96">LEFT(N1155,LEN(N1155)-3)</f>
        <v>Wayne County</v>
      </c>
      <c r="P1155" t="str">
        <f t="shared" ref="P1155:P1218" si="97">SUBSTITUTE(O1155," County","")</f>
        <v>Wayne</v>
      </c>
    </row>
    <row r="1156" spans="2:16" x14ac:dyDescent="0.25">
      <c r="B1156" s="33">
        <v>1155</v>
      </c>
      <c r="C1156" s="33">
        <v>18</v>
      </c>
      <c r="D1156" s="70">
        <f t="shared" si="93"/>
        <v>1880</v>
      </c>
      <c r="E1156" s="54" t="str">
        <f t="shared" si="94"/>
        <v>1155|18|1880</v>
      </c>
      <c r="I1156" s="7" t="s">
        <v>6224</v>
      </c>
      <c r="J1156" s="7" t="s">
        <v>5602</v>
      </c>
      <c r="K1156" s="7">
        <v>1155</v>
      </c>
      <c r="M1156" t="s">
        <v>2321</v>
      </c>
      <c r="N1156" t="str">
        <f t="shared" si="95"/>
        <v>Webster County,H1</v>
      </c>
      <c r="O1156" t="str">
        <f t="shared" si="96"/>
        <v>Webster County</v>
      </c>
      <c r="P1156" t="str">
        <f t="shared" si="97"/>
        <v>Webster</v>
      </c>
    </row>
    <row r="1157" spans="2:16" x14ac:dyDescent="0.25">
      <c r="B1157" s="33">
        <v>1156</v>
      </c>
      <c r="C1157" s="33">
        <v>18</v>
      </c>
      <c r="D1157" s="70">
        <f t="shared" si="93"/>
        <v>1901</v>
      </c>
      <c r="E1157" s="54" t="str">
        <f t="shared" si="94"/>
        <v>1156|18|1901</v>
      </c>
      <c r="I1157" s="7" t="s">
        <v>6240</v>
      </c>
      <c r="J1157" s="7" t="s">
        <v>5603</v>
      </c>
      <c r="K1157" s="7">
        <v>1156</v>
      </c>
      <c r="M1157" t="s">
        <v>2322</v>
      </c>
      <c r="N1157" t="str">
        <f t="shared" si="95"/>
        <v>Whitley County,H1</v>
      </c>
      <c r="O1157" t="str">
        <f t="shared" si="96"/>
        <v>Whitley County</v>
      </c>
      <c r="P1157" t="str">
        <f t="shared" si="97"/>
        <v>Whitley</v>
      </c>
    </row>
    <row r="1158" spans="2:16" x14ac:dyDescent="0.25">
      <c r="B1158" s="33">
        <v>1157</v>
      </c>
      <c r="C1158" s="33">
        <v>18</v>
      </c>
      <c r="D1158" s="70">
        <f t="shared" si="93"/>
        <v>1929</v>
      </c>
      <c r="E1158" s="54" t="str">
        <f t="shared" si="94"/>
        <v>1157|18|1929</v>
      </c>
      <c r="I1158" s="7" t="s">
        <v>6265</v>
      </c>
      <c r="J1158" s="7" t="s">
        <v>5604</v>
      </c>
      <c r="K1158" s="7">
        <v>1157</v>
      </c>
      <c r="M1158" t="s">
        <v>2323</v>
      </c>
      <c r="N1158" t="str">
        <f t="shared" si="95"/>
        <v>Wolfe County,H1</v>
      </c>
      <c r="O1158" t="str">
        <f t="shared" si="96"/>
        <v>Wolfe County</v>
      </c>
      <c r="P1158" t="str">
        <f t="shared" si="97"/>
        <v>Wolfe</v>
      </c>
    </row>
    <row r="1159" spans="2:16" x14ac:dyDescent="0.25">
      <c r="B1159" s="33">
        <v>1158</v>
      </c>
      <c r="C1159" s="33">
        <v>18</v>
      </c>
      <c r="D1159" s="70">
        <f t="shared" si="93"/>
        <v>1932</v>
      </c>
      <c r="E1159" s="54" t="str">
        <f t="shared" si="94"/>
        <v>1158|18|1932</v>
      </c>
      <c r="I1159" s="7" t="s">
        <v>6268</v>
      </c>
      <c r="J1159" s="7" t="s">
        <v>5605</v>
      </c>
      <c r="K1159" s="7">
        <v>1158</v>
      </c>
      <c r="M1159" t="s">
        <v>2324</v>
      </c>
      <c r="N1159" t="str">
        <f t="shared" si="95"/>
        <v>Woodford County,H1</v>
      </c>
      <c r="O1159" t="str">
        <f t="shared" si="96"/>
        <v>Woodford County</v>
      </c>
      <c r="P1159" t="str">
        <f t="shared" si="97"/>
        <v>Woodford</v>
      </c>
    </row>
    <row r="1160" spans="2:16" x14ac:dyDescent="0.25">
      <c r="B1160" s="33">
        <v>1159</v>
      </c>
      <c r="C1160" s="33">
        <v>19</v>
      </c>
      <c r="D1160" s="70">
        <f t="shared" si="93"/>
        <v>2</v>
      </c>
      <c r="E1160" s="54" t="str">
        <f t="shared" si="94"/>
        <v>1159|19|2</v>
      </c>
      <c r="I1160" s="7" t="s">
        <v>4386</v>
      </c>
      <c r="J1160" s="7" t="s">
        <v>5606</v>
      </c>
      <c r="K1160" s="7">
        <v>1159</v>
      </c>
      <c r="M1160" t="s">
        <v>2325</v>
      </c>
      <c r="N1160" t="str">
        <f t="shared" si="95"/>
        <v>Acadia Parish,H1</v>
      </c>
      <c r="O1160" t="str">
        <f t="shared" si="96"/>
        <v>Acadia Parish</v>
      </c>
      <c r="P1160" t="str">
        <f t="shared" si="97"/>
        <v>Acadia Parish</v>
      </c>
    </row>
    <row r="1161" spans="2:16" x14ac:dyDescent="0.25">
      <c r="B1161" s="33">
        <v>1160</v>
      </c>
      <c r="C1161" s="33">
        <v>19</v>
      </c>
      <c r="D1161" s="70">
        <f t="shared" si="93"/>
        <v>35</v>
      </c>
      <c r="E1161" s="54" t="str">
        <f t="shared" si="94"/>
        <v>1160|19|35</v>
      </c>
      <c r="I1161" s="7" t="s">
        <v>4387</v>
      </c>
      <c r="J1161" s="7" t="s">
        <v>5607</v>
      </c>
      <c r="K1161" s="7">
        <v>1160</v>
      </c>
      <c r="M1161" t="s">
        <v>2326</v>
      </c>
      <c r="N1161" t="str">
        <f t="shared" si="95"/>
        <v>Allen Parish,H1</v>
      </c>
      <c r="O1161" t="str">
        <f t="shared" si="96"/>
        <v>Allen Parish</v>
      </c>
      <c r="P1161" t="str">
        <f t="shared" si="97"/>
        <v>Allen Parish</v>
      </c>
    </row>
    <row r="1162" spans="2:16" x14ac:dyDescent="0.25">
      <c r="B1162" s="33">
        <v>1161</v>
      </c>
      <c r="C1162" s="33">
        <v>19</v>
      </c>
      <c r="D1162" s="70">
        <f t="shared" si="93"/>
        <v>71</v>
      </c>
      <c r="E1162" s="54" t="str">
        <f t="shared" si="94"/>
        <v>1161|19|71</v>
      </c>
      <c r="I1162" s="7" t="s">
        <v>4388</v>
      </c>
      <c r="J1162" s="7" t="s">
        <v>5608</v>
      </c>
      <c r="K1162" s="7">
        <v>1161</v>
      </c>
      <c r="M1162" t="s">
        <v>2327</v>
      </c>
      <c r="N1162" t="str">
        <f t="shared" si="95"/>
        <v>Ascension Parish,H1</v>
      </c>
      <c r="O1162" t="str">
        <f t="shared" si="96"/>
        <v>Ascension Parish</v>
      </c>
      <c r="P1162" t="str">
        <f t="shared" si="97"/>
        <v>Ascension Parish</v>
      </c>
    </row>
    <row r="1163" spans="2:16" x14ac:dyDescent="0.25">
      <c r="B1163" s="33">
        <v>1162</v>
      </c>
      <c r="C1163" s="33">
        <v>19</v>
      </c>
      <c r="D1163" s="70">
        <f t="shared" si="93"/>
        <v>77</v>
      </c>
      <c r="E1163" s="54" t="str">
        <f t="shared" si="94"/>
        <v>1162|19|77</v>
      </c>
      <c r="I1163" s="7" t="s">
        <v>4389</v>
      </c>
      <c r="J1163" s="7" t="s">
        <v>5609</v>
      </c>
      <c r="K1163" s="7">
        <v>1162</v>
      </c>
      <c r="M1163" t="s">
        <v>2328</v>
      </c>
      <c r="N1163" t="str">
        <f t="shared" si="95"/>
        <v>Assumption Parish,H1</v>
      </c>
      <c r="O1163" t="str">
        <f t="shared" si="96"/>
        <v>Assumption Parish</v>
      </c>
      <c r="P1163" t="str">
        <f t="shared" si="97"/>
        <v>Assumption Parish</v>
      </c>
    </row>
    <row r="1164" spans="2:16" x14ac:dyDescent="0.25">
      <c r="B1164" s="33">
        <v>1163</v>
      </c>
      <c r="C1164" s="33">
        <v>19</v>
      </c>
      <c r="D1164" s="70">
        <f t="shared" si="93"/>
        <v>93</v>
      </c>
      <c r="E1164" s="54" t="str">
        <f t="shared" si="94"/>
        <v>1163|19|93</v>
      </c>
      <c r="I1164" s="7" t="s">
        <v>4390</v>
      </c>
      <c r="J1164" s="7" t="s">
        <v>4580</v>
      </c>
      <c r="K1164" s="7">
        <v>1163</v>
      </c>
      <c r="M1164" t="s">
        <v>2329</v>
      </c>
      <c r="N1164" t="str">
        <f t="shared" si="95"/>
        <v>Avoyelles Parish,H1</v>
      </c>
      <c r="O1164" t="str">
        <f t="shared" si="96"/>
        <v>Avoyelles Parish</v>
      </c>
      <c r="P1164" t="str">
        <f t="shared" si="97"/>
        <v>Avoyelles Parish</v>
      </c>
    </row>
    <row r="1165" spans="2:16" x14ac:dyDescent="0.25">
      <c r="B1165" s="33">
        <v>1164</v>
      </c>
      <c r="C1165" s="33">
        <v>19</v>
      </c>
      <c r="D1165" s="70">
        <f t="shared" si="93"/>
        <v>133</v>
      </c>
      <c r="E1165" s="54" t="str">
        <f t="shared" si="94"/>
        <v>1164|19|133</v>
      </c>
      <c r="I1165" s="7" t="s">
        <v>4391</v>
      </c>
      <c r="J1165" s="7" t="s">
        <v>5610</v>
      </c>
      <c r="K1165" s="7">
        <v>1164</v>
      </c>
      <c r="M1165" t="s">
        <v>2330</v>
      </c>
      <c r="N1165" t="str">
        <f t="shared" si="95"/>
        <v>Beauregard Parish,H1</v>
      </c>
      <c r="O1165" t="str">
        <f t="shared" si="96"/>
        <v>Beauregard Parish</v>
      </c>
      <c r="P1165" t="str">
        <f t="shared" si="97"/>
        <v>Beauregard Parish</v>
      </c>
    </row>
    <row r="1166" spans="2:16" x14ac:dyDescent="0.25">
      <c r="B1166" s="33">
        <v>1165</v>
      </c>
      <c r="C1166" s="33">
        <v>19</v>
      </c>
      <c r="D1166" s="70">
        <f t="shared" si="93"/>
        <v>163</v>
      </c>
      <c r="E1166" s="54" t="str">
        <f t="shared" si="94"/>
        <v>1165|19|163</v>
      </c>
      <c r="I1166" s="7" t="s">
        <v>4392</v>
      </c>
      <c r="J1166" s="7" t="s">
        <v>5611</v>
      </c>
      <c r="K1166" s="7">
        <v>1165</v>
      </c>
      <c r="M1166" t="s">
        <v>2331</v>
      </c>
      <c r="N1166" t="str">
        <f t="shared" si="95"/>
        <v>Bienville Parish,H1</v>
      </c>
      <c r="O1166" t="str">
        <f t="shared" si="96"/>
        <v>Bienville Parish</v>
      </c>
      <c r="P1166" t="str">
        <f t="shared" si="97"/>
        <v>Bienville Parish</v>
      </c>
    </row>
    <row r="1167" spans="2:16" x14ac:dyDescent="0.25">
      <c r="B1167" s="33">
        <v>1166</v>
      </c>
      <c r="C1167" s="33">
        <v>19</v>
      </c>
      <c r="D1167" s="70">
        <f t="shared" si="93"/>
        <v>189</v>
      </c>
      <c r="E1167" s="54" t="str">
        <f t="shared" si="94"/>
        <v>1166|19|189</v>
      </c>
      <c r="I1167" s="7" t="s">
        <v>4393</v>
      </c>
      <c r="J1167" s="7" t="s">
        <v>5612</v>
      </c>
      <c r="K1167" s="7">
        <v>1166</v>
      </c>
      <c r="M1167" t="s">
        <v>2332</v>
      </c>
      <c r="N1167" t="str">
        <f t="shared" si="95"/>
        <v>Bossier Parish,H1</v>
      </c>
      <c r="O1167" t="str">
        <f t="shared" si="96"/>
        <v>Bossier Parish</v>
      </c>
      <c r="P1167" t="str">
        <f t="shared" si="97"/>
        <v>Bossier Parish</v>
      </c>
    </row>
    <row r="1168" spans="2:16" x14ac:dyDescent="0.25">
      <c r="B1168" s="33">
        <v>1167</v>
      </c>
      <c r="C1168" s="33">
        <v>19</v>
      </c>
      <c r="D1168" s="70">
        <f t="shared" si="93"/>
        <v>256</v>
      </c>
      <c r="E1168" s="54" t="str">
        <f t="shared" si="94"/>
        <v>1167|19|256</v>
      </c>
      <c r="I1168" s="7" t="s">
        <v>4394</v>
      </c>
      <c r="J1168" s="7" t="s">
        <v>5613</v>
      </c>
      <c r="K1168" s="7">
        <v>1167</v>
      </c>
      <c r="M1168" t="s">
        <v>2333</v>
      </c>
      <c r="N1168" t="str">
        <f t="shared" si="95"/>
        <v>Caddo Parish,H1</v>
      </c>
      <c r="O1168" t="str">
        <f t="shared" si="96"/>
        <v>Caddo Parish</v>
      </c>
      <c r="P1168" t="str">
        <f t="shared" si="97"/>
        <v>Caddo Parish</v>
      </c>
    </row>
    <row r="1169" spans="2:16" x14ac:dyDescent="0.25">
      <c r="B1169" s="33">
        <v>1168</v>
      </c>
      <c r="C1169" s="33">
        <v>19</v>
      </c>
      <c r="D1169" s="70">
        <f t="shared" si="93"/>
        <v>259</v>
      </c>
      <c r="E1169" s="54" t="str">
        <f t="shared" si="94"/>
        <v>1168|19|259</v>
      </c>
      <c r="I1169" s="7" t="s">
        <v>4395</v>
      </c>
      <c r="J1169" s="7" t="s">
        <v>5614</v>
      </c>
      <c r="K1169" s="7">
        <v>1168</v>
      </c>
      <c r="M1169" t="s">
        <v>2334</v>
      </c>
      <c r="N1169" t="str">
        <f t="shared" si="95"/>
        <v>Calcasieu Parish,H1</v>
      </c>
      <c r="O1169" t="str">
        <f t="shared" si="96"/>
        <v>Calcasieu Parish</v>
      </c>
      <c r="P1169" t="str">
        <f t="shared" si="97"/>
        <v>Calcasieu Parish</v>
      </c>
    </row>
    <row r="1170" spans="2:16" x14ac:dyDescent="0.25">
      <c r="B1170" s="33">
        <v>1169</v>
      </c>
      <c r="C1170" s="33">
        <v>19</v>
      </c>
      <c r="D1170" s="70">
        <f t="shared" si="93"/>
        <v>261</v>
      </c>
      <c r="E1170" s="54" t="str">
        <f t="shared" si="94"/>
        <v>1169|19|261</v>
      </c>
      <c r="I1170" s="7" t="s">
        <v>4396</v>
      </c>
      <c r="J1170" s="7" t="s">
        <v>5615</v>
      </c>
      <c r="K1170" s="7">
        <v>1169</v>
      </c>
      <c r="M1170" t="s">
        <v>2335</v>
      </c>
      <c r="N1170" t="str">
        <f t="shared" si="95"/>
        <v>Caldwell Parish,H1</v>
      </c>
      <c r="O1170" t="str">
        <f t="shared" si="96"/>
        <v>Caldwell Parish</v>
      </c>
      <c r="P1170" t="str">
        <f t="shared" si="97"/>
        <v>Caldwell Parish</v>
      </c>
    </row>
    <row r="1171" spans="2:16" x14ac:dyDescent="0.25">
      <c r="B1171" s="33">
        <v>1170</v>
      </c>
      <c r="C1171" s="33">
        <v>19</v>
      </c>
      <c r="D1171" s="70">
        <f t="shared" si="93"/>
        <v>273</v>
      </c>
      <c r="E1171" s="54" t="str">
        <f t="shared" si="94"/>
        <v>1170|19|273</v>
      </c>
      <c r="I1171" s="7" t="s">
        <v>4397</v>
      </c>
      <c r="J1171" s="7" t="s">
        <v>5616</v>
      </c>
      <c r="K1171" s="7">
        <v>1170</v>
      </c>
      <c r="M1171" t="s">
        <v>2336</v>
      </c>
      <c r="N1171" t="str">
        <f t="shared" si="95"/>
        <v>Cameron Parish,H1</v>
      </c>
      <c r="O1171" t="str">
        <f t="shared" si="96"/>
        <v>Cameron Parish</v>
      </c>
      <c r="P1171" t="str">
        <f t="shared" si="97"/>
        <v>Cameron Parish</v>
      </c>
    </row>
    <row r="1172" spans="2:16" x14ac:dyDescent="0.25">
      <c r="B1172" s="33">
        <v>1171</v>
      </c>
      <c r="C1172" s="33">
        <v>19</v>
      </c>
      <c r="D1172" s="70">
        <f t="shared" si="93"/>
        <v>302</v>
      </c>
      <c r="E1172" s="54" t="str">
        <f t="shared" si="94"/>
        <v>1171|19|302</v>
      </c>
      <c r="I1172" s="7" t="s">
        <v>4398</v>
      </c>
      <c r="J1172" s="7" t="s">
        <v>5617</v>
      </c>
      <c r="K1172" s="7">
        <v>1171</v>
      </c>
      <c r="M1172" t="s">
        <v>2337</v>
      </c>
      <c r="N1172" t="str">
        <f t="shared" si="95"/>
        <v>Catahoula Parish,H1</v>
      </c>
      <c r="O1172" t="str">
        <f t="shared" si="96"/>
        <v>Catahoula Parish</v>
      </c>
      <c r="P1172" t="str">
        <f t="shared" si="97"/>
        <v>Catahoula Parish</v>
      </c>
    </row>
    <row r="1173" spans="2:16" x14ac:dyDescent="0.25">
      <c r="B1173" s="33">
        <v>1172</v>
      </c>
      <c r="C1173" s="33">
        <v>19</v>
      </c>
      <c r="D1173" s="70">
        <f t="shared" si="93"/>
        <v>365</v>
      </c>
      <c r="E1173" s="54" t="str">
        <f t="shared" si="94"/>
        <v>1172|19|365</v>
      </c>
      <c r="I1173" s="7" t="s">
        <v>4399</v>
      </c>
      <c r="J1173" s="7" t="s">
        <v>5618</v>
      </c>
      <c r="K1173" s="7">
        <v>1172</v>
      </c>
      <c r="M1173" t="s">
        <v>2338</v>
      </c>
      <c r="N1173" t="str">
        <f t="shared" si="95"/>
        <v>Claiborne Parish,H1</v>
      </c>
      <c r="O1173" t="str">
        <f t="shared" si="96"/>
        <v>Claiborne Parish</v>
      </c>
      <c r="P1173" t="str">
        <f t="shared" si="97"/>
        <v>Claiborne Parish</v>
      </c>
    </row>
    <row r="1174" spans="2:16" x14ac:dyDescent="0.25">
      <c r="B1174" s="33">
        <v>1173</v>
      </c>
      <c r="C1174" s="33">
        <v>19</v>
      </c>
      <c r="D1174" s="70">
        <f t="shared" si="93"/>
        <v>416</v>
      </c>
      <c r="E1174" s="54" t="str">
        <f t="shared" si="94"/>
        <v>1173|19|416</v>
      </c>
      <c r="I1174" s="7" t="s">
        <v>4400</v>
      </c>
      <c r="J1174" s="7" t="s">
        <v>5619</v>
      </c>
      <c r="K1174" s="7">
        <v>1173</v>
      </c>
      <c r="M1174" t="s">
        <v>2339</v>
      </c>
      <c r="N1174" t="str">
        <f t="shared" si="95"/>
        <v>Concordia Parish,H1</v>
      </c>
      <c r="O1174" t="str">
        <f t="shared" si="96"/>
        <v>Concordia Parish</v>
      </c>
      <c r="P1174" t="str">
        <f t="shared" si="97"/>
        <v>Concordia Parish</v>
      </c>
    </row>
    <row r="1175" spans="2:16" x14ac:dyDescent="0.25">
      <c r="B1175" s="33">
        <v>1174</v>
      </c>
      <c r="C1175" s="33">
        <v>19</v>
      </c>
      <c r="D1175" s="70">
        <f t="shared" si="93"/>
        <v>489</v>
      </c>
      <c r="E1175" s="54" t="str">
        <f t="shared" si="94"/>
        <v>1174|19|489</v>
      </c>
      <c r="I1175" s="7" t="s">
        <v>4401</v>
      </c>
      <c r="J1175" s="7" t="s">
        <v>5620</v>
      </c>
      <c r="K1175" s="7">
        <v>1174</v>
      </c>
      <c r="M1175" t="s">
        <v>2340</v>
      </c>
      <c r="N1175" t="str">
        <f t="shared" si="95"/>
        <v>De Soto Parish,H1</v>
      </c>
      <c r="O1175" t="str">
        <f t="shared" si="96"/>
        <v>De Soto Parish</v>
      </c>
      <c r="P1175" t="str">
        <f t="shared" si="97"/>
        <v>De Soto Parish</v>
      </c>
    </row>
    <row r="1176" spans="2:16" x14ac:dyDescent="0.25">
      <c r="B1176" s="33">
        <v>1175</v>
      </c>
      <c r="C1176" s="33">
        <v>19</v>
      </c>
      <c r="D1176" s="70">
        <f t="shared" si="93"/>
        <v>552</v>
      </c>
      <c r="E1176" s="54" t="str">
        <f t="shared" si="94"/>
        <v>1175|19|552</v>
      </c>
      <c r="I1176" s="7" t="s">
        <v>4402</v>
      </c>
      <c r="J1176" s="7" t="s">
        <v>5621</v>
      </c>
      <c r="K1176" s="7">
        <v>1175</v>
      </c>
      <c r="M1176" t="s">
        <v>2341</v>
      </c>
      <c r="N1176" t="str">
        <f t="shared" si="95"/>
        <v>East Baton Rouge Parish,H1</v>
      </c>
      <c r="O1176" t="str">
        <f t="shared" si="96"/>
        <v>East Baton Rouge Parish</v>
      </c>
      <c r="P1176" t="str">
        <f t="shared" si="97"/>
        <v>East Baton Rouge Parish</v>
      </c>
    </row>
    <row r="1177" spans="2:16" x14ac:dyDescent="0.25">
      <c r="B1177" s="33">
        <v>1176</v>
      </c>
      <c r="C1177" s="33">
        <v>19</v>
      </c>
      <c r="D1177" s="70">
        <f t="shared" si="93"/>
        <v>553</v>
      </c>
      <c r="E1177" s="54" t="str">
        <f t="shared" si="94"/>
        <v>1176|19|553</v>
      </c>
      <c r="I1177" s="7" t="s">
        <v>4403</v>
      </c>
      <c r="J1177" s="7" t="s">
        <v>5622</v>
      </c>
      <c r="K1177" s="7">
        <v>1176</v>
      </c>
      <c r="M1177" t="s">
        <v>2342</v>
      </c>
      <c r="N1177" t="str">
        <f t="shared" si="95"/>
        <v>East Carroll Parish,H1</v>
      </c>
      <c r="O1177" t="str">
        <f t="shared" si="96"/>
        <v>East Carroll Parish</v>
      </c>
      <c r="P1177" t="str">
        <f t="shared" si="97"/>
        <v>East Carroll Parish</v>
      </c>
    </row>
    <row r="1178" spans="2:16" x14ac:dyDescent="0.25">
      <c r="B1178" s="33">
        <v>1177</v>
      </c>
      <c r="C1178" s="33">
        <v>19</v>
      </c>
      <c r="D1178" s="70">
        <f t="shared" si="93"/>
        <v>554</v>
      </c>
      <c r="E1178" s="54" t="str">
        <f t="shared" si="94"/>
        <v>1177|19|554</v>
      </c>
      <c r="I1178" s="7" t="s">
        <v>4404</v>
      </c>
      <c r="J1178" s="7" t="s">
        <v>554</v>
      </c>
      <c r="K1178" s="7">
        <v>1177</v>
      </c>
      <c r="M1178" t="s">
        <v>2343</v>
      </c>
      <c r="N1178" t="str">
        <f t="shared" si="95"/>
        <v>East Feliciana Parish,H1</v>
      </c>
      <c r="O1178" t="str">
        <f t="shared" si="96"/>
        <v>East Feliciana Parish</v>
      </c>
      <c r="P1178" t="str">
        <f t="shared" si="97"/>
        <v>East Feliciana Parish</v>
      </c>
    </row>
    <row r="1179" spans="2:16" x14ac:dyDescent="0.25">
      <c r="B1179" s="33">
        <v>1178</v>
      </c>
      <c r="C1179" s="33">
        <v>19</v>
      </c>
      <c r="D1179" s="70">
        <f t="shared" si="93"/>
        <v>592</v>
      </c>
      <c r="E1179" s="54" t="str">
        <f t="shared" si="94"/>
        <v>1178|19|592</v>
      </c>
      <c r="I1179" s="7" t="s">
        <v>4405</v>
      </c>
      <c r="J1179" s="7" t="s">
        <v>5623</v>
      </c>
      <c r="K1179" s="7">
        <v>1178</v>
      </c>
      <c r="M1179" t="s">
        <v>2344</v>
      </c>
      <c r="N1179" t="str">
        <f t="shared" si="95"/>
        <v>Evangeline Parish,H1</v>
      </c>
      <c r="O1179" t="str">
        <f t="shared" si="96"/>
        <v>Evangeline Parish</v>
      </c>
      <c r="P1179" t="str">
        <f t="shared" si="97"/>
        <v>Evangeline Parish</v>
      </c>
    </row>
    <row r="1180" spans="2:16" x14ac:dyDescent="0.25">
      <c r="B1180" s="33">
        <v>1179</v>
      </c>
      <c r="C1180" s="33">
        <v>19</v>
      </c>
      <c r="D1180" s="70">
        <f t="shared" si="93"/>
        <v>633</v>
      </c>
      <c r="E1180" s="54" t="str">
        <f t="shared" si="94"/>
        <v>1179|19|633</v>
      </c>
      <c r="I1180" s="7" t="s">
        <v>4406</v>
      </c>
      <c r="J1180" s="7" t="s">
        <v>5624</v>
      </c>
      <c r="K1180" s="7">
        <v>1179</v>
      </c>
      <c r="M1180" t="s">
        <v>2345</v>
      </c>
      <c r="N1180" t="str">
        <f t="shared" si="95"/>
        <v>Franklin Parish,H1</v>
      </c>
      <c r="O1180" t="str">
        <f t="shared" si="96"/>
        <v>Franklin Parish</v>
      </c>
      <c r="P1180" t="str">
        <f t="shared" si="97"/>
        <v>Franklin Parish</v>
      </c>
    </row>
    <row r="1181" spans="2:16" x14ac:dyDescent="0.25">
      <c r="B1181" s="33">
        <v>1180</v>
      </c>
      <c r="C1181" s="33">
        <v>19</v>
      </c>
      <c r="D1181" s="70">
        <f t="shared" si="93"/>
        <v>706</v>
      </c>
      <c r="E1181" s="54" t="str">
        <f t="shared" si="94"/>
        <v>1180|19|706</v>
      </c>
      <c r="I1181" s="7" t="s">
        <v>4407</v>
      </c>
      <c r="J1181" s="7" t="s">
        <v>1078</v>
      </c>
      <c r="K1181" s="7">
        <v>1180</v>
      </c>
      <c r="M1181" t="s">
        <v>2346</v>
      </c>
      <c r="N1181" t="str">
        <f t="shared" si="95"/>
        <v>Grant Parish,H1</v>
      </c>
      <c r="O1181" t="str">
        <f t="shared" si="96"/>
        <v>Grant Parish</v>
      </c>
      <c r="P1181" t="str">
        <f t="shared" si="97"/>
        <v>Grant Parish</v>
      </c>
    </row>
    <row r="1182" spans="2:16" x14ac:dyDescent="0.25">
      <c r="B1182" s="33">
        <v>1181</v>
      </c>
      <c r="C1182" s="33">
        <v>19</v>
      </c>
      <c r="D1182" s="70">
        <f t="shared" si="93"/>
        <v>847</v>
      </c>
      <c r="E1182" s="54" t="str">
        <f t="shared" si="94"/>
        <v>1181|19|847</v>
      </c>
      <c r="I1182" s="7" t="s">
        <v>4408</v>
      </c>
      <c r="J1182" s="7" t="s">
        <v>4552</v>
      </c>
      <c r="K1182" s="7">
        <v>1181</v>
      </c>
      <c r="M1182" t="s">
        <v>2347</v>
      </c>
      <c r="N1182" t="str">
        <f t="shared" si="95"/>
        <v>Iberia Parish,H1</v>
      </c>
      <c r="O1182" t="str">
        <f t="shared" si="96"/>
        <v>Iberia Parish</v>
      </c>
      <c r="P1182" t="str">
        <f t="shared" si="97"/>
        <v>Iberia Parish</v>
      </c>
    </row>
    <row r="1183" spans="2:16" x14ac:dyDescent="0.25">
      <c r="B1183" s="33">
        <v>1182</v>
      </c>
      <c r="C1183" s="33">
        <v>19</v>
      </c>
      <c r="D1183" s="70">
        <f t="shared" si="93"/>
        <v>848</v>
      </c>
      <c r="E1183" s="54" t="str">
        <f t="shared" si="94"/>
        <v>1182|19|848</v>
      </c>
      <c r="I1183" s="7" t="s">
        <v>4409</v>
      </c>
      <c r="J1183" s="7" t="s">
        <v>5625</v>
      </c>
      <c r="K1183" s="7">
        <v>1182</v>
      </c>
      <c r="M1183" t="s">
        <v>2348</v>
      </c>
      <c r="N1183" t="str">
        <f t="shared" si="95"/>
        <v>Iberville Parish,H1</v>
      </c>
      <c r="O1183" t="str">
        <f t="shared" si="96"/>
        <v>Iberville Parish</v>
      </c>
      <c r="P1183" t="str">
        <f t="shared" si="97"/>
        <v>Iberville Parish</v>
      </c>
    </row>
    <row r="1184" spans="2:16" x14ac:dyDescent="0.25">
      <c r="B1184" s="33">
        <v>1183</v>
      </c>
      <c r="C1184" s="33">
        <v>19</v>
      </c>
      <c r="D1184" s="70">
        <f t="shared" si="93"/>
        <v>876</v>
      </c>
      <c r="E1184" s="54" t="str">
        <f t="shared" si="94"/>
        <v>1183|19|876</v>
      </c>
      <c r="I1184" s="7" t="s">
        <v>4410</v>
      </c>
      <c r="J1184" s="7" t="s">
        <v>5626</v>
      </c>
      <c r="K1184" s="7">
        <v>1183</v>
      </c>
      <c r="M1184" t="s">
        <v>2349</v>
      </c>
      <c r="N1184" t="str">
        <f t="shared" si="95"/>
        <v>Jackson Parish,H1</v>
      </c>
      <c r="O1184" t="str">
        <f t="shared" si="96"/>
        <v>Jackson Parish</v>
      </c>
      <c r="P1184" t="str">
        <f t="shared" si="97"/>
        <v>Jackson Parish</v>
      </c>
    </row>
    <row r="1185" spans="2:16" x14ac:dyDescent="0.25">
      <c r="B1185" s="33">
        <v>1184</v>
      </c>
      <c r="C1185" s="33">
        <v>19</v>
      </c>
      <c r="D1185" s="70">
        <f t="shared" si="93"/>
        <v>885</v>
      </c>
      <c r="E1185" s="54" t="str">
        <f t="shared" si="94"/>
        <v>1184|19|885</v>
      </c>
      <c r="I1185" s="7" t="s">
        <v>4411</v>
      </c>
      <c r="J1185" s="7" t="s">
        <v>5627</v>
      </c>
      <c r="K1185" s="7">
        <v>1184</v>
      </c>
      <c r="M1185" t="s">
        <v>2350</v>
      </c>
      <c r="N1185" t="str">
        <f t="shared" si="95"/>
        <v>Jefferson Parish,H1</v>
      </c>
      <c r="O1185" t="str">
        <f t="shared" si="96"/>
        <v>Jefferson Parish</v>
      </c>
      <c r="P1185" t="str">
        <f t="shared" si="97"/>
        <v>Jefferson Parish</v>
      </c>
    </row>
    <row r="1186" spans="2:16" x14ac:dyDescent="0.25">
      <c r="B1186" s="33">
        <v>1185</v>
      </c>
      <c r="C1186" s="33">
        <v>19</v>
      </c>
      <c r="D1186" s="70">
        <f t="shared" si="93"/>
        <v>884</v>
      </c>
      <c r="E1186" s="54" t="str">
        <f t="shared" si="94"/>
        <v>1185|19|884</v>
      </c>
      <c r="I1186" s="7" t="s">
        <v>4412</v>
      </c>
      <c r="J1186" s="7" t="s">
        <v>5628</v>
      </c>
      <c r="K1186" s="7">
        <v>1185</v>
      </c>
      <c r="M1186" t="s">
        <v>2351</v>
      </c>
      <c r="N1186" t="str">
        <f t="shared" si="95"/>
        <v>Jefferson Davis Parish,H1</v>
      </c>
      <c r="O1186" t="str">
        <f t="shared" si="96"/>
        <v>Jefferson Davis Parish</v>
      </c>
      <c r="P1186" t="str">
        <f t="shared" si="97"/>
        <v>Jefferson Davis Parish</v>
      </c>
    </row>
    <row r="1187" spans="2:16" x14ac:dyDescent="0.25">
      <c r="B1187" s="33">
        <v>1186</v>
      </c>
      <c r="C1187" s="33">
        <v>19</v>
      </c>
      <c r="D1187" s="70">
        <f t="shared" si="93"/>
        <v>975</v>
      </c>
      <c r="E1187" s="54" t="str">
        <f t="shared" si="94"/>
        <v>1186|19|975</v>
      </c>
      <c r="I1187" s="7" t="s">
        <v>4413</v>
      </c>
      <c r="J1187" s="7" t="s">
        <v>5629</v>
      </c>
      <c r="K1187" s="7">
        <v>1186</v>
      </c>
      <c r="M1187" t="s">
        <v>2352</v>
      </c>
      <c r="N1187" t="str">
        <f t="shared" si="95"/>
        <v>Lafayette Parish,H1</v>
      </c>
      <c r="O1187" t="str">
        <f t="shared" si="96"/>
        <v>Lafayette Parish</v>
      </c>
      <c r="P1187" t="str">
        <f t="shared" si="97"/>
        <v>Lafayette Parish</v>
      </c>
    </row>
    <row r="1188" spans="2:16" x14ac:dyDescent="0.25">
      <c r="B1188" s="33">
        <v>1187</v>
      </c>
      <c r="C1188" s="33">
        <v>19</v>
      </c>
      <c r="D1188" s="70">
        <f t="shared" si="93"/>
        <v>976</v>
      </c>
      <c r="E1188" s="54" t="str">
        <f t="shared" si="94"/>
        <v>1187|19|976</v>
      </c>
      <c r="I1188" s="7" t="s">
        <v>4414</v>
      </c>
      <c r="J1188" s="7" t="s">
        <v>5630</v>
      </c>
      <c r="K1188" s="7">
        <v>1187</v>
      </c>
      <c r="M1188" t="s">
        <v>2353</v>
      </c>
      <c r="N1188" t="str">
        <f t="shared" si="95"/>
        <v>Lafourche Parish,H1</v>
      </c>
      <c r="O1188" t="str">
        <f t="shared" si="96"/>
        <v>Lafourche Parish</v>
      </c>
      <c r="P1188" t="str">
        <f t="shared" si="97"/>
        <v>Lafourche Parish</v>
      </c>
    </row>
    <row r="1189" spans="2:16" x14ac:dyDescent="0.25">
      <c r="B1189" s="33">
        <v>1188</v>
      </c>
      <c r="C1189" s="33">
        <v>19</v>
      </c>
      <c r="D1189" s="70">
        <f t="shared" si="93"/>
        <v>969</v>
      </c>
      <c r="E1189" s="54" t="str">
        <f t="shared" si="94"/>
        <v>1188|19|969</v>
      </c>
      <c r="I1189" s="7" t="s">
        <v>4415</v>
      </c>
      <c r="J1189" s="7" t="s">
        <v>5631</v>
      </c>
      <c r="K1189" s="7">
        <v>1188</v>
      </c>
      <c r="M1189" t="s">
        <v>2354</v>
      </c>
      <c r="N1189" t="str">
        <f t="shared" si="95"/>
        <v>La Salle Parish,H1</v>
      </c>
      <c r="O1189" t="str">
        <f t="shared" si="96"/>
        <v>La Salle Parish</v>
      </c>
      <c r="P1189" t="str">
        <f t="shared" si="97"/>
        <v>La Salle Parish</v>
      </c>
    </row>
    <row r="1190" spans="2:16" x14ac:dyDescent="0.25">
      <c r="B1190" s="33">
        <v>1189</v>
      </c>
      <c r="C1190" s="33">
        <v>19</v>
      </c>
      <c r="D1190" s="70">
        <f t="shared" si="93"/>
        <v>1035</v>
      </c>
      <c r="E1190" s="54" t="str">
        <f t="shared" si="94"/>
        <v>1189|19|1035</v>
      </c>
      <c r="I1190" s="7" t="s">
        <v>4416</v>
      </c>
      <c r="J1190" s="7" t="s">
        <v>5632</v>
      </c>
      <c r="K1190" s="7">
        <v>1189</v>
      </c>
      <c r="M1190" t="s">
        <v>2355</v>
      </c>
      <c r="N1190" t="str">
        <f t="shared" si="95"/>
        <v>Lincoln Parish,H1</v>
      </c>
      <c r="O1190" t="str">
        <f t="shared" si="96"/>
        <v>Lincoln Parish</v>
      </c>
      <c r="P1190" t="str">
        <f t="shared" si="97"/>
        <v>Lincoln Parish</v>
      </c>
    </row>
    <row r="1191" spans="2:16" x14ac:dyDescent="0.25">
      <c r="B1191" s="33">
        <v>1190</v>
      </c>
      <c r="C1191" s="33">
        <v>19</v>
      </c>
      <c r="D1191" s="70">
        <f t="shared" si="93"/>
        <v>1042</v>
      </c>
      <c r="E1191" s="54" t="str">
        <f t="shared" si="94"/>
        <v>1190|19|1042</v>
      </c>
      <c r="I1191" s="7" t="s">
        <v>4417</v>
      </c>
      <c r="J1191" s="7" t="s">
        <v>5633</v>
      </c>
      <c r="K1191" s="7">
        <v>1190</v>
      </c>
      <c r="M1191" t="s">
        <v>2356</v>
      </c>
      <c r="N1191" t="str">
        <f t="shared" si="95"/>
        <v>Livingston Parish,H1</v>
      </c>
      <c r="O1191" t="str">
        <f t="shared" si="96"/>
        <v>Livingston Parish</v>
      </c>
      <c r="P1191" t="str">
        <f t="shared" si="97"/>
        <v>Livingston Parish</v>
      </c>
    </row>
    <row r="1192" spans="2:16" x14ac:dyDescent="0.25">
      <c r="B1192" s="33">
        <v>1191</v>
      </c>
      <c r="C1192" s="33">
        <v>19</v>
      </c>
      <c r="D1192" s="70">
        <f t="shared" si="93"/>
        <v>1077</v>
      </c>
      <c r="E1192" s="54" t="str">
        <f t="shared" si="94"/>
        <v>1191|19|1077</v>
      </c>
      <c r="I1192" s="7" t="s">
        <v>4418</v>
      </c>
      <c r="J1192" s="7" t="s">
        <v>5634</v>
      </c>
      <c r="K1192" s="7">
        <v>1191</v>
      </c>
      <c r="M1192" t="s">
        <v>2357</v>
      </c>
      <c r="N1192" t="str">
        <f t="shared" si="95"/>
        <v>Madison Parish,H1</v>
      </c>
      <c r="O1192" t="str">
        <f t="shared" si="96"/>
        <v>Madison Parish</v>
      </c>
      <c r="P1192" t="str">
        <f t="shared" si="97"/>
        <v>Madison Parish</v>
      </c>
    </row>
    <row r="1193" spans="2:16" x14ac:dyDescent="0.25">
      <c r="B1193" s="33">
        <v>1192</v>
      </c>
      <c r="C1193" s="33">
        <v>19</v>
      </c>
      <c r="D1193" s="70">
        <f t="shared" si="93"/>
        <v>1202</v>
      </c>
      <c r="E1193" s="54" t="str">
        <f t="shared" si="94"/>
        <v>1192|19|1202</v>
      </c>
      <c r="I1193" s="7" t="s">
        <v>4419</v>
      </c>
      <c r="J1193" s="7" t="s">
        <v>5635</v>
      </c>
      <c r="K1193" s="7">
        <v>1192</v>
      </c>
      <c r="M1193" t="s">
        <v>2358</v>
      </c>
      <c r="N1193" t="str">
        <f t="shared" si="95"/>
        <v>Morehouse Parish,H1</v>
      </c>
      <c r="O1193" t="str">
        <f t="shared" si="96"/>
        <v>Morehouse Parish</v>
      </c>
      <c r="P1193" t="str">
        <f t="shared" si="97"/>
        <v>Morehouse Parish</v>
      </c>
    </row>
    <row r="1194" spans="2:16" x14ac:dyDescent="0.25">
      <c r="B1194" s="33">
        <v>1193</v>
      </c>
      <c r="C1194" s="33">
        <v>19</v>
      </c>
      <c r="D1194" s="70">
        <f t="shared" si="93"/>
        <v>1231</v>
      </c>
      <c r="E1194" s="54" t="str">
        <f t="shared" si="94"/>
        <v>1193|19|1231</v>
      </c>
      <c r="I1194" s="7" t="s">
        <v>4420</v>
      </c>
      <c r="J1194" s="7" t="s">
        <v>5636</v>
      </c>
      <c r="K1194" s="7">
        <v>1193</v>
      </c>
      <c r="M1194" t="s">
        <v>2359</v>
      </c>
      <c r="N1194" t="str">
        <f t="shared" si="95"/>
        <v>Natchitoches Parish,H1</v>
      </c>
      <c r="O1194" t="str">
        <f t="shared" si="96"/>
        <v>Natchitoches Parish</v>
      </c>
      <c r="P1194" t="str">
        <f t="shared" si="97"/>
        <v>Natchitoches Parish</v>
      </c>
    </row>
    <row r="1195" spans="2:16" x14ac:dyDescent="0.25">
      <c r="B1195" s="33">
        <v>1194</v>
      </c>
      <c r="C1195" s="33">
        <v>19</v>
      </c>
      <c r="D1195" s="70">
        <f t="shared" si="93"/>
        <v>1310</v>
      </c>
      <c r="E1195" s="54" t="str">
        <f t="shared" si="94"/>
        <v>1194|19|1310</v>
      </c>
      <c r="I1195" s="7" t="s">
        <v>4421</v>
      </c>
      <c r="J1195" s="7" t="s">
        <v>5637</v>
      </c>
      <c r="K1195" s="7">
        <v>1194</v>
      </c>
      <c r="M1195" t="s">
        <v>2360</v>
      </c>
      <c r="N1195" t="str">
        <f t="shared" si="95"/>
        <v>Orleans Parish,H6</v>
      </c>
      <c r="O1195" t="str">
        <f t="shared" si="96"/>
        <v>Orleans Parish</v>
      </c>
      <c r="P1195" t="str">
        <f t="shared" si="97"/>
        <v>Orleans Parish</v>
      </c>
    </row>
    <row r="1196" spans="2:16" x14ac:dyDescent="0.25">
      <c r="B1196" s="33">
        <v>1195</v>
      </c>
      <c r="C1196" s="33">
        <v>19</v>
      </c>
      <c r="D1196" s="70">
        <f t="shared" si="93"/>
        <v>1323</v>
      </c>
      <c r="E1196" s="54" t="str">
        <f t="shared" si="94"/>
        <v>1195|19|1323</v>
      </c>
      <c r="I1196" s="7" t="s">
        <v>4422</v>
      </c>
      <c r="J1196" s="7" t="s">
        <v>5638</v>
      </c>
      <c r="K1196" s="7">
        <v>1195</v>
      </c>
      <c r="M1196" t="s">
        <v>2361</v>
      </c>
      <c r="N1196" t="str">
        <f t="shared" si="95"/>
        <v>Ouachita Parish,H1</v>
      </c>
      <c r="O1196" t="str">
        <f t="shared" si="96"/>
        <v>Ouachita Parish</v>
      </c>
      <c r="P1196" t="str">
        <f t="shared" si="97"/>
        <v>Ouachita Parish</v>
      </c>
    </row>
    <row r="1197" spans="2:16" x14ac:dyDescent="0.25">
      <c r="B1197" s="33">
        <v>1196</v>
      </c>
      <c r="C1197" s="33">
        <v>19</v>
      </c>
      <c r="D1197" s="70">
        <f t="shared" si="93"/>
        <v>1396</v>
      </c>
      <c r="E1197" s="54" t="str">
        <f t="shared" si="94"/>
        <v>1196|19|1396</v>
      </c>
      <c r="I1197" s="7" t="s">
        <v>4423</v>
      </c>
      <c r="J1197" s="7" t="s">
        <v>5639</v>
      </c>
      <c r="K1197" s="7">
        <v>1196</v>
      </c>
      <c r="M1197" t="s">
        <v>2362</v>
      </c>
      <c r="N1197" t="str">
        <f t="shared" si="95"/>
        <v>Plaquemines Parish,H1</v>
      </c>
      <c r="O1197" t="str">
        <f t="shared" si="96"/>
        <v>Plaquemines Parish</v>
      </c>
      <c r="P1197" t="str">
        <f t="shared" si="97"/>
        <v>Plaquemines Parish</v>
      </c>
    </row>
    <row r="1198" spans="2:16" x14ac:dyDescent="0.25">
      <c r="B1198" s="33">
        <v>1197</v>
      </c>
      <c r="C1198" s="33">
        <v>19</v>
      </c>
      <c r="D1198" s="70">
        <f t="shared" si="93"/>
        <v>1403</v>
      </c>
      <c r="E1198" s="54" t="str">
        <f t="shared" si="94"/>
        <v>1197|19|1403</v>
      </c>
      <c r="I1198" s="7" t="s">
        <v>4424</v>
      </c>
      <c r="J1198" s="7" t="s">
        <v>5640</v>
      </c>
      <c r="K1198" s="7">
        <v>1197</v>
      </c>
      <c r="M1198" t="s">
        <v>2363</v>
      </c>
      <c r="N1198" t="str">
        <f t="shared" si="95"/>
        <v>Pointe Coupee Parish,H1</v>
      </c>
      <c r="O1198" t="str">
        <f t="shared" si="96"/>
        <v>Pointe Coupee Parish</v>
      </c>
      <c r="P1198" t="str">
        <f t="shared" si="97"/>
        <v>Pointe Coupee Parish</v>
      </c>
    </row>
    <row r="1199" spans="2:16" x14ac:dyDescent="0.25">
      <c r="B1199" s="33">
        <v>1198</v>
      </c>
      <c r="C1199" s="33">
        <v>19</v>
      </c>
      <c r="D1199" s="70">
        <f t="shared" si="93"/>
        <v>1457</v>
      </c>
      <c r="E1199" s="54" t="str">
        <f t="shared" si="94"/>
        <v>1198|19|1457</v>
      </c>
      <c r="I1199" s="7" t="s">
        <v>4425</v>
      </c>
      <c r="J1199" s="7" t="s">
        <v>5641</v>
      </c>
      <c r="K1199" s="7">
        <v>1198</v>
      </c>
      <c r="M1199" t="s">
        <v>2364</v>
      </c>
      <c r="N1199" t="str">
        <f t="shared" si="95"/>
        <v>Rapides Parish,H1</v>
      </c>
      <c r="O1199" t="str">
        <f t="shared" si="96"/>
        <v>Rapides Parish</v>
      </c>
      <c r="P1199" t="str">
        <f t="shared" si="97"/>
        <v>Rapides Parish</v>
      </c>
    </row>
    <row r="1200" spans="2:16" x14ac:dyDescent="0.25">
      <c r="B1200" s="33">
        <v>1199</v>
      </c>
      <c r="C1200" s="33">
        <v>19</v>
      </c>
      <c r="D1200" s="70">
        <f t="shared" si="93"/>
        <v>1466</v>
      </c>
      <c r="E1200" s="54" t="str">
        <f t="shared" si="94"/>
        <v>1199|19|1466</v>
      </c>
      <c r="I1200" s="7" t="s">
        <v>4426</v>
      </c>
      <c r="J1200" s="7" t="s">
        <v>5642</v>
      </c>
      <c r="K1200" s="7">
        <v>1199</v>
      </c>
      <c r="M1200" t="s">
        <v>2365</v>
      </c>
      <c r="N1200" t="str">
        <f t="shared" si="95"/>
        <v>Red River Parish,H1</v>
      </c>
      <c r="O1200" t="str">
        <f t="shared" si="96"/>
        <v>Red River Parish</v>
      </c>
      <c r="P1200" t="str">
        <f t="shared" si="97"/>
        <v>Red River Parish</v>
      </c>
    </row>
    <row r="1201" spans="2:16" x14ac:dyDescent="0.25">
      <c r="B1201" s="33">
        <v>1200</v>
      </c>
      <c r="C1201" s="33">
        <v>19</v>
      </c>
      <c r="D1201" s="70">
        <f t="shared" ref="D1201:D1264" si="98">VLOOKUP(I1201,$J$2:$K$1970,2,FALSE)</f>
        <v>1481</v>
      </c>
      <c r="E1201" s="54" t="str">
        <f t="shared" si="94"/>
        <v>1200|19|1481</v>
      </c>
      <c r="I1201" s="7" t="s">
        <v>4427</v>
      </c>
      <c r="J1201" s="7" t="s">
        <v>5643</v>
      </c>
      <c r="K1201" s="7">
        <v>1200</v>
      </c>
      <c r="M1201" t="s">
        <v>2366</v>
      </c>
      <c r="N1201" t="str">
        <f t="shared" si="95"/>
        <v>Richland Parish,H1</v>
      </c>
      <c r="O1201" t="str">
        <f t="shared" si="96"/>
        <v>Richland Parish</v>
      </c>
      <c r="P1201" t="str">
        <f t="shared" si="97"/>
        <v>Richland Parish</v>
      </c>
    </row>
    <row r="1202" spans="2:16" x14ac:dyDescent="0.25">
      <c r="B1202" s="33">
        <v>1201</v>
      </c>
      <c r="C1202" s="33">
        <v>19</v>
      </c>
      <c r="D1202" s="70">
        <f t="shared" si="98"/>
        <v>1529</v>
      </c>
      <c r="E1202" s="54" t="str">
        <f t="shared" si="94"/>
        <v>1201|19|1529</v>
      </c>
      <c r="I1202" s="7" t="s">
        <v>4428</v>
      </c>
      <c r="J1202" s="7" t="s">
        <v>5644</v>
      </c>
      <c r="K1202" s="7">
        <v>1201</v>
      </c>
      <c r="M1202" t="s">
        <v>2367</v>
      </c>
      <c r="N1202" t="str">
        <f t="shared" si="95"/>
        <v>Sabine Parish,H1</v>
      </c>
      <c r="O1202" t="str">
        <f t="shared" si="96"/>
        <v>Sabine Parish</v>
      </c>
      <c r="P1202" t="str">
        <f t="shared" si="97"/>
        <v>Sabine Parish</v>
      </c>
    </row>
    <row r="1203" spans="2:16" x14ac:dyDescent="0.25">
      <c r="B1203" s="33">
        <v>1202</v>
      </c>
      <c r="C1203" s="33">
        <v>19</v>
      </c>
      <c r="D1203" s="70">
        <f t="shared" si="98"/>
        <v>1645</v>
      </c>
      <c r="E1203" s="54" t="str">
        <f t="shared" si="94"/>
        <v>1202|19|1645</v>
      </c>
      <c r="I1203" s="7" t="s">
        <v>4429</v>
      </c>
      <c r="J1203" s="7" t="s">
        <v>4419</v>
      </c>
      <c r="K1203" s="7">
        <v>1202</v>
      </c>
      <c r="M1203" t="s">
        <v>2368</v>
      </c>
      <c r="N1203" t="str">
        <f t="shared" si="95"/>
        <v>St. Bernard Parish,H1</v>
      </c>
      <c r="O1203" t="str">
        <f t="shared" si="96"/>
        <v>St. Bernard Parish</v>
      </c>
      <c r="P1203" t="str">
        <f t="shared" si="97"/>
        <v>St. Bernard Parish</v>
      </c>
    </row>
    <row r="1204" spans="2:16" x14ac:dyDescent="0.25">
      <c r="B1204" s="33">
        <v>1203</v>
      </c>
      <c r="C1204" s="33">
        <v>19</v>
      </c>
      <c r="D1204" s="70">
        <f t="shared" si="98"/>
        <v>1647</v>
      </c>
      <c r="E1204" s="54" t="str">
        <f t="shared" si="94"/>
        <v>1203|19|1647</v>
      </c>
      <c r="I1204" s="7" t="s">
        <v>4430</v>
      </c>
      <c r="J1204" s="7" t="s">
        <v>5645</v>
      </c>
      <c r="K1204" s="7">
        <v>1203</v>
      </c>
      <c r="M1204" t="s">
        <v>2369</v>
      </c>
      <c r="N1204" t="str">
        <f t="shared" si="95"/>
        <v>St. Charles Parish,H1</v>
      </c>
      <c r="O1204" t="str">
        <f t="shared" si="96"/>
        <v>St. Charles Parish</v>
      </c>
      <c r="P1204" t="str">
        <f t="shared" si="97"/>
        <v>St. Charles Parish</v>
      </c>
    </row>
    <row r="1205" spans="2:16" x14ac:dyDescent="0.25">
      <c r="B1205" s="33">
        <v>1204</v>
      </c>
      <c r="C1205" s="33">
        <v>19</v>
      </c>
      <c r="D1205" s="70">
        <f t="shared" si="98"/>
        <v>1653</v>
      </c>
      <c r="E1205" s="54" t="str">
        <f t="shared" si="94"/>
        <v>1204|19|1653</v>
      </c>
      <c r="I1205" s="7" t="s">
        <v>4431</v>
      </c>
      <c r="J1205" s="7" t="s">
        <v>4553</v>
      </c>
      <c r="K1205" s="7">
        <v>1204</v>
      </c>
      <c r="M1205" t="s">
        <v>2370</v>
      </c>
      <c r="N1205" t="str">
        <f t="shared" si="95"/>
        <v>St. Helena Parish,H1</v>
      </c>
      <c r="O1205" t="str">
        <f t="shared" si="96"/>
        <v>St. Helena Parish</v>
      </c>
      <c r="P1205" t="str">
        <f t="shared" si="97"/>
        <v>St. Helena Parish</v>
      </c>
    </row>
    <row r="1206" spans="2:16" x14ac:dyDescent="0.25">
      <c r="B1206" s="33">
        <v>1205</v>
      </c>
      <c r="C1206" s="33">
        <v>19</v>
      </c>
      <c r="D1206" s="70">
        <f t="shared" si="98"/>
        <v>1654</v>
      </c>
      <c r="E1206" s="54" t="str">
        <f t="shared" si="94"/>
        <v>1205|19|1654</v>
      </c>
      <c r="I1206" s="7" t="s">
        <v>4432</v>
      </c>
      <c r="J1206" s="7" t="s">
        <v>5646</v>
      </c>
      <c r="K1206" s="7">
        <v>1205</v>
      </c>
      <c r="M1206" t="s">
        <v>2371</v>
      </c>
      <c r="N1206" t="str">
        <f t="shared" si="95"/>
        <v>St. James Parish,H1</v>
      </c>
      <c r="O1206" t="str">
        <f t="shared" si="96"/>
        <v>St. James Parish</v>
      </c>
      <c r="P1206" t="str">
        <f t="shared" si="97"/>
        <v>St. James Parish</v>
      </c>
    </row>
    <row r="1207" spans="2:16" x14ac:dyDescent="0.25">
      <c r="B1207" s="33">
        <v>1206</v>
      </c>
      <c r="C1207" s="33">
        <v>19</v>
      </c>
      <c r="D1207" s="70">
        <f t="shared" si="98"/>
        <v>1656</v>
      </c>
      <c r="E1207" s="54" t="str">
        <f t="shared" si="94"/>
        <v>1206|19|1656</v>
      </c>
      <c r="I1207" s="7" t="s">
        <v>4433</v>
      </c>
      <c r="J1207" s="7" t="s">
        <v>5647</v>
      </c>
      <c r="K1207" s="7">
        <v>1206</v>
      </c>
      <c r="M1207" t="s">
        <v>2372</v>
      </c>
      <c r="N1207" t="str">
        <f t="shared" si="95"/>
        <v>St. John the Baptist Parish,H1</v>
      </c>
      <c r="O1207" t="str">
        <f t="shared" si="96"/>
        <v>St. John the Baptist Parish</v>
      </c>
      <c r="P1207" t="str">
        <f t="shared" si="97"/>
        <v>St. John the Baptist Parish</v>
      </c>
    </row>
    <row r="1208" spans="2:16" x14ac:dyDescent="0.25">
      <c r="B1208" s="33">
        <v>1207</v>
      </c>
      <c r="C1208" s="33">
        <v>19</v>
      </c>
      <c r="D1208" s="70">
        <f t="shared" si="98"/>
        <v>1659</v>
      </c>
      <c r="E1208" s="54" t="str">
        <f t="shared" si="94"/>
        <v>1207|19|1659</v>
      </c>
      <c r="I1208" s="7" t="s">
        <v>4434</v>
      </c>
      <c r="J1208" s="7" t="s">
        <v>5648</v>
      </c>
      <c r="K1208" s="7">
        <v>1207</v>
      </c>
      <c r="M1208" t="s">
        <v>2373</v>
      </c>
      <c r="N1208" t="str">
        <f t="shared" si="95"/>
        <v>St. Landry Parish,H1</v>
      </c>
      <c r="O1208" t="str">
        <f t="shared" si="96"/>
        <v>St. Landry Parish</v>
      </c>
      <c r="P1208" t="str">
        <f t="shared" si="97"/>
        <v>St. Landry Parish</v>
      </c>
    </row>
    <row r="1209" spans="2:16" x14ac:dyDescent="0.25">
      <c r="B1209" s="33">
        <v>1208</v>
      </c>
      <c r="C1209" s="33">
        <v>19</v>
      </c>
      <c r="D1209" s="70">
        <f t="shared" si="98"/>
        <v>1664</v>
      </c>
      <c r="E1209" s="54" t="str">
        <f t="shared" si="94"/>
        <v>1208|19|1664</v>
      </c>
      <c r="I1209" s="7" t="s">
        <v>4435</v>
      </c>
      <c r="J1209" s="7" t="s">
        <v>5649</v>
      </c>
      <c r="K1209" s="7">
        <v>1208</v>
      </c>
      <c r="M1209" t="s">
        <v>2374</v>
      </c>
      <c r="N1209" t="str">
        <f t="shared" si="95"/>
        <v>St. Martin Parish,H1</v>
      </c>
      <c r="O1209" t="str">
        <f t="shared" si="96"/>
        <v>St. Martin Parish</v>
      </c>
      <c r="P1209" t="str">
        <f t="shared" si="97"/>
        <v>St. Martin Parish</v>
      </c>
    </row>
    <row r="1210" spans="2:16" x14ac:dyDescent="0.25">
      <c r="B1210" s="33">
        <v>1209</v>
      </c>
      <c r="C1210" s="33">
        <v>19</v>
      </c>
      <c r="D1210" s="70">
        <f t="shared" si="98"/>
        <v>1665</v>
      </c>
      <c r="E1210" s="54" t="str">
        <f t="shared" si="94"/>
        <v>1209|19|1665</v>
      </c>
      <c r="I1210" s="7" t="s">
        <v>4436</v>
      </c>
      <c r="J1210" s="7" t="s">
        <v>5650</v>
      </c>
      <c r="K1210" s="7">
        <v>1209</v>
      </c>
      <c r="M1210" t="s">
        <v>2375</v>
      </c>
      <c r="N1210" t="str">
        <f t="shared" si="95"/>
        <v>St. Mary Parish,H1</v>
      </c>
      <c r="O1210" t="str">
        <f t="shared" si="96"/>
        <v>St. Mary Parish</v>
      </c>
      <c r="P1210" t="str">
        <f t="shared" si="97"/>
        <v>St. Mary Parish</v>
      </c>
    </row>
    <row r="1211" spans="2:16" x14ac:dyDescent="0.25">
      <c r="B1211" s="33">
        <v>1210</v>
      </c>
      <c r="C1211" s="33">
        <v>19</v>
      </c>
      <c r="D1211" s="70">
        <f t="shared" si="98"/>
        <v>1667</v>
      </c>
      <c r="E1211" s="54" t="str">
        <f t="shared" si="94"/>
        <v>1210|19|1667</v>
      </c>
      <c r="I1211" s="7" t="s">
        <v>4437</v>
      </c>
      <c r="J1211" s="7" t="s">
        <v>5651</v>
      </c>
      <c r="K1211" s="7">
        <v>1210</v>
      </c>
      <c r="M1211" t="s">
        <v>2376</v>
      </c>
      <c r="N1211" t="str">
        <f t="shared" si="95"/>
        <v>St. Tammany Parish,H1</v>
      </c>
      <c r="O1211" t="str">
        <f t="shared" si="96"/>
        <v>St. Tammany Parish</v>
      </c>
      <c r="P1211" t="str">
        <f t="shared" si="97"/>
        <v>St. Tammany Parish</v>
      </c>
    </row>
    <row r="1212" spans="2:16" x14ac:dyDescent="0.25">
      <c r="B1212" s="33">
        <v>1211</v>
      </c>
      <c r="C1212" s="33">
        <v>19</v>
      </c>
      <c r="D1212" s="70">
        <f t="shared" si="98"/>
        <v>1726</v>
      </c>
      <c r="E1212" s="54" t="str">
        <f t="shared" si="94"/>
        <v>1211|19|1726</v>
      </c>
      <c r="I1212" s="7" t="s">
        <v>4438</v>
      </c>
      <c r="J1212" s="7" t="s">
        <v>5652</v>
      </c>
      <c r="K1212" s="7">
        <v>1211</v>
      </c>
      <c r="M1212" t="s">
        <v>2377</v>
      </c>
      <c r="N1212" t="str">
        <f t="shared" si="95"/>
        <v>Tangipahoa Parish,H1</v>
      </c>
      <c r="O1212" t="str">
        <f t="shared" si="96"/>
        <v>Tangipahoa Parish</v>
      </c>
      <c r="P1212" t="str">
        <f t="shared" si="97"/>
        <v>Tangipahoa Parish</v>
      </c>
    </row>
    <row r="1213" spans="2:16" x14ac:dyDescent="0.25">
      <c r="B1213" s="33">
        <v>1212</v>
      </c>
      <c r="C1213" s="33">
        <v>19</v>
      </c>
      <c r="D1213" s="70">
        <f t="shared" si="98"/>
        <v>1736</v>
      </c>
      <c r="E1213" s="54" t="str">
        <f t="shared" si="94"/>
        <v>1212|19|1736</v>
      </c>
      <c r="I1213" s="7" t="s">
        <v>4439</v>
      </c>
      <c r="J1213" s="7" t="s">
        <v>5653</v>
      </c>
      <c r="K1213" s="7">
        <v>1212</v>
      </c>
      <c r="M1213" t="s">
        <v>2378</v>
      </c>
      <c r="N1213" t="str">
        <f t="shared" si="95"/>
        <v>Tensas Parish,H1</v>
      </c>
      <c r="O1213" t="str">
        <f t="shared" si="96"/>
        <v>Tensas Parish</v>
      </c>
      <c r="P1213" t="str">
        <f t="shared" si="97"/>
        <v>Tensas Parish</v>
      </c>
    </row>
    <row r="1214" spans="2:16" x14ac:dyDescent="0.25">
      <c r="B1214" s="33">
        <v>1213</v>
      </c>
      <c r="C1214" s="33">
        <v>19</v>
      </c>
      <c r="D1214" s="70">
        <f t="shared" si="98"/>
        <v>1737</v>
      </c>
      <c r="E1214" s="54" t="str">
        <f t="shared" si="94"/>
        <v>1213|19|1737</v>
      </c>
      <c r="I1214" s="7" t="s">
        <v>4440</v>
      </c>
      <c r="J1214" s="7" t="s">
        <v>5654</v>
      </c>
      <c r="K1214" s="7">
        <v>1213</v>
      </c>
      <c r="M1214" t="s">
        <v>2379</v>
      </c>
      <c r="N1214" t="str">
        <f t="shared" si="95"/>
        <v>Terrebonne Parish,H1</v>
      </c>
      <c r="O1214" t="str">
        <f t="shared" si="96"/>
        <v>Terrebonne Parish</v>
      </c>
      <c r="P1214" t="str">
        <f t="shared" si="97"/>
        <v>Terrebonne Parish</v>
      </c>
    </row>
    <row r="1215" spans="2:16" x14ac:dyDescent="0.25">
      <c r="B1215" s="33">
        <v>1214</v>
      </c>
      <c r="C1215" s="33">
        <v>19</v>
      </c>
      <c r="D1215" s="70">
        <f t="shared" si="98"/>
        <v>1803</v>
      </c>
      <c r="E1215" s="54" t="str">
        <f t="shared" si="94"/>
        <v>1214|19|1803</v>
      </c>
      <c r="I1215" s="7" t="s">
        <v>4441</v>
      </c>
      <c r="J1215" s="7" t="s">
        <v>5655</v>
      </c>
      <c r="K1215" s="7">
        <v>1214</v>
      </c>
      <c r="M1215" t="s">
        <v>2380</v>
      </c>
      <c r="N1215" t="str">
        <f t="shared" si="95"/>
        <v>Union Parish,H1</v>
      </c>
      <c r="O1215" t="str">
        <f t="shared" si="96"/>
        <v>Union Parish</v>
      </c>
      <c r="P1215" t="str">
        <f t="shared" si="97"/>
        <v>Union Parish</v>
      </c>
    </row>
    <row r="1216" spans="2:16" x14ac:dyDescent="0.25">
      <c r="B1216" s="33">
        <v>1215</v>
      </c>
      <c r="C1216" s="33">
        <v>19</v>
      </c>
      <c r="D1216" s="70">
        <f t="shared" si="98"/>
        <v>1824</v>
      </c>
      <c r="E1216" s="54" t="str">
        <f t="shared" si="94"/>
        <v>1215|19|1824</v>
      </c>
      <c r="I1216" s="7" t="s">
        <v>4442</v>
      </c>
      <c r="J1216" s="7" t="s">
        <v>5656</v>
      </c>
      <c r="K1216" s="7">
        <v>1215</v>
      </c>
      <c r="M1216" t="s">
        <v>2381</v>
      </c>
      <c r="N1216" t="str">
        <f t="shared" si="95"/>
        <v>Vermilion Parish,H1</v>
      </c>
      <c r="O1216" t="str">
        <f t="shared" si="96"/>
        <v>Vermilion Parish</v>
      </c>
      <c r="P1216" t="str">
        <f t="shared" si="97"/>
        <v>Vermilion Parish</v>
      </c>
    </row>
    <row r="1217" spans="2:16" x14ac:dyDescent="0.25">
      <c r="B1217" s="33">
        <v>1216</v>
      </c>
      <c r="C1217" s="33">
        <v>19</v>
      </c>
      <c r="D1217" s="70">
        <f t="shared" si="98"/>
        <v>1827</v>
      </c>
      <c r="E1217" s="54" t="str">
        <f t="shared" si="94"/>
        <v>1216|19|1827</v>
      </c>
      <c r="I1217" s="7" t="s">
        <v>4443</v>
      </c>
      <c r="J1217" s="7" t="s">
        <v>5657</v>
      </c>
      <c r="K1217" s="7">
        <v>1216</v>
      </c>
      <c r="M1217" t="s">
        <v>2382</v>
      </c>
      <c r="N1217" t="str">
        <f t="shared" si="95"/>
        <v>Vernon Parish,H1</v>
      </c>
      <c r="O1217" t="str">
        <f t="shared" si="96"/>
        <v>Vernon Parish</v>
      </c>
      <c r="P1217" t="str">
        <f t="shared" si="97"/>
        <v>Vernon Parish</v>
      </c>
    </row>
    <row r="1218" spans="2:16" x14ac:dyDescent="0.25">
      <c r="B1218" s="33">
        <v>1217</v>
      </c>
      <c r="C1218" s="33">
        <v>19</v>
      </c>
      <c r="D1218" s="70">
        <f t="shared" si="98"/>
        <v>1866</v>
      </c>
      <c r="E1218" s="54" t="str">
        <f t="shared" ref="E1218:E1281" si="99">B1218&amp;"|"&amp;C1218&amp;"|"&amp;D1218</f>
        <v>1217|19|1866</v>
      </c>
      <c r="I1218" s="7" t="s">
        <v>4444</v>
      </c>
      <c r="J1218" s="7" t="s">
        <v>5658</v>
      </c>
      <c r="K1218" s="7">
        <v>1217</v>
      </c>
      <c r="M1218" t="s">
        <v>2383</v>
      </c>
      <c r="N1218" t="str">
        <f t="shared" si="95"/>
        <v>Washington Parish,H1</v>
      </c>
      <c r="O1218" t="str">
        <f t="shared" si="96"/>
        <v>Washington Parish</v>
      </c>
      <c r="P1218" t="str">
        <f t="shared" si="97"/>
        <v>Washington Parish</v>
      </c>
    </row>
    <row r="1219" spans="2:16" x14ac:dyDescent="0.25">
      <c r="B1219" s="33">
        <v>1218</v>
      </c>
      <c r="C1219" s="33">
        <v>19</v>
      </c>
      <c r="D1219" s="70">
        <f t="shared" si="98"/>
        <v>1881</v>
      </c>
      <c r="E1219" s="54" t="str">
        <f t="shared" si="99"/>
        <v>1218|19|1881</v>
      </c>
      <c r="I1219" s="7" t="s">
        <v>4445</v>
      </c>
      <c r="J1219" s="7" t="s">
        <v>5659</v>
      </c>
      <c r="K1219" s="7">
        <v>1218</v>
      </c>
      <c r="M1219" t="s">
        <v>2384</v>
      </c>
      <c r="N1219" t="str">
        <f t="shared" ref="N1219:N1282" si="100">RIGHT(M1219,LEN(M1219)-10)</f>
        <v>Webster Parish,H1</v>
      </c>
      <c r="O1219" t="str">
        <f t="shared" ref="O1219:O1282" si="101">LEFT(N1219,LEN(N1219)-3)</f>
        <v>Webster Parish</v>
      </c>
      <c r="P1219" t="str">
        <f t="shared" ref="P1219:P1282" si="102">SUBSTITUTE(O1219," County","")</f>
        <v>Webster Parish</v>
      </c>
    </row>
    <row r="1220" spans="2:16" x14ac:dyDescent="0.25">
      <c r="B1220" s="33">
        <v>1219</v>
      </c>
      <c r="C1220" s="33">
        <v>19</v>
      </c>
      <c r="D1220" s="70">
        <f t="shared" si="98"/>
        <v>1884</v>
      </c>
      <c r="E1220" s="54" t="str">
        <f t="shared" si="99"/>
        <v>1219|19|1884</v>
      </c>
      <c r="I1220" s="7" t="s">
        <v>4446</v>
      </c>
      <c r="J1220" s="7" t="s">
        <v>5660</v>
      </c>
      <c r="K1220" s="7">
        <v>1219</v>
      </c>
      <c r="M1220" t="s">
        <v>2385</v>
      </c>
      <c r="N1220" t="str">
        <f t="shared" si="100"/>
        <v>West Baton Rouge Parish,H1</v>
      </c>
      <c r="O1220" t="str">
        <f t="shared" si="101"/>
        <v>West Baton Rouge Parish</v>
      </c>
      <c r="P1220" t="str">
        <f t="shared" si="102"/>
        <v>West Baton Rouge Parish</v>
      </c>
    </row>
    <row r="1221" spans="2:16" x14ac:dyDescent="0.25">
      <c r="B1221" s="33">
        <v>1220</v>
      </c>
      <c r="C1221" s="33">
        <v>19</v>
      </c>
      <c r="D1221" s="70">
        <f t="shared" si="98"/>
        <v>1885</v>
      </c>
      <c r="E1221" s="54" t="str">
        <f t="shared" si="99"/>
        <v>1220|19|1885</v>
      </c>
      <c r="I1221" s="7" t="s">
        <v>4447</v>
      </c>
      <c r="J1221" s="7" t="s">
        <v>5661</v>
      </c>
      <c r="K1221" s="7">
        <v>1220</v>
      </c>
      <c r="M1221" t="s">
        <v>2386</v>
      </c>
      <c r="N1221" t="str">
        <f t="shared" si="100"/>
        <v>West Carroll Parish,H1</v>
      </c>
      <c r="O1221" t="str">
        <f t="shared" si="101"/>
        <v>West Carroll Parish</v>
      </c>
      <c r="P1221" t="str">
        <f t="shared" si="102"/>
        <v>West Carroll Parish</v>
      </c>
    </row>
    <row r="1222" spans="2:16" x14ac:dyDescent="0.25">
      <c r="B1222" s="33">
        <v>1221</v>
      </c>
      <c r="C1222" s="33">
        <v>19</v>
      </c>
      <c r="D1222" s="70">
        <f t="shared" si="98"/>
        <v>1886</v>
      </c>
      <c r="E1222" s="54" t="str">
        <f t="shared" si="99"/>
        <v>1221|19|1886</v>
      </c>
      <c r="I1222" s="7" t="s">
        <v>4448</v>
      </c>
      <c r="J1222" s="7" t="s">
        <v>5662</v>
      </c>
      <c r="K1222" s="7">
        <v>1221</v>
      </c>
      <c r="M1222" t="s">
        <v>2387</v>
      </c>
      <c r="N1222" t="str">
        <f t="shared" si="100"/>
        <v>West Feliciana Parish,H1</v>
      </c>
      <c r="O1222" t="str">
        <f t="shared" si="101"/>
        <v>West Feliciana Parish</v>
      </c>
      <c r="P1222" t="str">
        <f t="shared" si="102"/>
        <v>West Feliciana Parish</v>
      </c>
    </row>
    <row r="1223" spans="2:16" x14ac:dyDescent="0.25">
      <c r="B1223" s="33">
        <v>1222</v>
      </c>
      <c r="C1223" s="33">
        <v>19</v>
      </c>
      <c r="D1223" s="70">
        <f t="shared" si="98"/>
        <v>1922</v>
      </c>
      <c r="E1223" s="54" t="str">
        <f t="shared" si="99"/>
        <v>1222|19|1922</v>
      </c>
      <c r="I1223" s="7" t="s">
        <v>4449</v>
      </c>
      <c r="J1223" s="7" t="s">
        <v>5663</v>
      </c>
      <c r="K1223" s="7">
        <v>1222</v>
      </c>
      <c r="M1223" t="s">
        <v>2388</v>
      </c>
      <c r="N1223" t="str">
        <f t="shared" si="100"/>
        <v>Winn Parish,H1</v>
      </c>
      <c r="O1223" t="str">
        <f t="shared" si="101"/>
        <v>Winn Parish</v>
      </c>
      <c r="P1223" t="str">
        <f t="shared" si="102"/>
        <v>Winn Parish</v>
      </c>
    </row>
    <row r="1224" spans="2:16" x14ac:dyDescent="0.25">
      <c r="B1224" s="33">
        <v>1223</v>
      </c>
      <c r="C1224" s="33">
        <v>20</v>
      </c>
      <c r="D1224" s="70">
        <f t="shared" si="98"/>
        <v>48</v>
      </c>
      <c r="E1224" s="54" t="str">
        <f t="shared" si="99"/>
        <v>1223|20|48</v>
      </c>
      <c r="I1224" s="7" t="s">
        <v>4619</v>
      </c>
      <c r="J1224" s="7" t="s">
        <v>5664</v>
      </c>
      <c r="K1224" s="7">
        <v>1223</v>
      </c>
      <c r="M1224" t="s">
        <v>2389</v>
      </c>
      <c r="N1224" t="str">
        <f t="shared" si="100"/>
        <v>Androscoggin County,H1</v>
      </c>
      <c r="O1224" t="str">
        <f t="shared" si="101"/>
        <v>Androscoggin County</v>
      </c>
      <c r="P1224" t="str">
        <f t="shared" si="102"/>
        <v>Androscoggin</v>
      </c>
    </row>
    <row r="1225" spans="2:16" x14ac:dyDescent="0.25">
      <c r="B1225" s="33">
        <v>1224</v>
      </c>
      <c r="C1225" s="33">
        <v>20</v>
      </c>
      <c r="D1225" s="70">
        <f t="shared" si="98"/>
        <v>68</v>
      </c>
      <c r="E1225" s="54" t="str">
        <f t="shared" si="99"/>
        <v>1224|20|68</v>
      </c>
      <c r="I1225" s="7" t="s">
        <v>4637</v>
      </c>
      <c r="J1225" s="7" t="s">
        <v>4554</v>
      </c>
      <c r="K1225" s="7">
        <v>1224</v>
      </c>
      <c r="M1225" t="s">
        <v>2390</v>
      </c>
      <c r="N1225" t="str">
        <f t="shared" si="100"/>
        <v>Aroostook County,H1</v>
      </c>
      <c r="O1225" t="str">
        <f t="shared" si="101"/>
        <v>Aroostook County</v>
      </c>
      <c r="P1225" t="str">
        <f t="shared" si="102"/>
        <v>Aroostook</v>
      </c>
    </row>
    <row r="1226" spans="2:16" x14ac:dyDescent="0.25">
      <c r="B1226" s="33">
        <v>1225</v>
      </c>
      <c r="C1226" s="33">
        <v>20</v>
      </c>
      <c r="D1226" s="70">
        <f t="shared" si="98"/>
        <v>461</v>
      </c>
      <c r="E1226" s="54" t="str">
        <f t="shared" si="99"/>
        <v>1225|20|461</v>
      </c>
      <c r="I1226" s="7" t="s">
        <v>4987</v>
      </c>
      <c r="J1226" s="7" t="s">
        <v>5665</v>
      </c>
      <c r="K1226" s="7">
        <v>1225</v>
      </c>
      <c r="M1226" t="s">
        <v>2391</v>
      </c>
      <c r="N1226" t="str">
        <f t="shared" si="100"/>
        <v>Cumberland County,H1</v>
      </c>
      <c r="O1226" t="str">
        <f t="shared" si="101"/>
        <v>Cumberland County</v>
      </c>
      <c r="P1226" t="str">
        <f t="shared" si="102"/>
        <v>Cumberland</v>
      </c>
    </row>
    <row r="1227" spans="2:16" x14ac:dyDescent="0.25">
      <c r="B1227" s="33">
        <v>1226</v>
      </c>
      <c r="C1227" s="33">
        <v>20</v>
      </c>
      <c r="D1227" s="70">
        <f t="shared" si="98"/>
        <v>632</v>
      </c>
      <c r="E1227" s="54" t="str">
        <f t="shared" si="99"/>
        <v>1226|20|632</v>
      </c>
      <c r="I1227" s="7" t="s">
        <v>5139</v>
      </c>
      <c r="J1227" s="7" t="s">
        <v>5666</v>
      </c>
      <c r="K1227" s="7">
        <v>1226</v>
      </c>
      <c r="M1227" t="s">
        <v>2392</v>
      </c>
      <c r="N1227" t="str">
        <f t="shared" si="100"/>
        <v>Franklin County,H1</v>
      </c>
      <c r="O1227" t="str">
        <f t="shared" si="101"/>
        <v>Franklin County</v>
      </c>
      <c r="P1227" t="str">
        <f t="shared" si="102"/>
        <v>Franklin</v>
      </c>
    </row>
    <row r="1228" spans="2:16" x14ac:dyDescent="0.25">
      <c r="B1228" s="33">
        <v>1227</v>
      </c>
      <c r="C1228" s="33">
        <v>20</v>
      </c>
      <c r="D1228" s="70">
        <f t="shared" si="98"/>
        <v>756</v>
      </c>
      <c r="E1228" s="54" t="str">
        <f t="shared" si="99"/>
        <v>1227|20|756</v>
      </c>
      <c r="I1228" s="7" t="s">
        <v>5251</v>
      </c>
      <c r="J1228" s="7" t="s">
        <v>5667</v>
      </c>
      <c r="K1228" s="7">
        <v>1227</v>
      </c>
      <c r="M1228" t="s">
        <v>2393</v>
      </c>
      <c r="N1228" t="str">
        <f t="shared" si="100"/>
        <v>Hancock County,H1</v>
      </c>
      <c r="O1228" t="str">
        <f t="shared" si="101"/>
        <v>Hancock County</v>
      </c>
      <c r="P1228" t="str">
        <f t="shared" si="102"/>
        <v>Hancock</v>
      </c>
    </row>
    <row r="1229" spans="2:16" x14ac:dyDescent="0.25">
      <c r="B1229" s="33">
        <v>1228</v>
      </c>
      <c r="C1229" s="33">
        <v>20</v>
      </c>
      <c r="D1229" s="70">
        <f t="shared" si="98"/>
        <v>926</v>
      </c>
      <c r="E1229" s="54" t="str">
        <f t="shared" si="99"/>
        <v>1228|20|926</v>
      </c>
      <c r="I1229" s="7" t="s">
        <v>5400</v>
      </c>
      <c r="J1229" s="7" t="s">
        <v>4555</v>
      </c>
      <c r="K1229" s="7">
        <v>1228</v>
      </c>
      <c r="M1229" t="s">
        <v>2394</v>
      </c>
      <c r="N1229" t="str">
        <f t="shared" si="100"/>
        <v>Kennebec County,H1</v>
      </c>
      <c r="O1229" t="str">
        <f t="shared" si="101"/>
        <v>Kennebec County</v>
      </c>
      <c r="P1229" t="str">
        <f t="shared" si="102"/>
        <v>Kennebec</v>
      </c>
    </row>
    <row r="1230" spans="2:16" x14ac:dyDescent="0.25">
      <c r="B1230" s="33">
        <v>1229</v>
      </c>
      <c r="C1230" s="33">
        <v>20</v>
      </c>
      <c r="D1230" s="70">
        <f t="shared" si="98"/>
        <v>959</v>
      </c>
      <c r="E1230" s="54" t="str">
        <f t="shared" si="99"/>
        <v>1229|20|959</v>
      </c>
      <c r="I1230" s="7" t="s">
        <v>5432</v>
      </c>
      <c r="J1230" s="7" t="s">
        <v>5668</v>
      </c>
      <c r="K1230" s="7">
        <v>1229</v>
      </c>
      <c r="M1230" t="s">
        <v>2395</v>
      </c>
      <c r="N1230" t="str">
        <f t="shared" si="100"/>
        <v>Knox County,H1</v>
      </c>
      <c r="O1230" t="str">
        <f t="shared" si="101"/>
        <v>Knox County</v>
      </c>
      <c r="P1230" t="str">
        <f t="shared" si="102"/>
        <v>Knox</v>
      </c>
    </row>
    <row r="1231" spans="2:16" x14ac:dyDescent="0.25">
      <c r="B1231" s="33">
        <v>1230</v>
      </c>
      <c r="C1231" s="33">
        <v>20</v>
      </c>
      <c r="D1231" s="70">
        <f t="shared" si="98"/>
        <v>1034</v>
      </c>
      <c r="E1231" s="54" t="str">
        <f t="shared" si="99"/>
        <v>1230|20|1034</v>
      </c>
      <c r="I1231" s="7" t="s">
        <v>5497</v>
      </c>
      <c r="J1231" s="7" t="s">
        <v>5669</v>
      </c>
      <c r="K1231" s="7">
        <v>1230</v>
      </c>
      <c r="M1231" t="s">
        <v>2396</v>
      </c>
      <c r="N1231" t="str">
        <f t="shared" si="100"/>
        <v>Lincoln County,H1</v>
      </c>
      <c r="O1231" t="str">
        <f t="shared" si="101"/>
        <v>Lincoln County</v>
      </c>
      <c r="P1231" t="str">
        <f t="shared" si="102"/>
        <v>Lincoln</v>
      </c>
    </row>
    <row r="1232" spans="2:16" x14ac:dyDescent="0.25">
      <c r="B1232" s="33">
        <v>1231</v>
      </c>
      <c r="C1232" s="33">
        <v>20</v>
      </c>
      <c r="D1232" s="70">
        <f t="shared" si="98"/>
        <v>1330</v>
      </c>
      <c r="E1232" s="54" t="str">
        <f t="shared" si="99"/>
        <v>1231|20|1330</v>
      </c>
      <c r="I1232" s="7" t="s">
        <v>5751</v>
      </c>
      <c r="J1232" s="7" t="s">
        <v>4420</v>
      </c>
      <c r="K1232" s="7">
        <v>1231</v>
      </c>
      <c r="M1232" t="s">
        <v>2397</v>
      </c>
      <c r="N1232" t="str">
        <f t="shared" si="100"/>
        <v>Oxford County,H1</v>
      </c>
      <c r="O1232" t="str">
        <f t="shared" si="101"/>
        <v>Oxford County</v>
      </c>
      <c r="P1232" t="str">
        <f t="shared" si="102"/>
        <v>Oxford</v>
      </c>
    </row>
    <row r="1233" spans="2:16" x14ac:dyDescent="0.25">
      <c r="B1233" s="33">
        <v>1232</v>
      </c>
      <c r="C1233" s="33">
        <v>20</v>
      </c>
      <c r="D1233" s="70">
        <f t="shared" si="98"/>
        <v>1362</v>
      </c>
      <c r="E1233" s="54" t="str">
        <f t="shared" si="99"/>
        <v>1232|20|1362</v>
      </c>
      <c r="I1233" s="7" t="s">
        <v>5781</v>
      </c>
      <c r="J1233" s="7" t="s">
        <v>5670</v>
      </c>
      <c r="K1233" s="7">
        <v>1232</v>
      </c>
      <c r="M1233" t="s">
        <v>2398</v>
      </c>
      <c r="N1233" t="str">
        <f t="shared" si="100"/>
        <v>Penobscot County,H1</v>
      </c>
      <c r="O1233" t="str">
        <f t="shared" si="101"/>
        <v>Penobscot County</v>
      </c>
      <c r="P1233" t="str">
        <f t="shared" si="102"/>
        <v>Penobscot</v>
      </c>
    </row>
    <row r="1234" spans="2:16" x14ac:dyDescent="0.25">
      <c r="B1234" s="33">
        <v>1233</v>
      </c>
      <c r="C1234" s="33">
        <v>20</v>
      </c>
      <c r="D1234" s="70">
        <f t="shared" si="98"/>
        <v>1389</v>
      </c>
      <c r="E1234" s="54" t="str">
        <f t="shared" si="99"/>
        <v>1233|20|1389</v>
      </c>
      <c r="I1234" s="7" t="s">
        <v>5805</v>
      </c>
      <c r="J1234" s="7" t="s">
        <v>5671</v>
      </c>
      <c r="K1234" s="7">
        <v>1233</v>
      </c>
      <c r="M1234" t="s">
        <v>2399</v>
      </c>
      <c r="N1234" t="str">
        <f t="shared" si="100"/>
        <v>Piscataquis County,H1</v>
      </c>
      <c r="O1234" t="str">
        <f t="shared" si="101"/>
        <v>Piscataquis County</v>
      </c>
      <c r="P1234" t="str">
        <f t="shared" si="102"/>
        <v>Piscataquis</v>
      </c>
    </row>
    <row r="1235" spans="2:16" x14ac:dyDescent="0.25">
      <c r="B1235" s="33">
        <v>1234</v>
      </c>
      <c r="C1235" s="33">
        <v>20</v>
      </c>
      <c r="D1235" s="70">
        <f t="shared" si="98"/>
        <v>1532</v>
      </c>
      <c r="E1235" s="54" t="str">
        <f t="shared" si="99"/>
        <v>1234|20|1532</v>
      </c>
      <c r="I1235" s="7" t="s">
        <v>5929</v>
      </c>
      <c r="J1235" s="7" t="s">
        <v>5672</v>
      </c>
      <c r="K1235" s="7">
        <v>1234</v>
      </c>
      <c r="M1235" t="s">
        <v>2400</v>
      </c>
      <c r="N1235" t="str">
        <f t="shared" si="100"/>
        <v>Sagadahoc County,H1</v>
      </c>
      <c r="O1235" t="str">
        <f t="shared" si="101"/>
        <v>Sagadahoc County</v>
      </c>
      <c r="P1235" t="str">
        <f t="shared" si="102"/>
        <v>Sagadahoc</v>
      </c>
    </row>
    <row r="1236" spans="2:16" x14ac:dyDescent="0.25">
      <c r="B1236" s="33">
        <v>1235</v>
      </c>
      <c r="C1236" s="33">
        <v>20</v>
      </c>
      <c r="D1236" s="70">
        <f t="shared" si="98"/>
        <v>1634</v>
      </c>
      <c r="E1236" s="54" t="str">
        <f t="shared" si="99"/>
        <v>1235|20|1634</v>
      </c>
      <c r="I1236" s="7" t="s">
        <v>6018</v>
      </c>
      <c r="J1236" s="7" t="s">
        <v>5673</v>
      </c>
      <c r="K1236" s="7">
        <v>1235</v>
      </c>
      <c r="M1236" t="s">
        <v>2401</v>
      </c>
      <c r="N1236" t="str">
        <f t="shared" si="100"/>
        <v>Somerset County,H1</v>
      </c>
      <c r="O1236" t="str">
        <f t="shared" si="101"/>
        <v>Somerset County</v>
      </c>
      <c r="P1236" t="str">
        <f t="shared" si="102"/>
        <v>Somerset</v>
      </c>
    </row>
    <row r="1237" spans="2:16" x14ac:dyDescent="0.25">
      <c r="B1237" s="33">
        <v>1236</v>
      </c>
      <c r="C1237" s="33">
        <v>20</v>
      </c>
      <c r="D1237" s="70">
        <f t="shared" si="98"/>
        <v>1845</v>
      </c>
      <c r="E1237" s="54" t="str">
        <f t="shared" si="99"/>
        <v>1236|20|1845</v>
      </c>
      <c r="I1237" s="7" t="s">
        <v>6192</v>
      </c>
      <c r="J1237" s="7" t="s">
        <v>5674</v>
      </c>
      <c r="K1237" s="7">
        <v>1236</v>
      </c>
      <c r="M1237" t="s">
        <v>2402</v>
      </c>
      <c r="N1237" t="str">
        <f t="shared" si="100"/>
        <v>Waldo County,H1</v>
      </c>
      <c r="O1237" t="str">
        <f t="shared" si="101"/>
        <v>Waldo County</v>
      </c>
      <c r="P1237" t="str">
        <f t="shared" si="102"/>
        <v>Waldo</v>
      </c>
    </row>
    <row r="1238" spans="2:16" x14ac:dyDescent="0.25">
      <c r="B1238" s="33">
        <v>1237</v>
      </c>
      <c r="C1238" s="33">
        <v>20</v>
      </c>
      <c r="D1238" s="70">
        <f t="shared" si="98"/>
        <v>1865</v>
      </c>
      <c r="E1238" s="54" t="str">
        <f t="shared" si="99"/>
        <v>1237|20|1865</v>
      </c>
      <c r="I1238" s="7" t="s">
        <v>1210</v>
      </c>
      <c r="J1238" s="7" t="s">
        <v>5675</v>
      </c>
      <c r="K1238" s="7">
        <v>1237</v>
      </c>
      <c r="M1238" t="s">
        <v>2403</v>
      </c>
      <c r="N1238" t="str">
        <f t="shared" si="100"/>
        <v>Washington County,H1</v>
      </c>
      <c r="O1238" t="str">
        <f t="shared" si="101"/>
        <v>Washington County</v>
      </c>
      <c r="P1238" t="str">
        <f t="shared" si="102"/>
        <v>Washington</v>
      </c>
    </row>
    <row r="1239" spans="2:16" x14ac:dyDescent="0.25">
      <c r="B1239" s="33">
        <v>1238</v>
      </c>
      <c r="C1239" s="33">
        <v>20</v>
      </c>
      <c r="D1239" s="70">
        <f t="shared" si="98"/>
        <v>1962</v>
      </c>
      <c r="E1239" s="54" t="str">
        <f t="shared" si="99"/>
        <v>1238|20|1962</v>
      </c>
      <c r="I1239" s="7" t="s">
        <v>6293</v>
      </c>
      <c r="J1239" s="7" t="s">
        <v>5676</v>
      </c>
      <c r="K1239" s="7">
        <v>1238</v>
      </c>
      <c r="M1239" t="s">
        <v>2404</v>
      </c>
      <c r="N1239" t="str">
        <f t="shared" si="100"/>
        <v>York County,H1</v>
      </c>
      <c r="O1239" t="str">
        <f t="shared" si="101"/>
        <v>York County</v>
      </c>
      <c r="P1239" t="str">
        <f t="shared" si="102"/>
        <v>York</v>
      </c>
    </row>
    <row r="1240" spans="2:16" x14ac:dyDescent="0.25">
      <c r="B1240" s="33">
        <v>1239</v>
      </c>
      <c r="C1240" s="33">
        <v>21</v>
      </c>
      <c r="D1240" s="70">
        <f t="shared" si="98"/>
        <v>31</v>
      </c>
      <c r="E1240" s="54" t="str">
        <f t="shared" si="99"/>
        <v>1239|21|31</v>
      </c>
      <c r="I1240" s="7" t="s">
        <v>4605</v>
      </c>
      <c r="J1240" s="7" t="s">
        <v>5677</v>
      </c>
      <c r="K1240" s="7">
        <v>1239</v>
      </c>
      <c r="M1240" t="s">
        <v>2405</v>
      </c>
      <c r="N1240" t="str">
        <f t="shared" si="100"/>
        <v>Allegany County,H1</v>
      </c>
      <c r="O1240" t="str">
        <f t="shared" si="101"/>
        <v>Allegany County</v>
      </c>
      <c r="P1240" t="str">
        <f t="shared" si="102"/>
        <v>Allegany</v>
      </c>
    </row>
    <row r="1241" spans="2:16" x14ac:dyDescent="0.25">
      <c r="B1241" s="33">
        <v>1240</v>
      </c>
      <c r="C1241" s="33">
        <v>21</v>
      </c>
      <c r="D1241" s="70">
        <f t="shared" si="98"/>
        <v>50</v>
      </c>
      <c r="E1241" s="54" t="str">
        <f t="shared" si="99"/>
        <v>1240|21|50</v>
      </c>
      <c r="I1241" s="7" t="s">
        <v>4621</v>
      </c>
      <c r="J1241" s="7" t="s">
        <v>558</v>
      </c>
      <c r="K1241" s="7">
        <v>1240</v>
      </c>
      <c r="M1241" t="s">
        <v>2406</v>
      </c>
      <c r="N1241" t="str">
        <f t="shared" si="100"/>
        <v>Anne Arundel County,H1</v>
      </c>
      <c r="O1241" t="str">
        <f t="shared" si="101"/>
        <v>Anne Arundel County</v>
      </c>
      <c r="P1241" t="str">
        <f t="shared" si="102"/>
        <v>Anne Arundel</v>
      </c>
    </row>
    <row r="1242" spans="2:16" x14ac:dyDescent="0.25">
      <c r="B1242" s="33">
        <v>1241</v>
      </c>
      <c r="C1242" s="33">
        <v>21</v>
      </c>
      <c r="D1242" s="70">
        <f t="shared" si="98"/>
        <v>101</v>
      </c>
      <c r="E1242" s="54" t="str">
        <f t="shared" si="99"/>
        <v>1241|21|101</v>
      </c>
      <c r="I1242" s="7" t="s">
        <v>4665</v>
      </c>
      <c r="J1242" s="7" t="s">
        <v>5678</v>
      </c>
      <c r="K1242" s="7">
        <v>1241</v>
      </c>
      <c r="M1242" t="s">
        <v>2407</v>
      </c>
      <c r="N1242" t="str">
        <f t="shared" si="100"/>
        <v>Baltimore County,H1</v>
      </c>
      <c r="O1242" t="str">
        <f t="shared" si="101"/>
        <v>Baltimore County</v>
      </c>
      <c r="P1242" t="str">
        <f t="shared" si="102"/>
        <v>Baltimore</v>
      </c>
    </row>
    <row r="1243" spans="2:16" x14ac:dyDescent="0.25">
      <c r="B1243" s="33">
        <v>1242</v>
      </c>
      <c r="C1243" s="33">
        <v>21</v>
      </c>
      <c r="D1243" s="70">
        <f t="shared" si="98"/>
        <v>268</v>
      </c>
      <c r="E1243" s="54" t="str">
        <f t="shared" si="99"/>
        <v>1242|21|268</v>
      </c>
      <c r="I1243" s="7" t="s">
        <v>4816</v>
      </c>
      <c r="J1243" s="7" t="s">
        <v>5679</v>
      </c>
      <c r="K1243" s="7">
        <v>1242</v>
      </c>
      <c r="M1243" t="s">
        <v>2408</v>
      </c>
      <c r="N1243" t="str">
        <f t="shared" si="100"/>
        <v>Calvert County,H1</v>
      </c>
      <c r="O1243" t="str">
        <f t="shared" si="101"/>
        <v>Calvert County</v>
      </c>
      <c r="P1243" t="str">
        <f t="shared" si="102"/>
        <v>Calvert</v>
      </c>
    </row>
    <row r="1244" spans="2:16" x14ac:dyDescent="0.25">
      <c r="B1244" s="33">
        <v>1243</v>
      </c>
      <c r="C1244" s="33">
        <v>21</v>
      </c>
      <c r="D1244" s="70">
        <f t="shared" si="98"/>
        <v>289</v>
      </c>
      <c r="E1244" s="54" t="str">
        <f t="shared" si="99"/>
        <v>1243|21|289</v>
      </c>
      <c r="I1244" s="7" t="s">
        <v>4833</v>
      </c>
      <c r="J1244" s="7" t="s">
        <v>5680</v>
      </c>
      <c r="K1244" s="7">
        <v>1243</v>
      </c>
      <c r="M1244" t="s">
        <v>2409</v>
      </c>
      <c r="N1244" t="str">
        <f t="shared" si="100"/>
        <v>Caroline County,H1</v>
      </c>
      <c r="O1244" t="str">
        <f t="shared" si="101"/>
        <v>Caroline County</v>
      </c>
      <c r="P1244" t="str">
        <f t="shared" si="102"/>
        <v>Caroline</v>
      </c>
    </row>
    <row r="1245" spans="2:16" x14ac:dyDescent="0.25">
      <c r="B1245" s="33">
        <v>1244</v>
      </c>
      <c r="C1245" s="33">
        <v>21</v>
      </c>
      <c r="D1245" s="70">
        <f t="shared" si="98"/>
        <v>290</v>
      </c>
      <c r="E1245" s="54" t="str">
        <f t="shared" si="99"/>
        <v>1244|21|290</v>
      </c>
      <c r="I1245" s="7" t="s">
        <v>4834</v>
      </c>
      <c r="J1245" s="7" t="s">
        <v>5681</v>
      </c>
      <c r="K1245" s="7">
        <v>1244</v>
      </c>
      <c r="M1245" t="s">
        <v>2410</v>
      </c>
      <c r="N1245" t="str">
        <f t="shared" si="100"/>
        <v>Carroll County,H1</v>
      </c>
      <c r="O1245" t="str">
        <f t="shared" si="101"/>
        <v>Carroll County</v>
      </c>
      <c r="P1245" t="str">
        <f t="shared" si="102"/>
        <v>Carroll</v>
      </c>
    </row>
    <row r="1246" spans="2:16" x14ac:dyDescent="0.25">
      <c r="B1246" s="33">
        <v>1245</v>
      </c>
      <c r="C1246" s="33">
        <v>21</v>
      </c>
      <c r="D1246" s="70">
        <f t="shared" si="98"/>
        <v>311</v>
      </c>
      <c r="E1246" s="54" t="str">
        <f t="shared" si="99"/>
        <v>1245|21|311</v>
      </c>
      <c r="I1246" s="7" t="s">
        <v>4851</v>
      </c>
      <c r="J1246" s="7" t="s">
        <v>5682</v>
      </c>
      <c r="K1246" s="7">
        <v>1245</v>
      </c>
      <c r="M1246" t="s">
        <v>2411</v>
      </c>
      <c r="N1246" t="str">
        <f t="shared" si="100"/>
        <v>Cecil County,H1</v>
      </c>
      <c r="O1246" t="str">
        <f t="shared" si="101"/>
        <v>Cecil County</v>
      </c>
      <c r="P1246" t="str">
        <f t="shared" si="102"/>
        <v>Cecil</v>
      </c>
    </row>
    <row r="1247" spans="2:16" x14ac:dyDescent="0.25">
      <c r="B1247" s="33">
        <v>1246</v>
      </c>
      <c r="C1247" s="33">
        <v>21</v>
      </c>
      <c r="D1247" s="70">
        <f t="shared" si="98"/>
        <v>321</v>
      </c>
      <c r="E1247" s="54" t="str">
        <f t="shared" si="99"/>
        <v>1246|21|321</v>
      </c>
      <c r="I1247" s="7" t="s">
        <v>4860</v>
      </c>
      <c r="J1247" s="7" t="s">
        <v>5683</v>
      </c>
      <c r="K1247" s="7">
        <v>1246</v>
      </c>
      <c r="M1247" t="s">
        <v>2412</v>
      </c>
      <c r="N1247" t="str">
        <f t="shared" si="100"/>
        <v>Charles County,H1</v>
      </c>
      <c r="O1247" t="str">
        <f t="shared" si="101"/>
        <v>Charles County</v>
      </c>
      <c r="P1247" t="str">
        <f t="shared" si="102"/>
        <v>Charles</v>
      </c>
    </row>
    <row r="1248" spans="2:16" x14ac:dyDescent="0.25">
      <c r="B1248" s="33">
        <v>1247</v>
      </c>
      <c r="C1248" s="33">
        <v>21</v>
      </c>
      <c r="D1248" s="70">
        <f t="shared" si="98"/>
        <v>533</v>
      </c>
      <c r="E1248" s="54" t="str">
        <f t="shared" si="99"/>
        <v>1247|21|533</v>
      </c>
      <c r="I1248" s="7" t="s">
        <v>5052</v>
      </c>
      <c r="J1248" s="7" t="s">
        <v>1204</v>
      </c>
      <c r="K1248" s="7">
        <v>1247</v>
      </c>
      <c r="M1248" t="s">
        <v>2413</v>
      </c>
      <c r="N1248" t="str">
        <f t="shared" si="100"/>
        <v>Dorchester County,H1</v>
      </c>
      <c r="O1248" t="str">
        <f t="shared" si="101"/>
        <v>Dorchester County</v>
      </c>
      <c r="P1248" t="str">
        <f t="shared" si="102"/>
        <v>Dorchester</v>
      </c>
    </row>
    <row r="1249" spans="2:16" x14ac:dyDescent="0.25">
      <c r="B1249" s="33">
        <v>1248</v>
      </c>
      <c r="C1249" s="33">
        <v>21</v>
      </c>
      <c r="D1249" s="70">
        <f t="shared" si="98"/>
        <v>634</v>
      </c>
      <c r="E1249" s="54" t="str">
        <f t="shared" si="99"/>
        <v>1248|21|634</v>
      </c>
      <c r="I1249" s="7" t="s">
        <v>5140</v>
      </c>
      <c r="J1249" s="7" t="s">
        <v>5684</v>
      </c>
      <c r="K1249" s="7">
        <v>1248</v>
      </c>
      <c r="M1249" t="s">
        <v>2414</v>
      </c>
      <c r="N1249" t="str">
        <f t="shared" si="100"/>
        <v>Frederick County,H1</v>
      </c>
      <c r="O1249" t="str">
        <f t="shared" si="101"/>
        <v>Frederick County</v>
      </c>
      <c r="P1249" t="str">
        <f t="shared" si="102"/>
        <v>Frederick</v>
      </c>
    </row>
    <row r="1250" spans="2:16" x14ac:dyDescent="0.25">
      <c r="B1250" s="33">
        <v>1249</v>
      </c>
      <c r="C1250" s="33">
        <v>21</v>
      </c>
      <c r="D1250" s="70">
        <f t="shared" si="98"/>
        <v>655</v>
      </c>
      <c r="E1250" s="54" t="str">
        <f t="shared" si="99"/>
        <v>1249|21|655</v>
      </c>
      <c r="I1250" s="7" t="s">
        <v>5159</v>
      </c>
      <c r="J1250" s="7" t="s">
        <v>5685</v>
      </c>
      <c r="K1250" s="7">
        <v>1249</v>
      </c>
      <c r="M1250" t="s">
        <v>2415</v>
      </c>
      <c r="N1250" t="str">
        <f t="shared" si="100"/>
        <v>Garrett County,H1</v>
      </c>
      <c r="O1250" t="str">
        <f t="shared" si="101"/>
        <v>Garrett County</v>
      </c>
      <c r="P1250" t="str">
        <f t="shared" si="102"/>
        <v>Garrett</v>
      </c>
    </row>
    <row r="1251" spans="2:16" x14ac:dyDescent="0.25">
      <c r="B1251" s="33">
        <v>1250</v>
      </c>
      <c r="C1251" s="33">
        <v>21</v>
      </c>
      <c r="D1251" s="70">
        <f t="shared" si="98"/>
        <v>767</v>
      </c>
      <c r="E1251" s="54" t="str">
        <f t="shared" si="99"/>
        <v>1250|21|767</v>
      </c>
      <c r="I1251" s="7" t="s">
        <v>5262</v>
      </c>
      <c r="J1251" s="7" t="s">
        <v>5686</v>
      </c>
      <c r="K1251" s="7">
        <v>1250</v>
      </c>
      <c r="M1251" t="s">
        <v>2416</v>
      </c>
      <c r="N1251" t="str">
        <f t="shared" si="100"/>
        <v>Harford County,H1</v>
      </c>
      <c r="O1251" t="str">
        <f t="shared" si="101"/>
        <v>Harford County</v>
      </c>
      <c r="P1251" t="str">
        <f t="shared" si="102"/>
        <v>Harford</v>
      </c>
    </row>
    <row r="1252" spans="2:16" x14ac:dyDescent="0.25">
      <c r="B1252" s="33">
        <v>1251</v>
      </c>
      <c r="C1252" s="33">
        <v>21</v>
      </c>
      <c r="D1252" s="70">
        <f t="shared" si="98"/>
        <v>830</v>
      </c>
      <c r="E1252" s="54" t="str">
        <f t="shared" si="99"/>
        <v>1251|21|830</v>
      </c>
      <c r="I1252" s="7" t="s">
        <v>5319</v>
      </c>
      <c r="J1252" s="7" t="s">
        <v>4476</v>
      </c>
      <c r="K1252" s="7">
        <v>1251</v>
      </c>
      <c r="M1252" t="s">
        <v>2417</v>
      </c>
      <c r="N1252" t="str">
        <f t="shared" si="100"/>
        <v>Howard County,H1</v>
      </c>
      <c r="O1252" t="str">
        <f t="shared" si="101"/>
        <v>Howard County</v>
      </c>
      <c r="P1252" t="str">
        <f t="shared" si="102"/>
        <v>Howard</v>
      </c>
    </row>
    <row r="1253" spans="2:16" x14ac:dyDescent="0.25">
      <c r="B1253" s="33">
        <v>1252</v>
      </c>
      <c r="C1253" s="33">
        <v>21</v>
      </c>
      <c r="D1253" s="70">
        <f t="shared" si="98"/>
        <v>928</v>
      </c>
      <c r="E1253" s="54" t="str">
        <f t="shared" si="99"/>
        <v>1252|21|928</v>
      </c>
      <c r="I1253" s="7" t="s">
        <v>5402</v>
      </c>
      <c r="J1253" s="7" t="s">
        <v>5687</v>
      </c>
      <c r="K1253" s="7">
        <v>1252</v>
      </c>
      <c r="M1253" t="s">
        <v>2418</v>
      </c>
      <c r="N1253" t="str">
        <f t="shared" si="100"/>
        <v>Kent County,H1</v>
      </c>
      <c r="O1253" t="str">
        <f t="shared" si="101"/>
        <v>Kent County</v>
      </c>
      <c r="P1253" t="str">
        <f t="shared" si="102"/>
        <v>Kent</v>
      </c>
    </row>
    <row r="1254" spans="2:16" x14ac:dyDescent="0.25">
      <c r="B1254" s="33">
        <v>1253</v>
      </c>
      <c r="C1254" s="33">
        <v>21</v>
      </c>
      <c r="D1254" s="70">
        <f t="shared" si="98"/>
        <v>1195</v>
      </c>
      <c r="E1254" s="54" t="str">
        <f t="shared" si="99"/>
        <v>1253|21|1195</v>
      </c>
      <c r="I1254" s="7" t="s">
        <v>5638</v>
      </c>
      <c r="J1254" s="7" t="s">
        <v>5688</v>
      </c>
      <c r="K1254" s="7">
        <v>1253</v>
      </c>
      <c r="M1254" t="s">
        <v>2419</v>
      </c>
      <c r="N1254" t="str">
        <f t="shared" si="100"/>
        <v>Montgomery County,H1</v>
      </c>
      <c r="O1254" t="str">
        <f t="shared" si="101"/>
        <v>Montgomery County</v>
      </c>
      <c r="P1254" t="str">
        <f t="shared" si="102"/>
        <v>Montgomery</v>
      </c>
    </row>
    <row r="1255" spans="2:16" x14ac:dyDescent="0.25">
      <c r="B1255" s="33">
        <v>1254</v>
      </c>
      <c r="C1255" s="33">
        <v>21</v>
      </c>
      <c r="D1255" s="70">
        <f t="shared" si="98"/>
        <v>1432</v>
      </c>
      <c r="E1255" s="54" t="str">
        <f t="shared" si="99"/>
        <v>1254|21|1432</v>
      </c>
      <c r="I1255" s="7" t="s">
        <v>5843</v>
      </c>
      <c r="J1255" s="7" t="s">
        <v>5689</v>
      </c>
      <c r="K1255" s="7">
        <v>1254</v>
      </c>
      <c r="M1255" t="s">
        <v>2420</v>
      </c>
      <c r="N1255" t="str">
        <f t="shared" si="100"/>
        <v>Prince George's County,H1</v>
      </c>
      <c r="O1255" t="str">
        <f t="shared" si="101"/>
        <v>Prince George's County</v>
      </c>
      <c r="P1255" t="str">
        <f t="shared" si="102"/>
        <v>Prince George's</v>
      </c>
    </row>
    <row r="1256" spans="2:16" x14ac:dyDescent="0.25">
      <c r="B1256" s="33">
        <v>1255</v>
      </c>
      <c r="C1256" s="33">
        <v>21</v>
      </c>
      <c r="D1256" s="70">
        <f t="shared" si="98"/>
        <v>1443</v>
      </c>
      <c r="E1256" s="54" t="str">
        <f t="shared" si="99"/>
        <v>1255|21|1443</v>
      </c>
      <c r="I1256" s="7" t="s">
        <v>5852</v>
      </c>
      <c r="J1256" s="7" t="s">
        <v>5690</v>
      </c>
      <c r="K1256" s="7">
        <v>1255</v>
      </c>
      <c r="M1256" t="s">
        <v>2421</v>
      </c>
      <c r="N1256" t="str">
        <f t="shared" si="100"/>
        <v>Queen Anne's County,H1</v>
      </c>
      <c r="O1256" t="str">
        <f t="shared" si="101"/>
        <v>Queen Anne's County</v>
      </c>
      <c r="P1256" t="str">
        <f t="shared" si="102"/>
        <v>Queen Anne's</v>
      </c>
    </row>
    <row r="1257" spans="2:16" x14ac:dyDescent="0.25">
      <c r="B1257" s="33">
        <v>1256</v>
      </c>
      <c r="C1257" s="33">
        <v>21</v>
      </c>
      <c r="D1257" s="70">
        <f t="shared" si="98"/>
        <v>1666</v>
      </c>
      <c r="E1257" s="54" t="str">
        <f t="shared" si="99"/>
        <v>1256|21|1666</v>
      </c>
      <c r="I1257" s="7" t="s">
        <v>6038</v>
      </c>
      <c r="J1257" s="7" t="s">
        <v>5691</v>
      </c>
      <c r="K1257" s="7">
        <v>1256</v>
      </c>
      <c r="M1257" t="s">
        <v>2422</v>
      </c>
      <c r="N1257" t="str">
        <f t="shared" si="100"/>
        <v>St. Mary's County,H1</v>
      </c>
      <c r="O1257" t="str">
        <f t="shared" si="101"/>
        <v>St. Mary's County</v>
      </c>
      <c r="P1257" t="str">
        <f t="shared" si="102"/>
        <v>St. Mary's</v>
      </c>
    </row>
    <row r="1258" spans="2:16" x14ac:dyDescent="0.25">
      <c r="B1258" s="33">
        <v>1257</v>
      </c>
      <c r="C1258" s="33">
        <v>21</v>
      </c>
      <c r="D1258" s="70">
        <f t="shared" si="98"/>
        <v>1634</v>
      </c>
      <c r="E1258" s="54" t="str">
        <f t="shared" si="99"/>
        <v>1257|21|1634</v>
      </c>
      <c r="I1258" s="7" t="s">
        <v>6018</v>
      </c>
      <c r="J1258" s="7" t="s">
        <v>5692</v>
      </c>
      <c r="K1258" s="7">
        <v>1257</v>
      </c>
      <c r="M1258" t="s">
        <v>2423</v>
      </c>
      <c r="N1258" t="str">
        <f t="shared" si="100"/>
        <v>Somerset County,H1</v>
      </c>
      <c r="O1258" t="str">
        <f t="shared" si="101"/>
        <v>Somerset County</v>
      </c>
      <c r="P1258" t="str">
        <f t="shared" si="102"/>
        <v>Somerset</v>
      </c>
    </row>
    <row r="1259" spans="2:16" x14ac:dyDescent="0.25">
      <c r="B1259" s="33">
        <v>1258</v>
      </c>
      <c r="C1259" s="33">
        <v>21</v>
      </c>
      <c r="D1259" s="70">
        <f t="shared" si="98"/>
        <v>1719</v>
      </c>
      <c r="E1259" s="54" t="str">
        <f t="shared" si="99"/>
        <v>1258|21|1719</v>
      </c>
      <c r="I1259" s="7" t="s">
        <v>6086</v>
      </c>
      <c r="J1259" s="7" t="s">
        <v>5693</v>
      </c>
      <c r="K1259" s="7">
        <v>1258</v>
      </c>
      <c r="M1259" t="s">
        <v>2424</v>
      </c>
      <c r="N1259" t="str">
        <f t="shared" si="100"/>
        <v>Talbot County,H1</v>
      </c>
      <c r="O1259" t="str">
        <f t="shared" si="101"/>
        <v>Talbot County</v>
      </c>
      <c r="P1259" t="str">
        <f t="shared" si="102"/>
        <v>Talbot</v>
      </c>
    </row>
    <row r="1260" spans="2:16" x14ac:dyDescent="0.25">
      <c r="B1260" s="33">
        <v>1259</v>
      </c>
      <c r="C1260" s="33">
        <v>21</v>
      </c>
      <c r="D1260" s="70">
        <f t="shared" si="98"/>
        <v>1865</v>
      </c>
      <c r="E1260" s="54" t="str">
        <f t="shared" si="99"/>
        <v>1259|21|1865</v>
      </c>
      <c r="I1260" s="7" t="s">
        <v>1210</v>
      </c>
      <c r="J1260" s="7" t="s">
        <v>5694</v>
      </c>
      <c r="K1260" s="7">
        <v>1259</v>
      </c>
      <c r="M1260" t="s">
        <v>2425</v>
      </c>
      <c r="N1260" t="str">
        <f t="shared" si="100"/>
        <v>Washington County,H1</v>
      </c>
      <c r="O1260" t="str">
        <f t="shared" si="101"/>
        <v>Washington County</v>
      </c>
      <c r="P1260" t="str">
        <f t="shared" si="102"/>
        <v>Washington</v>
      </c>
    </row>
    <row r="1261" spans="2:16" x14ac:dyDescent="0.25">
      <c r="B1261" s="33">
        <v>1260</v>
      </c>
      <c r="C1261" s="33">
        <v>21</v>
      </c>
      <c r="D1261" s="70">
        <f t="shared" si="98"/>
        <v>1905</v>
      </c>
      <c r="E1261" s="54" t="str">
        <f t="shared" si="99"/>
        <v>1260|21|1905</v>
      </c>
      <c r="I1261" s="7" t="s">
        <v>6244</v>
      </c>
      <c r="J1261" s="7" t="s">
        <v>5695</v>
      </c>
      <c r="K1261" s="7">
        <v>1260</v>
      </c>
      <c r="M1261" t="s">
        <v>2426</v>
      </c>
      <c r="N1261" t="str">
        <f t="shared" si="100"/>
        <v>Wicomico County,H1</v>
      </c>
      <c r="O1261" t="str">
        <f t="shared" si="101"/>
        <v>Wicomico County</v>
      </c>
      <c r="P1261" t="str">
        <f t="shared" si="102"/>
        <v>Wicomico</v>
      </c>
    </row>
    <row r="1262" spans="2:16" x14ac:dyDescent="0.25">
      <c r="B1262" s="33">
        <v>1261</v>
      </c>
      <c r="C1262" s="33">
        <v>21</v>
      </c>
      <c r="D1262" s="70">
        <f t="shared" si="98"/>
        <v>1937</v>
      </c>
      <c r="E1262" s="54" t="str">
        <f t="shared" si="99"/>
        <v>1261|21|1937</v>
      </c>
      <c r="I1262" s="7" t="s">
        <v>6273</v>
      </c>
      <c r="J1262" s="7" t="s">
        <v>5696</v>
      </c>
      <c r="K1262" s="7">
        <v>1261</v>
      </c>
      <c r="M1262" t="s">
        <v>2427</v>
      </c>
      <c r="N1262" t="str">
        <f t="shared" si="100"/>
        <v>Worcester County,H1</v>
      </c>
      <c r="O1262" t="str">
        <f t="shared" si="101"/>
        <v>Worcester County</v>
      </c>
      <c r="P1262" t="str">
        <f t="shared" si="102"/>
        <v>Worcester</v>
      </c>
    </row>
    <row r="1263" spans="2:16" x14ac:dyDescent="0.25">
      <c r="B1263" s="33">
        <v>1262</v>
      </c>
      <c r="C1263" s="33">
        <v>21</v>
      </c>
      <c r="D1263" s="70">
        <f t="shared" si="98"/>
        <v>100</v>
      </c>
      <c r="E1263" s="54" t="str">
        <f t="shared" si="99"/>
        <v>1262|21|100</v>
      </c>
      <c r="I1263" s="7" t="s">
        <v>4450</v>
      </c>
      <c r="J1263" s="7" t="s">
        <v>4372</v>
      </c>
      <c r="K1263" s="7">
        <v>1262</v>
      </c>
      <c r="M1263" t="s">
        <v>2428</v>
      </c>
      <c r="N1263" t="str">
        <f t="shared" si="100"/>
        <v>Baltimore city,C7</v>
      </c>
      <c r="O1263" t="str">
        <f t="shared" si="101"/>
        <v>Baltimore city</v>
      </c>
      <c r="P1263" t="str">
        <f t="shared" si="102"/>
        <v>Baltimore city</v>
      </c>
    </row>
    <row r="1264" spans="2:16" x14ac:dyDescent="0.25">
      <c r="B1264" s="33">
        <v>1263</v>
      </c>
      <c r="C1264" s="33">
        <v>22</v>
      </c>
      <c r="D1264" s="70">
        <f t="shared" si="98"/>
        <v>112</v>
      </c>
      <c r="E1264" s="54" t="str">
        <f t="shared" si="99"/>
        <v>1263|22|112</v>
      </c>
      <c r="I1264" s="7" t="s">
        <v>4675</v>
      </c>
      <c r="J1264" s="7" t="s">
        <v>4477</v>
      </c>
      <c r="K1264" s="7">
        <v>1263</v>
      </c>
      <c r="M1264" t="s">
        <v>2429</v>
      </c>
      <c r="N1264" t="str">
        <f t="shared" si="100"/>
        <v>Barnstable County,H1</v>
      </c>
      <c r="O1264" t="str">
        <f t="shared" si="101"/>
        <v>Barnstable County</v>
      </c>
      <c r="P1264" t="str">
        <f t="shared" si="102"/>
        <v>Barnstable</v>
      </c>
    </row>
    <row r="1265" spans="2:16" x14ac:dyDescent="0.25">
      <c r="B1265" s="33">
        <v>1264</v>
      </c>
      <c r="C1265" s="33">
        <v>22</v>
      </c>
      <c r="D1265" s="70">
        <f t="shared" ref="D1265:D1328" si="103">VLOOKUP(I1265,$J$2:$K$1970,2,FALSE)</f>
        <v>156</v>
      </c>
      <c r="E1265" s="54" t="str">
        <f t="shared" si="99"/>
        <v>1264|22|156</v>
      </c>
      <c r="I1265" s="7" t="s">
        <v>4715</v>
      </c>
      <c r="J1265" s="7" t="s">
        <v>5697</v>
      </c>
      <c r="K1265" s="7">
        <v>1264</v>
      </c>
      <c r="M1265" t="s">
        <v>2430</v>
      </c>
      <c r="N1265" t="str">
        <f t="shared" si="100"/>
        <v>Berkshire County,H4</v>
      </c>
      <c r="O1265" t="str">
        <f t="shared" si="101"/>
        <v>Berkshire County</v>
      </c>
      <c r="P1265" t="str">
        <f t="shared" si="102"/>
        <v>Berkshire</v>
      </c>
    </row>
    <row r="1266" spans="2:16" x14ac:dyDescent="0.25">
      <c r="B1266" s="33">
        <v>1265</v>
      </c>
      <c r="C1266" s="33">
        <v>22</v>
      </c>
      <c r="D1266" s="70">
        <f t="shared" si="103"/>
        <v>217</v>
      </c>
      <c r="E1266" s="54" t="str">
        <f t="shared" si="99"/>
        <v>1265|22|217</v>
      </c>
      <c r="I1266" s="7" t="s">
        <v>4771</v>
      </c>
      <c r="J1266" s="7" t="s">
        <v>5698</v>
      </c>
      <c r="K1266" s="7">
        <v>1265</v>
      </c>
      <c r="M1266" t="s">
        <v>2431</v>
      </c>
      <c r="N1266" t="str">
        <f t="shared" si="100"/>
        <v>Bristol County,H1</v>
      </c>
      <c r="O1266" t="str">
        <f t="shared" si="101"/>
        <v>Bristol County</v>
      </c>
      <c r="P1266" t="str">
        <f t="shared" si="102"/>
        <v>Bristol</v>
      </c>
    </row>
    <row r="1267" spans="2:16" x14ac:dyDescent="0.25">
      <c r="B1267" s="33">
        <v>1266</v>
      </c>
      <c r="C1267" s="33">
        <v>22</v>
      </c>
      <c r="D1267" s="70">
        <f t="shared" si="103"/>
        <v>540</v>
      </c>
      <c r="E1267" s="54" t="str">
        <f t="shared" si="99"/>
        <v>1266|22|540</v>
      </c>
      <c r="I1267" s="7" t="s">
        <v>5059</v>
      </c>
      <c r="J1267" s="7" t="s">
        <v>4373</v>
      </c>
      <c r="K1267" s="7">
        <v>1266</v>
      </c>
      <c r="M1267" t="s">
        <v>2432</v>
      </c>
      <c r="N1267" t="str">
        <f t="shared" si="100"/>
        <v>Dukes County,H1</v>
      </c>
      <c r="O1267" t="str">
        <f t="shared" si="101"/>
        <v>Dukes County</v>
      </c>
      <c r="P1267" t="str">
        <f t="shared" si="102"/>
        <v>Dukes</v>
      </c>
    </row>
    <row r="1268" spans="2:16" x14ac:dyDescent="0.25">
      <c r="B1268" s="33">
        <v>1267</v>
      </c>
      <c r="C1268" s="33">
        <v>22</v>
      </c>
      <c r="D1268" s="70">
        <f t="shared" si="103"/>
        <v>588</v>
      </c>
      <c r="E1268" s="54" t="str">
        <f t="shared" si="99"/>
        <v>1267|22|588</v>
      </c>
      <c r="I1268" s="7" t="s">
        <v>5102</v>
      </c>
      <c r="J1268" s="7" t="s">
        <v>5699</v>
      </c>
      <c r="K1268" s="7">
        <v>1267</v>
      </c>
      <c r="M1268" t="s">
        <v>2433</v>
      </c>
      <c r="N1268" t="str">
        <f t="shared" si="100"/>
        <v>Essex County,H4</v>
      </c>
      <c r="O1268" t="str">
        <f t="shared" si="101"/>
        <v>Essex County</v>
      </c>
      <c r="P1268" t="str">
        <f t="shared" si="102"/>
        <v>Essex</v>
      </c>
    </row>
    <row r="1269" spans="2:16" x14ac:dyDescent="0.25">
      <c r="B1269" s="33">
        <v>1268</v>
      </c>
      <c r="C1269" s="33">
        <v>22</v>
      </c>
      <c r="D1269" s="70">
        <f t="shared" si="103"/>
        <v>632</v>
      </c>
      <c r="E1269" s="54" t="str">
        <f t="shared" si="99"/>
        <v>1268|22|632</v>
      </c>
      <c r="I1269" s="7" t="s">
        <v>5139</v>
      </c>
      <c r="J1269" s="7" t="s">
        <v>4498</v>
      </c>
      <c r="K1269" s="7">
        <v>1268</v>
      </c>
      <c r="M1269" t="s">
        <v>2434</v>
      </c>
      <c r="N1269" t="str">
        <f t="shared" si="100"/>
        <v>Franklin County,H4</v>
      </c>
      <c r="O1269" t="str">
        <f t="shared" si="101"/>
        <v>Franklin County</v>
      </c>
      <c r="P1269" t="str">
        <f t="shared" si="102"/>
        <v>Franklin</v>
      </c>
    </row>
    <row r="1270" spans="2:16" x14ac:dyDescent="0.25">
      <c r="B1270" s="33">
        <v>1269</v>
      </c>
      <c r="C1270" s="33">
        <v>22</v>
      </c>
      <c r="D1270" s="70">
        <f t="shared" si="103"/>
        <v>752</v>
      </c>
      <c r="E1270" s="54" t="str">
        <f t="shared" si="99"/>
        <v>1269|22|752</v>
      </c>
      <c r="I1270" s="7" t="s">
        <v>5248</v>
      </c>
      <c r="J1270" s="7" t="s">
        <v>5700</v>
      </c>
      <c r="K1270" s="7">
        <v>1269</v>
      </c>
      <c r="M1270" t="s">
        <v>2435</v>
      </c>
      <c r="N1270" t="str">
        <f t="shared" si="100"/>
        <v>Hampden County,H4</v>
      </c>
      <c r="O1270" t="str">
        <f t="shared" si="101"/>
        <v>Hampden County</v>
      </c>
      <c r="P1270" t="str">
        <f t="shared" si="102"/>
        <v>Hampden</v>
      </c>
    </row>
    <row r="1271" spans="2:16" x14ac:dyDescent="0.25">
      <c r="B1271" s="33">
        <v>1270</v>
      </c>
      <c r="C1271" s="33">
        <v>22</v>
      </c>
      <c r="D1271" s="70">
        <f t="shared" si="103"/>
        <v>753</v>
      </c>
      <c r="E1271" s="54" t="str">
        <f t="shared" si="99"/>
        <v>1270|22|753</v>
      </c>
      <c r="I1271" s="7" t="s">
        <v>5249</v>
      </c>
      <c r="J1271" s="7" t="s">
        <v>4374</v>
      </c>
      <c r="K1271" s="7">
        <v>1270</v>
      </c>
      <c r="M1271" t="s">
        <v>2436</v>
      </c>
      <c r="N1271" t="str">
        <f t="shared" si="100"/>
        <v>Hampshire County,H4</v>
      </c>
      <c r="O1271" t="str">
        <f t="shared" si="101"/>
        <v>Hampshire County</v>
      </c>
      <c r="P1271" t="str">
        <f t="shared" si="102"/>
        <v>Hampshire</v>
      </c>
    </row>
    <row r="1272" spans="2:16" x14ac:dyDescent="0.25">
      <c r="B1272" s="33">
        <v>1271</v>
      </c>
      <c r="C1272" s="33">
        <v>22</v>
      </c>
      <c r="D1272" s="70">
        <f t="shared" si="103"/>
        <v>1161</v>
      </c>
      <c r="E1272" s="54" t="str">
        <f t="shared" si="99"/>
        <v>1271|22|1161</v>
      </c>
      <c r="I1272" s="7" t="s">
        <v>5608</v>
      </c>
      <c r="J1272" s="7" t="s">
        <v>4478</v>
      </c>
      <c r="K1272" s="7">
        <v>1271</v>
      </c>
      <c r="M1272" t="s">
        <v>2437</v>
      </c>
      <c r="N1272" t="str">
        <f t="shared" si="100"/>
        <v>Middlesex County,H4</v>
      </c>
      <c r="O1272" t="str">
        <f t="shared" si="101"/>
        <v>Middlesex County</v>
      </c>
      <c r="P1272" t="str">
        <f t="shared" si="102"/>
        <v>Middlesex</v>
      </c>
    </row>
    <row r="1273" spans="2:16" x14ac:dyDescent="0.25">
      <c r="B1273" s="33">
        <v>1272</v>
      </c>
      <c r="C1273" s="33">
        <v>22</v>
      </c>
      <c r="D1273" s="70">
        <f t="shared" si="103"/>
        <v>1226</v>
      </c>
      <c r="E1273" s="54" t="str">
        <f t="shared" si="99"/>
        <v>1272|22|1226</v>
      </c>
      <c r="I1273" s="7" t="s">
        <v>5666</v>
      </c>
      <c r="J1273" s="7" t="s">
        <v>5701</v>
      </c>
      <c r="K1273" s="7">
        <v>1272</v>
      </c>
      <c r="M1273" t="s">
        <v>2438</v>
      </c>
      <c r="N1273" t="str">
        <f t="shared" si="100"/>
        <v>Nantucket County,H4</v>
      </c>
      <c r="O1273" t="str">
        <f t="shared" si="101"/>
        <v>Nantucket County</v>
      </c>
      <c r="P1273" t="str">
        <f t="shared" si="102"/>
        <v>Nantucket</v>
      </c>
    </row>
    <row r="1274" spans="2:16" x14ac:dyDescent="0.25">
      <c r="B1274" s="33">
        <v>1273</v>
      </c>
      <c r="C1274" s="33">
        <v>22</v>
      </c>
      <c r="D1274" s="70">
        <f t="shared" si="103"/>
        <v>1264</v>
      </c>
      <c r="E1274" s="54" t="str">
        <f t="shared" si="99"/>
        <v>1273|22|1264</v>
      </c>
      <c r="I1274" s="7" t="s">
        <v>5697</v>
      </c>
      <c r="J1274" s="7" t="s">
        <v>5702</v>
      </c>
      <c r="K1274" s="7">
        <v>1273</v>
      </c>
      <c r="M1274" t="s">
        <v>2439</v>
      </c>
      <c r="N1274" t="str">
        <f t="shared" si="100"/>
        <v>Norfolk County,H1</v>
      </c>
      <c r="O1274" t="str">
        <f t="shared" si="101"/>
        <v>Norfolk County</v>
      </c>
      <c r="P1274" t="str">
        <f t="shared" si="102"/>
        <v>Norfolk</v>
      </c>
    </row>
    <row r="1275" spans="2:16" x14ac:dyDescent="0.25">
      <c r="B1275" s="33">
        <v>1274</v>
      </c>
      <c r="C1275" s="33">
        <v>22</v>
      </c>
      <c r="D1275" s="70">
        <f t="shared" si="103"/>
        <v>1400</v>
      </c>
      <c r="E1275" s="54" t="str">
        <f t="shared" si="99"/>
        <v>1274|22|1400</v>
      </c>
      <c r="I1275" s="7" t="s">
        <v>5815</v>
      </c>
      <c r="J1275" s="7" t="s">
        <v>5703</v>
      </c>
      <c r="K1275" s="7">
        <v>1274</v>
      </c>
      <c r="M1275" t="s">
        <v>2440</v>
      </c>
      <c r="N1275" t="str">
        <f t="shared" si="100"/>
        <v>Plymouth County,H1</v>
      </c>
      <c r="O1275" t="str">
        <f t="shared" si="101"/>
        <v>Plymouth County</v>
      </c>
      <c r="P1275" t="str">
        <f t="shared" si="102"/>
        <v>Plymouth</v>
      </c>
    </row>
    <row r="1276" spans="2:16" x14ac:dyDescent="0.25">
      <c r="B1276" s="33">
        <v>1275</v>
      </c>
      <c r="C1276" s="33">
        <v>22</v>
      </c>
      <c r="D1276" s="70">
        <f t="shared" si="103"/>
        <v>1698</v>
      </c>
      <c r="E1276" s="54" t="str">
        <f t="shared" si="99"/>
        <v>1275|22|1698</v>
      </c>
      <c r="I1276" s="7" t="s">
        <v>6066</v>
      </c>
      <c r="J1276" s="7" t="s">
        <v>5704</v>
      </c>
      <c r="K1276" s="7">
        <v>1275</v>
      </c>
      <c r="M1276" t="s">
        <v>2441</v>
      </c>
      <c r="N1276" t="str">
        <f t="shared" si="100"/>
        <v>Suffolk County,H4</v>
      </c>
      <c r="O1276" t="str">
        <f t="shared" si="101"/>
        <v>Suffolk County</v>
      </c>
      <c r="P1276" t="str">
        <f t="shared" si="102"/>
        <v>Suffolk</v>
      </c>
    </row>
    <row r="1277" spans="2:16" x14ac:dyDescent="0.25">
      <c r="B1277" s="33">
        <v>1276</v>
      </c>
      <c r="C1277" s="33">
        <v>22</v>
      </c>
      <c r="D1277" s="70">
        <f t="shared" si="103"/>
        <v>1937</v>
      </c>
      <c r="E1277" s="54" t="str">
        <f t="shared" si="99"/>
        <v>1276|22|1937</v>
      </c>
      <c r="I1277" s="7" t="s">
        <v>6273</v>
      </c>
      <c r="J1277" s="7" t="s">
        <v>5705</v>
      </c>
      <c r="K1277" s="7">
        <v>1276</v>
      </c>
      <c r="M1277" t="s">
        <v>2442</v>
      </c>
      <c r="N1277" t="str">
        <f t="shared" si="100"/>
        <v>Worcester County,H4</v>
      </c>
      <c r="O1277" t="str">
        <f t="shared" si="101"/>
        <v>Worcester County</v>
      </c>
      <c r="P1277" t="str">
        <f t="shared" si="102"/>
        <v>Worcester</v>
      </c>
    </row>
    <row r="1278" spans="2:16" x14ac:dyDescent="0.25">
      <c r="B1278" s="33">
        <v>1277</v>
      </c>
      <c r="C1278" s="33">
        <v>23</v>
      </c>
      <c r="D1278" s="70">
        <f t="shared" si="103"/>
        <v>21</v>
      </c>
      <c r="E1278" s="54" t="str">
        <f t="shared" si="99"/>
        <v>1277|23|21</v>
      </c>
      <c r="I1278" s="7" t="s">
        <v>4598</v>
      </c>
      <c r="J1278" s="7" t="s">
        <v>5706</v>
      </c>
      <c r="K1278" s="7">
        <v>1277</v>
      </c>
      <c r="M1278" t="s">
        <v>2443</v>
      </c>
      <c r="N1278" t="str">
        <f t="shared" si="100"/>
        <v>Alcona County,H1</v>
      </c>
      <c r="O1278" t="str">
        <f t="shared" si="101"/>
        <v>Alcona County</v>
      </c>
      <c r="P1278" t="str">
        <f t="shared" si="102"/>
        <v>Alcona</v>
      </c>
    </row>
    <row r="1279" spans="2:16" x14ac:dyDescent="0.25">
      <c r="B1279" s="33">
        <v>1278</v>
      </c>
      <c r="C1279" s="33">
        <v>23</v>
      </c>
      <c r="D1279" s="70">
        <f t="shared" si="103"/>
        <v>28</v>
      </c>
      <c r="E1279" s="54" t="str">
        <f t="shared" si="99"/>
        <v>1278|23|28</v>
      </c>
      <c r="I1279" s="7" t="s">
        <v>4602</v>
      </c>
      <c r="J1279" s="7" t="s">
        <v>5707</v>
      </c>
      <c r="K1279" s="7">
        <v>1278</v>
      </c>
      <c r="M1279" t="s">
        <v>2444</v>
      </c>
      <c r="N1279" t="str">
        <f t="shared" si="100"/>
        <v>Alger County,H1</v>
      </c>
      <c r="O1279" t="str">
        <f t="shared" si="101"/>
        <v>Alger County</v>
      </c>
      <c r="P1279" t="str">
        <f t="shared" si="102"/>
        <v>Alger</v>
      </c>
    </row>
    <row r="1280" spans="2:16" x14ac:dyDescent="0.25">
      <c r="B1280" s="33">
        <v>1279</v>
      </c>
      <c r="C1280" s="33">
        <v>23</v>
      </c>
      <c r="D1280" s="70">
        <f t="shared" si="103"/>
        <v>30</v>
      </c>
      <c r="E1280" s="54" t="str">
        <f t="shared" si="99"/>
        <v>1279|23|30</v>
      </c>
      <c r="I1280" s="7" t="s">
        <v>4604</v>
      </c>
      <c r="J1280" s="7" t="s">
        <v>5708</v>
      </c>
      <c r="K1280" s="7">
        <v>1279</v>
      </c>
      <c r="M1280" t="s">
        <v>2445</v>
      </c>
      <c r="N1280" t="str">
        <f t="shared" si="100"/>
        <v>Allegan County,H1</v>
      </c>
      <c r="O1280" t="str">
        <f t="shared" si="101"/>
        <v>Allegan County</v>
      </c>
      <c r="P1280" t="str">
        <f t="shared" si="102"/>
        <v>Allegan</v>
      </c>
    </row>
    <row r="1281" spans="2:16" x14ac:dyDescent="0.25">
      <c r="B1281" s="33">
        <v>1280</v>
      </c>
      <c r="C1281" s="33">
        <v>23</v>
      </c>
      <c r="D1281" s="70">
        <f t="shared" si="103"/>
        <v>37</v>
      </c>
      <c r="E1281" s="54" t="str">
        <f t="shared" si="99"/>
        <v>1280|23|37</v>
      </c>
      <c r="I1281" s="7" t="s">
        <v>4610</v>
      </c>
      <c r="J1281" s="7" t="s">
        <v>5709</v>
      </c>
      <c r="K1281" s="7">
        <v>1280</v>
      </c>
      <c r="M1281" t="s">
        <v>2446</v>
      </c>
      <c r="N1281" t="str">
        <f t="shared" si="100"/>
        <v>Alpena County,H1</v>
      </c>
      <c r="O1281" t="str">
        <f t="shared" si="101"/>
        <v>Alpena County</v>
      </c>
      <c r="P1281" t="str">
        <f t="shared" si="102"/>
        <v>Alpena</v>
      </c>
    </row>
    <row r="1282" spans="2:16" x14ac:dyDescent="0.25">
      <c r="B1282" s="33">
        <v>1281</v>
      </c>
      <c r="C1282" s="33">
        <v>23</v>
      </c>
      <c r="D1282" s="70">
        <f t="shared" si="103"/>
        <v>54</v>
      </c>
      <c r="E1282" s="54" t="str">
        <f t="shared" ref="E1282:E1345" si="104">B1282&amp;"|"&amp;C1282&amp;"|"&amp;D1282</f>
        <v>1281|23|54</v>
      </c>
      <c r="I1282" s="7" t="s">
        <v>4625</v>
      </c>
      <c r="J1282" s="7" t="s">
        <v>5710</v>
      </c>
      <c r="K1282" s="7">
        <v>1281</v>
      </c>
      <c r="M1282" t="s">
        <v>2447</v>
      </c>
      <c r="N1282" t="str">
        <f t="shared" si="100"/>
        <v>Antrim County,H1</v>
      </c>
      <c r="O1282" t="str">
        <f t="shared" si="101"/>
        <v>Antrim County</v>
      </c>
      <c r="P1282" t="str">
        <f t="shared" si="102"/>
        <v>Antrim</v>
      </c>
    </row>
    <row r="1283" spans="2:16" x14ac:dyDescent="0.25">
      <c r="B1283" s="33">
        <v>1282</v>
      </c>
      <c r="C1283" s="33">
        <v>23</v>
      </c>
      <c r="D1283" s="70">
        <f t="shared" si="103"/>
        <v>64</v>
      </c>
      <c r="E1283" s="54" t="str">
        <f t="shared" si="104"/>
        <v>1282|23|64</v>
      </c>
      <c r="I1283" s="7" t="s">
        <v>4634</v>
      </c>
      <c r="J1283" s="7" t="s">
        <v>5711</v>
      </c>
      <c r="K1283" s="7">
        <v>1282</v>
      </c>
      <c r="M1283" t="s">
        <v>2448</v>
      </c>
      <c r="N1283" t="str">
        <f t="shared" ref="N1283:N1346" si="105">RIGHT(M1283,LEN(M1283)-10)</f>
        <v>Arenac County,H1</v>
      </c>
      <c r="O1283" t="str">
        <f t="shared" ref="O1283:O1346" si="106">LEFT(N1283,LEN(N1283)-3)</f>
        <v>Arenac County</v>
      </c>
      <c r="P1283" t="str">
        <f t="shared" ref="P1283:P1346" si="107">SUBSTITUTE(O1283," County","")</f>
        <v>Arenac</v>
      </c>
    </row>
    <row r="1284" spans="2:16" x14ac:dyDescent="0.25">
      <c r="B1284" s="33">
        <v>1283</v>
      </c>
      <c r="C1284" s="33">
        <v>23</v>
      </c>
      <c r="D1284" s="70">
        <f t="shared" si="103"/>
        <v>107</v>
      </c>
      <c r="E1284" s="54" t="str">
        <f t="shared" si="104"/>
        <v>1283|23|107</v>
      </c>
      <c r="I1284" s="7" t="s">
        <v>4671</v>
      </c>
      <c r="J1284" s="7" t="s">
        <v>1189</v>
      </c>
      <c r="K1284" s="7">
        <v>1283</v>
      </c>
      <c r="M1284" t="s">
        <v>2449</v>
      </c>
      <c r="N1284" t="str">
        <f t="shared" si="105"/>
        <v>Baraga County,H1</v>
      </c>
      <c r="O1284" t="str">
        <f t="shared" si="106"/>
        <v>Baraga County</v>
      </c>
      <c r="P1284" t="str">
        <f t="shared" si="107"/>
        <v>Baraga</v>
      </c>
    </row>
    <row r="1285" spans="2:16" x14ac:dyDescent="0.25">
      <c r="B1285" s="33">
        <v>1284</v>
      </c>
      <c r="C1285" s="33">
        <v>23</v>
      </c>
      <c r="D1285" s="70">
        <f t="shared" si="103"/>
        <v>118</v>
      </c>
      <c r="E1285" s="54" t="str">
        <f t="shared" si="104"/>
        <v>1284|23|118</v>
      </c>
      <c r="I1285" s="7" t="s">
        <v>4680</v>
      </c>
      <c r="J1285" s="7" t="s">
        <v>5712</v>
      </c>
      <c r="K1285" s="7">
        <v>1284</v>
      </c>
      <c r="M1285" t="s">
        <v>2450</v>
      </c>
      <c r="N1285" t="str">
        <f t="shared" si="105"/>
        <v>Barry County,H1</v>
      </c>
      <c r="O1285" t="str">
        <f t="shared" si="106"/>
        <v>Barry County</v>
      </c>
      <c r="P1285" t="str">
        <f t="shared" si="107"/>
        <v>Barry</v>
      </c>
    </row>
    <row r="1286" spans="2:16" x14ac:dyDescent="0.25">
      <c r="B1286" s="33">
        <v>1285</v>
      </c>
      <c r="C1286" s="33">
        <v>23</v>
      </c>
      <c r="D1286" s="70">
        <f t="shared" si="103"/>
        <v>126</v>
      </c>
      <c r="E1286" s="54" t="str">
        <f t="shared" si="104"/>
        <v>1285|23|126</v>
      </c>
      <c r="I1286" s="7" t="s">
        <v>4688</v>
      </c>
      <c r="J1286" s="7" t="s">
        <v>5713</v>
      </c>
      <c r="K1286" s="7">
        <v>1285</v>
      </c>
      <c r="M1286" t="s">
        <v>2451</v>
      </c>
      <c r="N1286" t="str">
        <f t="shared" si="105"/>
        <v>Bay County,H1</v>
      </c>
      <c r="O1286" t="str">
        <f t="shared" si="106"/>
        <v>Bay County</v>
      </c>
      <c r="P1286" t="str">
        <f t="shared" si="107"/>
        <v>Bay</v>
      </c>
    </row>
    <row r="1287" spans="2:16" x14ac:dyDescent="0.25">
      <c r="B1287" s="33">
        <v>1286</v>
      </c>
      <c r="C1287" s="33">
        <v>23</v>
      </c>
      <c r="D1287" s="70">
        <f t="shared" si="103"/>
        <v>152</v>
      </c>
      <c r="E1287" s="54" t="str">
        <f t="shared" si="104"/>
        <v>1286|23|152</v>
      </c>
      <c r="I1287" s="7" t="s">
        <v>4711</v>
      </c>
      <c r="J1287" s="7" t="s">
        <v>5714</v>
      </c>
      <c r="K1287" s="7">
        <v>1286</v>
      </c>
      <c r="M1287" t="s">
        <v>2452</v>
      </c>
      <c r="N1287" t="str">
        <f t="shared" si="105"/>
        <v>Benzie County,H1</v>
      </c>
      <c r="O1287" t="str">
        <f t="shared" si="106"/>
        <v>Benzie County</v>
      </c>
      <c r="P1287" t="str">
        <f t="shared" si="107"/>
        <v>Benzie</v>
      </c>
    </row>
    <row r="1288" spans="2:16" x14ac:dyDescent="0.25">
      <c r="B1288" s="33">
        <v>1287</v>
      </c>
      <c r="C1288" s="33">
        <v>23</v>
      </c>
      <c r="D1288" s="70">
        <f t="shared" si="103"/>
        <v>158</v>
      </c>
      <c r="E1288" s="54" t="str">
        <f t="shared" si="104"/>
        <v>1287|23|158</v>
      </c>
      <c r="I1288" s="7" t="s">
        <v>4717</v>
      </c>
      <c r="J1288" s="7" t="s">
        <v>5715</v>
      </c>
      <c r="K1288" s="7">
        <v>1287</v>
      </c>
      <c r="M1288" t="s">
        <v>2453</v>
      </c>
      <c r="N1288" t="str">
        <f t="shared" si="105"/>
        <v>Berrien County,H1</v>
      </c>
      <c r="O1288" t="str">
        <f t="shared" si="106"/>
        <v>Berrien County</v>
      </c>
      <c r="P1288" t="str">
        <f t="shared" si="107"/>
        <v>Berrien</v>
      </c>
    </row>
    <row r="1289" spans="2:16" x14ac:dyDescent="0.25">
      <c r="B1289" s="33">
        <v>1288</v>
      </c>
      <c r="C1289" s="33">
        <v>23</v>
      </c>
      <c r="D1289" s="70">
        <f t="shared" si="103"/>
        <v>204</v>
      </c>
      <c r="E1289" s="54" t="str">
        <f t="shared" si="104"/>
        <v>1288|23|204</v>
      </c>
      <c r="I1289" s="7" t="s">
        <v>4760</v>
      </c>
      <c r="J1289" s="7" t="s">
        <v>5716</v>
      </c>
      <c r="K1289" s="7">
        <v>1288</v>
      </c>
      <c r="M1289" t="s">
        <v>2454</v>
      </c>
      <c r="N1289" t="str">
        <f t="shared" si="105"/>
        <v>Branch County,H1</v>
      </c>
      <c r="O1289" t="str">
        <f t="shared" si="106"/>
        <v>Branch County</v>
      </c>
      <c r="P1289" t="str">
        <f t="shared" si="107"/>
        <v>Branch</v>
      </c>
    </row>
    <row r="1290" spans="2:16" x14ac:dyDescent="0.25">
      <c r="B1290" s="33">
        <v>1289</v>
      </c>
      <c r="C1290" s="33">
        <v>23</v>
      </c>
      <c r="D1290" s="70">
        <f t="shared" si="103"/>
        <v>263</v>
      </c>
      <c r="E1290" s="54" t="str">
        <f t="shared" si="104"/>
        <v>1289|23|263</v>
      </c>
      <c r="I1290" s="7" t="s">
        <v>4811</v>
      </c>
      <c r="J1290" s="7" t="s">
        <v>5717</v>
      </c>
      <c r="K1290" s="7">
        <v>1289</v>
      </c>
      <c r="M1290" t="s">
        <v>2455</v>
      </c>
      <c r="N1290" t="str">
        <f t="shared" si="105"/>
        <v>Calhoun County,H1</v>
      </c>
      <c r="O1290" t="str">
        <f t="shared" si="106"/>
        <v>Calhoun County</v>
      </c>
      <c r="P1290" t="str">
        <f t="shared" si="107"/>
        <v>Calhoun</v>
      </c>
    </row>
    <row r="1291" spans="2:16" x14ac:dyDescent="0.25">
      <c r="B1291" s="33">
        <v>1290</v>
      </c>
      <c r="C1291" s="33">
        <v>23</v>
      </c>
      <c r="D1291" s="70">
        <f t="shared" si="103"/>
        <v>298</v>
      </c>
      <c r="E1291" s="54" t="str">
        <f t="shared" si="104"/>
        <v>1290|23|298</v>
      </c>
      <c r="I1291" s="7" t="s">
        <v>4841</v>
      </c>
      <c r="J1291" s="7" t="s">
        <v>570</v>
      </c>
      <c r="K1291" s="7">
        <v>1290</v>
      </c>
      <c r="M1291" t="s">
        <v>2456</v>
      </c>
      <c r="N1291" t="str">
        <f t="shared" si="105"/>
        <v>Cass County,H1</v>
      </c>
      <c r="O1291" t="str">
        <f t="shared" si="106"/>
        <v>Cass County</v>
      </c>
      <c r="P1291" t="str">
        <f t="shared" si="107"/>
        <v>Cass</v>
      </c>
    </row>
    <row r="1292" spans="2:16" x14ac:dyDescent="0.25">
      <c r="B1292" s="33">
        <v>1291</v>
      </c>
      <c r="C1292" s="33">
        <v>23</v>
      </c>
      <c r="D1292" s="70">
        <f t="shared" si="103"/>
        <v>324</v>
      </c>
      <c r="E1292" s="54" t="str">
        <f t="shared" si="104"/>
        <v>1291|23|324</v>
      </c>
      <c r="I1292" s="7" t="s">
        <v>4863</v>
      </c>
      <c r="J1292" s="7" t="s">
        <v>5718</v>
      </c>
      <c r="K1292" s="7">
        <v>1291</v>
      </c>
      <c r="M1292" t="s">
        <v>2457</v>
      </c>
      <c r="N1292" t="str">
        <f t="shared" si="105"/>
        <v>Charlevoix County,H1</v>
      </c>
      <c r="O1292" t="str">
        <f t="shared" si="106"/>
        <v>Charlevoix County</v>
      </c>
      <c r="P1292" t="str">
        <f t="shared" si="107"/>
        <v>Charlevoix</v>
      </c>
    </row>
    <row r="1293" spans="2:16" x14ac:dyDescent="0.25">
      <c r="B1293" s="33">
        <v>1292</v>
      </c>
      <c r="C1293" s="33">
        <v>23</v>
      </c>
      <c r="D1293" s="70">
        <f t="shared" si="103"/>
        <v>335</v>
      </c>
      <c r="E1293" s="54" t="str">
        <f t="shared" si="104"/>
        <v>1292|23|335</v>
      </c>
      <c r="I1293" s="7" t="s">
        <v>4873</v>
      </c>
      <c r="J1293" s="7" t="s">
        <v>5719</v>
      </c>
      <c r="K1293" s="7">
        <v>1292</v>
      </c>
      <c r="M1293" t="s">
        <v>2458</v>
      </c>
      <c r="N1293" t="str">
        <f t="shared" si="105"/>
        <v>Cheboygan County,H1</v>
      </c>
      <c r="O1293" t="str">
        <f t="shared" si="106"/>
        <v>Cheboygan County</v>
      </c>
      <c r="P1293" t="str">
        <f t="shared" si="107"/>
        <v>Cheboygan</v>
      </c>
    </row>
    <row r="1294" spans="2:16" x14ac:dyDescent="0.25">
      <c r="B1294" s="33">
        <v>1293</v>
      </c>
      <c r="C1294" s="33">
        <v>23</v>
      </c>
      <c r="D1294" s="70">
        <f t="shared" si="103"/>
        <v>350</v>
      </c>
      <c r="E1294" s="54" t="str">
        <f t="shared" si="104"/>
        <v>1293|23|350</v>
      </c>
      <c r="I1294" s="7" t="s">
        <v>4887</v>
      </c>
      <c r="J1294" s="7" t="s">
        <v>5720</v>
      </c>
      <c r="K1294" s="7">
        <v>1293</v>
      </c>
      <c r="M1294" t="s">
        <v>2459</v>
      </c>
      <c r="N1294" t="str">
        <f t="shared" si="105"/>
        <v>Chippewa County,H1</v>
      </c>
      <c r="O1294" t="str">
        <f t="shared" si="106"/>
        <v>Chippewa County</v>
      </c>
      <c r="P1294" t="str">
        <f t="shared" si="107"/>
        <v>Chippewa</v>
      </c>
    </row>
    <row r="1295" spans="2:16" x14ac:dyDescent="0.25">
      <c r="B1295" s="33">
        <v>1294</v>
      </c>
      <c r="C1295" s="33">
        <v>23</v>
      </c>
      <c r="D1295" s="70">
        <f t="shared" si="103"/>
        <v>367</v>
      </c>
      <c r="E1295" s="54" t="str">
        <f t="shared" si="104"/>
        <v>1294|23|367</v>
      </c>
      <c r="I1295" s="7" t="s">
        <v>4901</v>
      </c>
      <c r="J1295" s="7" t="s">
        <v>5721</v>
      </c>
      <c r="K1295" s="7">
        <v>1294</v>
      </c>
      <c r="M1295" t="s">
        <v>2460</v>
      </c>
      <c r="N1295" t="str">
        <f t="shared" si="105"/>
        <v>Clare County,H1</v>
      </c>
      <c r="O1295" t="str">
        <f t="shared" si="106"/>
        <v>Clare County</v>
      </c>
      <c r="P1295" t="str">
        <f t="shared" si="107"/>
        <v>Clare</v>
      </c>
    </row>
    <row r="1296" spans="2:16" x14ac:dyDescent="0.25">
      <c r="B1296" s="33">
        <v>1295</v>
      </c>
      <c r="C1296" s="33">
        <v>23</v>
      </c>
      <c r="D1296" s="70">
        <f t="shared" si="103"/>
        <v>382</v>
      </c>
      <c r="E1296" s="54" t="str">
        <f t="shared" si="104"/>
        <v>1295|23|382</v>
      </c>
      <c r="I1296" s="7" t="s">
        <v>4916</v>
      </c>
      <c r="J1296" s="7" t="s">
        <v>571</v>
      </c>
      <c r="K1296" s="7">
        <v>1295</v>
      </c>
      <c r="M1296" t="s">
        <v>2461</v>
      </c>
      <c r="N1296" t="str">
        <f t="shared" si="105"/>
        <v>Clinton County,H1</v>
      </c>
      <c r="O1296" t="str">
        <f t="shared" si="106"/>
        <v>Clinton County</v>
      </c>
      <c r="P1296" t="str">
        <f t="shared" si="107"/>
        <v>Clinton</v>
      </c>
    </row>
    <row r="1297" spans="2:16" x14ac:dyDescent="0.25">
      <c r="B1297" s="33">
        <v>1296</v>
      </c>
      <c r="C1297" s="33">
        <v>23</v>
      </c>
      <c r="D1297" s="70">
        <f t="shared" si="103"/>
        <v>446</v>
      </c>
      <c r="E1297" s="54" t="str">
        <f t="shared" si="104"/>
        <v>1296|23|446</v>
      </c>
      <c r="I1297" s="7" t="s">
        <v>4973</v>
      </c>
      <c r="J1297" s="7" t="s">
        <v>5722</v>
      </c>
      <c r="K1297" s="7">
        <v>1296</v>
      </c>
      <c r="M1297" t="s">
        <v>2462</v>
      </c>
      <c r="N1297" t="str">
        <f t="shared" si="105"/>
        <v>Crawford County,H1</v>
      </c>
      <c r="O1297" t="str">
        <f t="shared" si="106"/>
        <v>Crawford County</v>
      </c>
      <c r="P1297" t="str">
        <f t="shared" si="107"/>
        <v>Crawford</v>
      </c>
    </row>
    <row r="1298" spans="2:16" x14ac:dyDescent="0.25">
      <c r="B1298" s="33">
        <v>1297</v>
      </c>
      <c r="C1298" s="33">
        <v>23</v>
      </c>
      <c r="D1298" s="70">
        <f t="shared" si="103"/>
        <v>499</v>
      </c>
      <c r="E1298" s="54" t="str">
        <f t="shared" si="104"/>
        <v>1297|23|499</v>
      </c>
      <c r="I1298" s="7" t="s">
        <v>5022</v>
      </c>
      <c r="J1298" s="7" t="s">
        <v>5723</v>
      </c>
      <c r="K1298" s="7">
        <v>1297</v>
      </c>
      <c r="M1298" t="s">
        <v>2463</v>
      </c>
      <c r="N1298" t="str">
        <f t="shared" si="105"/>
        <v>Delta County,H1</v>
      </c>
      <c r="O1298" t="str">
        <f t="shared" si="106"/>
        <v>Delta County</v>
      </c>
      <c r="P1298" t="str">
        <f t="shared" si="107"/>
        <v>Delta</v>
      </c>
    </row>
    <row r="1299" spans="2:16" x14ac:dyDescent="0.25">
      <c r="B1299" s="33">
        <v>1298</v>
      </c>
      <c r="C1299" s="33">
        <v>23</v>
      </c>
      <c r="D1299" s="70">
        <f t="shared" si="103"/>
        <v>514</v>
      </c>
      <c r="E1299" s="54" t="str">
        <f t="shared" si="104"/>
        <v>1298|23|514</v>
      </c>
      <c r="I1299" s="7" t="s">
        <v>5036</v>
      </c>
      <c r="J1299" s="7" t="s">
        <v>5724</v>
      </c>
      <c r="K1299" s="7">
        <v>1298</v>
      </c>
      <c r="M1299" t="s">
        <v>2464</v>
      </c>
      <c r="N1299" t="str">
        <f t="shared" si="105"/>
        <v>Dickinson County,H1</v>
      </c>
      <c r="O1299" t="str">
        <f t="shared" si="106"/>
        <v>Dickinson County</v>
      </c>
      <c r="P1299" t="str">
        <f t="shared" si="107"/>
        <v>Dickinson</v>
      </c>
    </row>
    <row r="1300" spans="2:16" x14ac:dyDescent="0.25">
      <c r="B1300" s="33">
        <v>1299</v>
      </c>
      <c r="C1300" s="33">
        <v>23</v>
      </c>
      <c r="D1300" s="70">
        <f t="shared" si="103"/>
        <v>557</v>
      </c>
      <c r="E1300" s="54" t="str">
        <f t="shared" si="104"/>
        <v>1299|23|557</v>
      </c>
      <c r="I1300" s="7" t="s">
        <v>5072</v>
      </c>
      <c r="J1300" s="7" t="s">
        <v>5725</v>
      </c>
      <c r="K1300" s="7">
        <v>1299</v>
      </c>
      <c r="M1300" t="s">
        <v>2465</v>
      </c>
      <c r="N1300" t="str">
        <f t="shared" si="105"/>
        <v>Eaton County,H1</v>
      </c>
      <c r="O1300" t="str">
        <f t="shared" si="106"/>
        <v>Eaton County</v>
      </c>
      <c r="P1300" t="str">
        <f t="shared" si="107"/>
        <v>Eaton</v>
      </c>
    </row>
    <row r="1301" spans="2:16" x14ac:dyDescent="0.25">
      <c r="B1301" s="33">
        <v>1300</v>
      </c>
      <c r="C1301" s="33">
        <v>23</v>
      </c>
      <c r="D1301" s="70">
        <f t="shared" si="103"/>
        <v>581</v>
      </c>
      <c r="E1301" s="54" t="str">
        <f t="shared" si="104"/>
        <v>1300|23|581</v>
      </c>
      <c r="I1301" s="7" t="s">
        <v>5096</v>
      </c>
      <c r="J1301" s="7" t="s">
        <v>5726</v>
      </c>
      <c r="K1301" s="7">
        <v>1300</v>
      </c>
      <c r="M1301" t="s">
        <v>2466</v>
      </c>
      <c r="N1301" t="str">
        <f t="shared" si="105"/>
        <v>Emmet County,H1</v>
      </c>
      <c r="O1301" t="str">
        <f t="shared" si="106"/>
        <v>Emmet County</v>
      </c>
      <c r="P1301" t="str">
        <f t="shared" si="107"/>
        <v>Emmet</v>
      </c>
    </row>
    <row r="1302" spans="2:16" x14ac:dyDescent="0.25">
      <c r="B1302" s="33">
        <v>1301</v>
      </c>
      <c r="C1302" s="33">
        <v>23</v>
      </c>
      <c r="D1302" s="70">
        <f t="shared" si="103"/>
        <v>664</v>
      </c>
      <c r="E1302" s="54" t="str">
        <f t="shared" si="104"/>
        <v>1301|23|664</v>
      </c>
      <c r="I1302" s="7" t="s">
        <v>5168</v>
      </c>
      <c r="J1302" s="7" t="s">
        <v>5727</v>
      </c>
      <c r="K1302" s="7">
        <v>1301</v>
      </c>
      <c r="M1302" t="s">
        <v>2467</v>
      </c>
      <c r="N1302" t="str">
        <f t="shared" si="105"/>
        <v>Genesee County,H1</v>
      </c>
      <c r="O1302" t="str">
        <f t="shared" si="106"/>
        <v>Genesee County</v>
      </c>
      <c r="P1302" t="str">
        <f t="shared" si="107"/>
        <v>Genesee</v>
      </c>
    </row>
    <row r="1303" spans="2:16" x14ac:dyDescent="0.25">
      <c r="B1303" s="33">
        <v>1302</v>
      </c>
      <c r="C1303" s="33">
        <v>23</v>
      </c>
      <c r="D1303" s="70">
        <f t="shared" si="103"/>
        <v>679</v>
      </c>
      <c r="E1303" s="54" t="str">
        <f t="shared" si="104"/>
        <v>1302|23|679</v>
      </c>
      <c r="I1303" s="7" t="s">
        <v>5183</v>
      </c>
      <c r="J1303" s="7" t="s">
        <v>5728</v>
      </c>
      <c r="K1303" s="7">
        <v>1302</v>
      </c>
      <c r="M1303" t="s">
        <v>2468</v>
      </c>
      <c r="N1303" t="str">
        <f t="shared" si="105"/>
        <v>Gladwin County,H1</v>
      </c>
      <c r="O1303" t="str">
        <f t="shared" si="106"/>
        <v>Gladwin County</v>
      </c>
      <c r="P1303" t="str">
        <f t="shared" si="107"/>
        <v>Gladwin</v>
      </c>
    </row>
    <row r="1304" spans="2:16" x14ac:dyDescent="0.25">
      <c r="B1304" s="33">
        <v>1303</v>
      </c>
      <c r="C1304" s="33">
        <v>23</v>
      </c>
      <c r="D1304" s="70">
        <f t="shared" si="103"/>
        <v>685</v>
      </c>
      <c r="E1304" s="54" t="str">
        <f t="shared" si="104"/>
        <v>1303|23|685</v>
      </c>
      <c r="I1304" s="7" t="s">
        <v>5189</v>
      </c>
      <c r="J1304" s="7" t="s">
        <v>5729</v>
      </c>
      <c r="K1304" s="7">
        <v>1303</v>
      </c>
      <c r="M1304" t="s">
        <v>2469</v>
      </c>
      <c r="N1304" t="str">
        <f t="shared" si="105"/>
        <v>Gogebic County,H1</v>
      </c>
      <c r="O1304" t="str">
        <f t="shared" si="106"/>
        <v>Gogebic County</v>
      </c>
      <c r="P1304" t="str">
        <f t="shared" si="107"/>
        <v>Gogebic</v>
      </c>
    </row>
    <row r="1305" spans="2:16" x14ac:dyDescent="0.25">
      <c r="B1305" s="33">
        <v>1304</v>
      </c>
      <c r="C1305" s="33">
        <v>23</v>
      </c>
      <c r="D1305" s="70">
        <f t="shared" si="103"/>
        <v>703</v>
      </c>
      <c r="E1305" s="54" t="str">
        <f t="shared" si="104"/>
        <v>1304|23|703</v>
      </c>
      <c r="I1305" s="7" t="s">
        <v>5207</v>
      </c>
      <c r="J1305" s="7" t="s">
        <v>5730</v>
      </c>
      <c r="K1305" s="7">
        <v>1304</v>
      </c>
      <c r="M1305" t="s">
        <v>2470</v>
      </c>
      <c r="N1305" t="str">
        <f t="shared" si="105"/>
        <v>Grand Traverse County,H1</v>
      </c>
      <c r="O1305" t="str">
        <f t="shared" si="106"/>
        <v>Grand Traverse County</v>
      </c>
      <c r="P1305" t="str">
        <f t="shared" si="107"/>
        <v>Grand Traverse</v>
      </c>
    </row>
    <row r="1306" spans="2:16" x14ac:dyDescent="0.25">
      <c r="B1306" s="33">
        <v>1305</v>
      </c>
      <c r="C1306" s="33">
        <v>23</v>
      </c>
      <c r="D1306" s="70">
        <f t="shared" si="103"/>
        <v>708</v>
      </c>
      <c r="E1306" s="54" t="str">
        <f t="shared" si="104"/>
        <v>1305|23|708</v>
      </c>
      <c r="I1306" s="7" t="s">
        <v>5211</v>
      </c>
      <c r="J1306" s="7" t="s">
        <v>5731</v>
      </c>
      <c r="K1306" s="7">
        <v>1305</v>
      </c>
      <c r="M1306" t="s">
        <v>2471</v>
      </c>
      <c r="N1306" t="str">
        <f t="shared" si="105"/>
        <v>Gratiot County,H1</v>
      </c>
      <c r="O1306" t="str">
        <f t="shared" si="106"/>
        <v>Gratiot County</v>
      </c>
      <c r="P1306" t="str">
        <f t="shared" si="107"/>
        <v>Gratiot</v>
      </c>
    </row>
    <row r="1307" spans="2:16" x14ac:dyDescent="0.25">
      <c r="B1307" s="33">
        <v>1306</v>
      </c>
      <c r="C1307" s="33">
        <v>23</v>
      </c>
      <c r="D1307" s="70">
        <f t="shared" si="103"/>
        <v>807</v>
      </c>
      <c r="E1307" s="54" t="str">
        <f t="shared" si="104"/>
        <v>1306|23|807</v>
      </c>
      <c r="I1307" s="7" t="s">
        <v>5299</v>
      </c>
      <c r="J1307" s="7" t="s">
        <v>575</v>
      </c>
      <c r="K1307" s="7">
        <v>1306</v>
      </c>
      <c r="M1307" t="s">
        <v>2472</v>
      </c>
      <c r="N1307" t="str">
        <f t="shared" si="105"/>
        <v>Hillsdale County,H1</v>
      </c>
      <c r="O1307" t="str">
        <f t="shared" si="106"/>
        <v>Hillsdale County</v>
      </c>
      <c r="P1307" t="str">
        <f t="shared" si="107"/>
        <v>Hillsdale</v>
      </c>
    </row>
    <row r="1308" spans="2:16" x14ac:dyDescent="0.25">
      <c r="B1308" s="33">
        <v>1307</v>
      </c>
      <c r="C1308" s="33">
        <v>23</v>
      </c>
      <c r="D1308" s="70">
        <f t="shared" si="103"/>
        <v>828</v>
      </c>
      <c r="E1308" s="54" t="str">
        <f t="shared" si="104"/>
        <v>1307|23|828</v>
      </c>
      <c r="I1308" s="7" t="s">
        <v>5317</v>
      </c>
      <c r="J1308" s="7" t="s">
        <v>5732</v>
      </c>
      <c r="K1308" s="7">
        <v>1307</v>
      </c>
      <c r="M1308" t="s">
        <v>2473</v>
      </c>
      <c r="N1308" t="str">
        <f t="shared" si="105"/>
        <v>Houghton County,H1</v>
      </c>
      <c r="O1308" t="str">
        <f t="shared" si="106"/>
        <v>Houghton County</v>
      </c>
      <c r="P1308" t="str">
        <f t="shared" si="107"/>
        <v>Houghton</v>
      </c>
    </row>
    <row r="1309" spans="2:16" x14ac:dyDescent="0.25">
      <c r="B1309" s="33">
        <v>1308</v>
      </c>
      <c r="C1309" s="33">
        <v>23</v>
      </c>
      <c r="D1309" s="70">
        <f t="shared" si="103"/>
        <v>844</v>
      </c>
      <c r="E1309" s="54" t="str">
        <f t="shared" si="104"/>
        <v>1308|23|844</v>
      </c>
      <c r="I1309" s="7" t="s">
        <v>5332</v>
      </c>
      <c r="J1309" s="7" t="s">
        <v>576</v>
      </c>
      <c r="K1309" s="7">
        <v>1308</v>
      </c>
      <c r="M1309" t="s">
        <v>2474</v>
      </c>
      <c r="N1309" t="str">
        <f t="shared" si="105"/>
        <v>Huron County,H1</v>
      </c>
      <c r="O1309" t="str">
        <f t="shared" si="106"/>
        <v>Huron County</v>
      </c>
      <c r="P1309" t="str">
        <f t="shared" si="107"/>
        <v>Huron</v>
      </c>
    </row>
    <row r="1310" spans="2:16" x14ac:dyDescent="0.25">
      <c r="B1310" s="33">
        <v>1309</v>
      </c>
      <c r="C1310" s="33">
        <v>23</v>
      </c>
      <c r="D1310" s="70">
        <f t="shared" si="103"/>
        <v>855</v>
      </c>
      <c r="E1310" s="54" t="str">
        <f t="shared" si="104"/>
        <v>1309|23|855</v>
      </c>
      <c r="I1310" s="7" t="s">
        <v>5339</v>
      </c>
      <c r="J1310" s="7" t="s">
        <v>5733</v>
      </c>
      <c r="K1310" s="7">
        <v>1309</v>
      </c>
      <c r="M1310" t="s">
        <v>2475</v>
      </c>
      <c r="N1310" t="str">
        <f t="shared" si="105"/>
        <v>Ingham County,H1</v>
      </c>
      <c r="O1310" t="str">
        <f t="shared" si="106"/>
        <v>Ingham County</v>
      </c>
      <c r="P1310" t="str">
        <f t="shared" si="107"/>
        <v>Ingham</v>
      </c>
    </row>
    <row r="1311" spans="2:16" x14ac:dyDescent="0.25">
      <c r="B1311" s="33">
        <v>1310</v>
      </c>
      <c r="C1311" s="33">
        <v>23</v>
      </c>
      <c r="D1311" s="70">
        <f t="shared" si="103"/>
        <v>857</v>
      </c>
      <c r="E1311" s="54" t="str">
        <f t="shared" si="104"/>
        <v>1310|23|857</v>
      </c>
      <c r="I1311" s="7" t="s">
        <v>5341</v>
      </c>
      <c r="J1311" s="7" t="s">
        <v>4421</v>
      </c>
      <c r="K1311" s="7">
        <v>1310</v>
      </c>
      <c r="M1311" t="s">
        <v>2476</v>
      </c>
      <c r="N1311" t="str">
        <f t="shared" si="105"/>
        <v>Ionia County,H1</v>
      </c>
      <c r="O1311" t="str">
        <f t="shared" si="106"/>
        <v>Ionia County</v>
      </c>
      <c r="P1311" t="str">
        <f t="shared" si="107"/>
        <v>Ionia</v>
      </c>
    </row>
    <row r="1312" spans="2:16" x14ac:dyDescent="0.25">
      <c r="B1312" s="33">
        <v>1311</v>
      </c>
      <c r="C1312" s="33">
        <v>23</v>
      </c>
      <c r="D1312" s="70">
        <f t="shared" si="103"/>
        <v>858</v>
      </c>
      <c r="E1312" s="54" t="str">
        <f t="shared" si="104"/>
        <v>1311|23|858</v>
      </c>
      <c r="I1312" s="7" t="s">
        <v>5342</v>
      </c>
      <c r="J1312" s="7" t="s">
        <v>4556</v>
      </c>
      <c r="K1312" s="7">
        <v>1311</v>
      </c>
      <c r="M1312" t="s">
        <v>2477</v>
      </c>
      <c r="N1312" t="str">
        <f t="shared" si="105"/>
        <v>Iosco County,H1</v>
      </c>
      <c r="O1312" t="str">
        <f t="shared" si="106"/>
        <v>Iosco County</v>
      </c>
      <c r="P1312" t="str">
        <f t="shared" si="107"/>
        <v>Iosco</v>
      </c>
    </row>
    <row r="1313" spans="2:16" x14ac:dyDescent="0.25">
      <c r="B1313" s="33">
        <v>1312</v>
      </c>
      <c r="C1313" s="33">
        <v>23</v>
      </c>
      <c r="D1313" s="70">
        <f t="shared" si="103"/>
        <v>862</v>
      </c>
      <c r="E1313" s="54" t="str">
        <f t="shared" si="104"/>
        <v>1312|23|862</v>
      </c>
      <c r="I1313" s="7" t="s">
        <v>5345</v>
      </c>
      <c r="J1313" s="7" t="s">
        <v>5734</v>
      </c>
      <c r="K1313" s="7">
        <v>1312</v>
      </c>
      <c r="M1313" t="s">
        <v>2478</v>
      </c>
      <c r="N1313" t="str">
        <f t="shared" si="105"/>
        <v>Iron County,H1</v>
      </c>
      <c r="O1313" t="str">
        <f t="shared" si="106"/>
        <v>Iron County</v>
      </c>
      <c r="P1313" t="str">
        <f t="shared" si="107"/>
        <v>Iron</v>
      </c>
    </row>
    <row r="1314" spans="2:16" x14ac:dyDescent="0.25">
      <c r="B1314" s="33">
        <v>1313</v>
      </c>
      <c r="C1314" s="33">
        <v>23</v>
      </c>
      <c r="D1314" s="70">
        <f t="shared" si="103"/>
        <v>866</v>
      </c>
      <c r="E1314" s="54" t="str">
        <f t="shared" si="104"/>
        <v>1313|23|866</v>
      </c>
      <c r="I1314" s="7" t="s">
        <v>5348</v>
      </c>
      <c r="J1314" s="7" t="s">
        <v>5735</v>
      </c>
      <c r="K1314" s="7">
        <v>1313</v>
      </c>
      <c r="M1314" t="s">
        <v>2479</v>
      </c>
      <c r="N1314" t="str">
        <f t="shared" si="105"/>
        <v>Isabella County,H1</v>
      </c>
      <c r="O1314" t="str">
        <f t="shared" si="106"/>
        <v>Isabella County</v>
      </c>
      <c r="P1314" t="str">
        <f t="shared" si="107"/>
        <v>Isabella</v>
      </c>
    </row>
    <row r="1315" spans="2:16" x14ac:dyDescent="0.25">
      <c r="B1315" s="33">
        <v>1314</v>
      </c>
      <c r="C1315" s="33">
        <v>23</v>
      </c>
      <c r="D1315" s="70">
        <f t="shared" si="103"/>
        <v>875</v>
      </c>
      <c r="E1315" s="54" t="str">
        <f t="shared" si="104"/>
        <v>1314|23|875</v>
      </c>
      <c r="I1315" s="7" t="s">
        <v>5357</v>
      </c>
      <c r="J1315" s="7" t="s">
        <v>5736</v>
      </c>
      <c r="K1315" s="7">
        <v>1314</v>
      </c>
      <c r="M1315" t="s">
        <v>2480</v>
      </c>
      <c r="N1315" t="str">
        <f t="shared" si="105"/>
        <v>Jackson County,H1</v>
      </c>
      <c r="O1315" t="str">
        <f t="shared" si="106"/>
        <v>Jackson County</v>
      </c>
      <c r="P1315" t="str">
        <f t="shared" si="107"/>
        <v>Jackson</v>
      </c>
    </row>
    <row r="1316" spans="2:16" x14ac:dyDescent="0.25">
      <c r="B1316" s="33">
        <v>1315</v>
      </c>
      <c r="C1316" s="33">
        <v>23</v>
      </c>
      <c r="D1316" s="70">
        <f t="shared" si="103"/>
        <v>907</v>
      </c>
      <c r="E1316" s="54" t="str">
        <f t="shared" si="104"/>
        <v>1315|23|907</v>
      </c>
      <c r="I1316" s="7" t="s">
        <v>5382</v>
      </c>
      <c r="J1316" s="7" t="s">
        <v>5737</v>
      </c>
      <c r="K1316" s="7">
        <v>1315</v>
      </c>
      <c r="M1316" t="s">
        <v>2481</v>
      </c>
      <c r="N1316" t="str">
        <f t="shared" si="105"/>
        <v>Kalamazoo County,H1</v>
      </c>
      <c r="O1316" t="str">
        <f t="shared" si="106"/>
        <v>Kalamazoo County</v>
      </c>
      <c r="P1316" t="str">
        <f t="shared" si="107"/>
        <v>Kalamazoo</v>
      </c>
    </row>
    <row r="1317" spans="2:16" x14ac:dyDescent="0.25">
      <c r="B1317" s="33">
        <v>1316</v>
      </c>
      <c r="C1317" s="33">
        <v>23</v>
      </c>
      <c r="D1317" s="70">
        <f t="shared" si="103"/>
        <v>909</v>
      </c>
      <c r="E1317" s="54" t="str">
        <f t="shared" si="104"/>
        <v>1316|23|909</v>
      </c>
      <c r="I1317" s="7" t="s">
        <v>5384</v>
      </c>
      <c r="J1317" s="7" t="s">
        <v>5738</v>
      </c>
      <c r="K1317" s="7">
        <v>1316</v>
      </c>
      <c r="M1317" t="s">
        <v>2482</v>
      </c>
      <c r="N1317" t="str">
        <f t="shared" si="105"/>
        <v>Kalkaska County,H1</v>
      </c>
      <c r="O1317" t="str">
        <f t="shared" si="106"/>
        <v>Kalkaska County</v>
      </c>
      <c r="P1317" t="str">
        <f t="shared" si="107"/>
        <v>Kalkaska</v>
      </c>
    </row>
    <row r="1318" spans="2:16" x14ac:dyDescent="0.25">
      <c r="B1318" s="33">
        <v>1317</v>
      </c>
      <c r="C1318" s="33">
        <v>23</v>
      </c>
      <c r="D1318" s="70">
        <f t="shared" si="103"/>
        <v>928</v>
      </c>
      <c r="E1318" s="54" t="str">
        <f t="shared" si="104"/>
        <v>1317|23|928</v>
      </c>
      <c r="I1318" s="7" t="s">
        <v>5402</v>
      </c>
      <c r="J1318" s="7" t="s">
        <v>5739</v>
      </c>
      <c r="K1318" s="7">
        <v>1317</v>
      </c>
      <c r="M1318" t="s">
        <v>2483</v>
      </c>
      <c r="N1318" t="str">
        <f t="shared" si="105"/>
        <v>Kent County,H1</v>
      </c>
      <c r="O1318" t="str">
        <f t="shared" si="106"/>
        <v>Kent County</v>
      </c>
      <c r="P1318" t="str">
        <f t="shared" si="107"/>
        <v>Kent</v>
      </c>
    </row>
    <row r="1319" spans="2:16" x14ac:dyDescent="0.25">
      <c r="B1319" s="33">
        <v>1318</v>
      </c>
      <c r="C1319" s="33">
        <v>23</v>
      </c>
      <c r="D1319" s="70">
        <f t="shared" si="103"/>
        <v>936</v>
      </c>
      <c r="E1319" s="54" t="str">
        <f t="shared" si="104"/>
        <v>1318|23|936</v>
      </c>
      <c r="I1319" s="7" t="s">
        <v>5409</v>
      </c>
      <c r="J1319" s="7" t="s">
        <v>5740</v>
      </c>
      <c r="K1319" s="7">
        <v>1318</v>
      </c>
      <c r="M1319" t="s">
        <v>2484</v>
      </c>
      <c r="N1319" t="str">
        <f t="shared" si="105"/>
        <v>Keweenaw County,H1</v>
      </c>
      <c r="O1319" t="str">
        <f t="shared" si="106"/>
        <v>Keweenaw County</v>
      </c>
      <c r="P1319" t="str">
        <f t="shared" si="107"/>
        <v>Keweenaw</v>
      </c>
    </row>
    <row r="1320" spans="2:16" x14ac:dyDescent="0.25">
      <c r="B1320" s="33">
        <v>1319</v>
      </c>
      <c r="C1320" s="33">
        <v>23</v>
      </c>
      <c r="D1320" s="70">
        <f t="shared" si="103"/>
        <v>980</v>
      </c>
      <c r="E1320" s="54" t="str">
        <f t="shared" si="104"/>
        <v>1319|23|980</v>
      </c>
      <c r="I1320" s="7" t="s">
        <v>5447</v>
      </c>
      <c r="J1320" s="7" t="s">
        <v>5741</v>
      </c>
      <c r="K1320" s="7">
        <v>1319</v>
      </c>
      <c r="M1320" t="s">
        <v>2485</v>
      </c>
      <c r="N1320" t="str">
        <f t="shared" si="105"/>
        <v>Lake County,H1</v>
      </c>
      <c r="O1320" t="str">
        <f t="shared" si="106"/>
        <v>Lake County</v>
      </c>
      <c r="P1320" t="str">
        <f t="shared" si="107"/>
        <v>Lake</v>
      </c>
    </row>
    <row r="1321" spans="2:16" x14ac:dyDescent="0.25">
      <c r="B1321" s="33">
        <v>1320</v>
      </c>
      <c r="C1321" s="33">
        <v>23</v>
      </c>
      <c r="D1321" s="70">
        <f t="shared" si="103"/>
        <v>992</v>
      </c>
      <c r="E1321" s="54" t="str">
        <f t="shared" si="104"/>
        <v>1320|23|992</v>
      </c>
      <c r="I1321" s="7" t="s">
        <v>5459</v>
      </c>
      <c r="J1321" s="7" t="s">
        <v>5742</v>
      </c>
      <c r="K1321" s="7">
        <v>1320</v>
      </c>
      <c r="M1321" t="s">
        <v>2486</v>
      </c>
      <c r="N1321" t="str">
        <f t="shared" si="105"/>
        <v>Lapeer County,H1</v>
      </c>
      <c r="O1321" t="str">
        <f t="shared" si="106"/>
        <v>Lapeer County</v>
      </c>
      <c r="P1321" t="str">
        <f t="shared" si="107"/>
        <v>Lapeer</v>
      </c>
    </row>
    <row r="1322" spans="2:16" x14ac:dyDescent="0.25">
      <c r="B1322" s="33">
        <v>1321</v>
      </c>
      <c r="C1322" s="33">
        <v>23</v>
      </c>
      <c r="D1322" s="70">
        <f t="shared" si="103"/>
        <v>1017</v>
      </c>
      <c r="E1322" s="54" t="str">
        <f t="shared" si="104"/>
        <v>1321|23|1017</v>
      </c>
      <c r="I1322" s="7" t="s">
        <v>5481</v>
      </c>
      <c r="J1322" s="7" t="s">
        <v>5743</v>
      </c>
      <c r="K1322" s="7">
        <v>1321</v>
      </c>
      <c r="M1322" t="s">
        <v>2487</v>
      </c>
      <c r="N1322" t="str">
        <f t="shared" si="105"/>
        <v>Leelanau County,H1</v>
      </c>
      <c r="O1322" t="str">
        <f t="shared" si="106"/>
        <v>Leelanau County</v>
      </c>
      <c r="P1322" t="str">
        <f t="shared" si="107"/>
        <v>Leelanau</v>
      </c>
    </row>
    <row r="1323" spans="2:16" x14ac:dyDescent="0.25">
      <c r="B1323" s="33">
        <v>1322</v>
      </c>
      <c r="C1323" s="33">
        <v>23</v>
      </c>
      <c r="D1323" s="70">
        <f t="shared" si="103"/>
        <v>1021</v>
      </c>
      <c r="E1323" s="54" t="str">
        <f t="shared" si="104"/>
        <v>1322|23|1021</v>
      </c>
      <c r="I1323" s="7" t="s">
        <v>5485</v>
      </c>
      <c r="J1323" s="7" t="s">
        <v>5744</v>
      </c>
      <c r="K1323" s="7">
        <v>1322</v>
      </c>
      <c r="M1323" t="s">
        <v>2488</v>
      </c>
      <c r="N1323" t="str">
        <f t="shared" si="105"/>
        <v>Lenawee County,H1</v>
      </c>
      <c r="O1323" t="str">
        <f t="shared" si="106"/>
        <v>Lenawee County</v>
      </c>
      <c r="P1323" t="str">
        <f t="shared" si="107"/>
        <v>Lenawee</v>
      </c>
    </row>
    <row r="1324" spans="2:16" x14ac:dyDescent="0.25">
      <c r="B1324" s="33">
        <v>1323</v>
      </c>
      <c r="C1324" s="33">
        <v>23</v>
      </c>
      <c r="D1324" s="70">
        <f t="shared" si="103"/>
        <v>1041</v>
      </c>
      <c r="E1324" s="54" t="str">
        <f t="shared" si="104"/>
        <v>1323|23|1041</v>
      </c>
      <c r="I1324" s="7" t="s">
        <v>5503</v>
      </c>
      <c r="J1324" s="7" t="s">
        <v>4422</v>
      </c>
      <c r="K1324" s="7">
        <v>1323</v>
      </c>
      <c r="M1324" t="s">
        <v>2489</v>
      </c>
      <c r="N1324" t="str">
        <f t="shared" si="105"/>
        <v>Livingston County,H1</v>
      </c>
      <c r="O1324" t="str">
        <f t="shared" si="106"/>
        <v>Livingston County</v>
      </c>
      <c r="P1324" t="str">
        <f t="shared" si="107"/>
        <v>Livingston</v>
      </c>
    </row>
    <row r="1325" spans="2:16" x14ac:dyDescent="0.25">
      <c r="B1325" s="33">
        <v>1324</v>
      </c>
      <c r="C1325" s="33">
        <v>23</v>
      </c>
      <c r="D1325" s="70">
        <f t="shared" si="103"/>
        <v>1060</v>
      </c>
      <c r="E1325" s="54" t="str">
        <f t="shared" si="104"/>
        <v>1324|23|1060</v>
      </c>
      <c r="I1325" s="7" t="s">
        <v>5519</v>
      </c>
      <c r="J1325" s="7" t="s">
        <v>5745</v>
      </c>
      <c r="K1325" s="7">
        <v>1324</v>
      </c>
      <c r="M1325" t="s">
        <v>2490</v>
      </c>
      <c r="N1325" t="str">
        <f t="shared" si="105"/>
        <v>Luce County,H1</v>
      </c>
      <c r="O1325" t="str">
        <f t="shared" si="106"/>
        <v>Luce County</v>
      </c>
      <c r="P1325" t="str">
        <f t="shared" si="107"/>
        <v>Luce</v>
      </c>
    </row>
    <row r="1326" spans="2:16" x14ac:dyDescent="0.25">
      <c r="B1326" s="33">
        <v>1325</v>
      </c>
      <c r="C1326" s="33">
        <v>23</v>
      </c>
      <c r="D1326" s="70">
        <f t="shared" si="103"/>
        <v>1071</v>
      </c>
      <c r="E1326" s="54" t="str">
        <f t="shared" si="104"/>
        <v>1325|23|1071</v>
      </c>
      <c r="I1326" s="7" t="s">
        <v>5528</v>
      </c>
      <c r="J1326" s="7" t="s">
        <v>5746</v>
      </c>
      <c r="K1326" s="7">
        <v>1325</v>
      </c>
      <c r="M1326" t="s">
        <v>2491</v>
      </c>
      <c r="N1326" t="str">
        <f t="shared" si="105"/>
        <v>Mackinac County,H1</v>
      </c>
      <c r="O1326" t="str">
        <f t="shared" si="106"/>
        <v>Mackinac County</v>
      </c>
      <c r="P1326" t="str">
        <f t="shared" si="107"/>
        <v>Mackinac</v>
      </c>
    </row>
    <row r="1327" spans="2:16" x14ac:dyDescent="0.25">
      <c r="B1327" s="33">
        <v>1326</v>
      </c>
      <c r="C1327" s="33">
        <v>23</v>
      </c>
      <c r="D1327" s="70">
        <f t="shared" si="103"/>
        <v>1072</v>
      </c>
      <c r="E1327" s="54" t="str">
        <f t="shared" si="104"/>
        <v>1326|23|1072</v>
      </c>
      <c r="I1327" s="7" t="s">
        <v>5529</v>
      </c>
      <c r="J1327" s="7" t="s">
        <v>5747</v>
      </c>
      <c r="K1327" s="7">
        <v>1326</v>
      </c>
      <c r="M1327" t="s">
        <v>2492</v>
      </c>
      <c r="N1327" t="str">
        <f t="shared" si="105"/>
        <v>Macomb County,H1</v>
      </c>
      <c r="O1327" t="str">
        <f t="shared" si="106"/>
        <v>Macomb County</v>
      </c>
      <c r="P1327" t="str">
        <f t="shared" si="107"/>
        <v>Macomb</v>
      </c>
    </row>
    <row r="1328" spans="2:16" x14ac:dyDescent="0.25">
      <c r="B1328" s="33">
        <v>1327</v>
      </c>
      <c r="C1328" s="33">
        <v>23</v>
      </c>
      <c r="D1328" s="70">
        <f t="shared" si="103"/>
        <v>1088</v>
      </c>
      <c r="E1328" s="54" t="str">
        <f t="shared" si="104"/>
        <v>1327|23|1088</v>
      </c>
      <c r="I1328" s="7" t="s">
        <v>5541</v>
      </c>
      <c r="J1328" s="7" t="s">
        <v>5748</v>
      </c>
      <c r="K1328" s="7">
        <v>1327</v>
      </c>
      <c r="M1328" t="s">
        <v>2493</v>
      </c>
      <c r="N1328" t="str">
        <f t="shared" si="105"/>
        <v>Manistee County,H1</v>
      </c>
      <c r="O1328" t="str">
        <f t="shared" si="106"/>
        <v>Manistee County</v>
      </c>
      <c r="P1328" t="str">
        <f t="shared" si="107"/>
        <v>Manistee</v>
      </c>
    </row>
    <row r="1329" spans="2:16" x14ac:dyDescent="0.25">
      <c r="B1329" s="33">
        <v>1328</v>
      </c>
      <c r="C1329" s="33">
        <v>23</v>
      </c>
      <c r="D1329" s="70">
        <f t="shared" ref="D1329:D1392" si="108">VLOOKUP(I1329,$J$2:$K$1970,2,FALSE)</f>
        <v>1101</v>
      </c>
      <c r="E1329" s="54" t="str">
        <f t="shared" si="104"/>
        <v>1328|23|1101</v>
      </c>
      <c r="I1329" s="7" t="s">
        <v>5552</v>
      </c>
      <c r="J1329" s="7" t="s">
        <v>5749</v>
      </c>
      <c r="K1329" s="7">
        <v>1328</v>
      </c>
      <c r="M1329" t="s">
        <v>2494</v>
      </c>
      <c r="N1329" t="str">
        <f t="shared" si="105"/>
        <v>Marquette County,H1</v>
      </c>
      <c r="O1329" t="str">
        <f t="shared" si="106"/>
        <v>Marquette County</v>
      </c>
      <c r="P1329" t="str">
        <f t="shared" si="107"/>
        <v>Marquette</v>
      </c>
    </row>
    <row r="1330" spans="2:16" x14ac:dyDescent="0.25">
      <c r="B1330" s="33">
        <v>1329</v>
      </c>
      <c r="C1330" s="33">
        <v>23</v>
      </c>
      <c r="D1330" s="70">
        <f t="shared" si="108"/>
        <v>1105</v>
      </c>
      <c r="E1330" s="54" t="str">
        <f t="shared" si="104"/>
        <v>1329|23|1105</v>
      </c>
      <c r="I1330" s="7" t="s">
        <v>5555</v>
      </c>
      <c r="J1330" s="7" t="s">
        <v>5750</v>
      </c>
      <c r="K1330" s="7">
        <v>1329</v>
      </c>
      <c r="M1330" t="s">
        <v>2495</v>
      </c>
      <c r="N1330" t="str">
        <f t="shared" si="105"/>
        <v>Mason County,H1</v>
      </c>
      <c r="O1330" t="str">
        <f t="shared" si="106"/>
        <v>Mason County</v>
      </c>
      <c r="P1330" t="str">
        <f t="shared" si="107"/>
        <v>Mason</v>
      </c>
    </row>
    <row r="1331" spans="2:16" x14ac:dyDescent="0.25">
      <c r="B1331" s="33">
        <v>1330</v>
      </c>
      <c r="C1331" s="33">
        <v>23</v>
      </c>
      <c r="D1331" s="70">
        <f t="shared" si="108"/>
        <v>1143</v>
      </c>
      <c r="E1331" s="54" t="str">
        <f t="shared" si="104"/>
        <v>1330|23|1143</v>
      </c>
      <c r="I1331" s="7" t="s">
        <v>5590</v>
      </c>
      <c r="J1331" s="7" t="s">
        <v>5751</v>
      </c>
      <c r="K1331" s="7">
        <v>1330</v>
      </c>
      <c r="M1331" t="s">
        <v>2496</v>
      </c>
      <c r="N1331" t="str">
        <f t="shared" si="105"/>
        <v>Mecosta County,H1</v>
      </c>
      <c r="O1331" t="str">
        <f t="shared" si="106"/>
        <v>Mecosta County</v>
      </c>
      <c r="P1331" t="str">
        <f t="shared" si="107"/>
        <v>Mecosta</v>
      </c>
    </row>
    <row r="1332" spans="2:16" x14ac:dyDescent="0.25">
      <c r="B1332" s="33">
        <v>1331</v>
      </c>
      <c r="C1332" s="33">
        <v>23</v>
      </c>
      <c r="D1332" s="70">
        <f t="shared" si="108"/>
        <v>1151</v>
      </c>
      <c r="E1332" s="54" t="str">
        <f t="shared" si="104"/>
        <v>1331|23|1151</v>
      </c>
      <c r="I1332" s="7" t="s">
        <v>5598</v>
      </c>
      <c r="J1332" s="7" t="s">
        <v>5752</v>
      </c>
      <c r="K1332" s="7">
        <v>1331</v>
      </c>
      <c r="M1332" t="s">
        <v>2497</v>
      </c>
      <c r="N1332" t="str">
        <f t="shared" si="105"/>
        <v>Menominee County,H1</v>
      </c>
      <c r="O1332" t="str">
        <f t="shared" si="106"/>
        <v>Menominee County</v>
      </c>
      <c r="P1332" t="str">
        <f t="shared" si="107"/>
        <v>Menominee</v>
      </c>
    </row>
    <row r="1333" spans="2:16" x14ac:dyDescent="0.25">
      <c r="B1333" s="33">
        <v>1332</v>
      </c>
      <c r="C1333" s="33">
        <v>23</v>
      </c>
      <c r="D1333" s="70">
        <f t="shared" si="108"/>
        <v>1162</v>
      </c>
      <c r="E1333" s="54" t="str">
        <f t="shared" si="104"/>
        <v>1332|23|1162</v>
      </c>
      <c r="I1333" s="7" t="s">
        <v>5609</v>
      </c>
      <c r="J1333" s="7" t="s">
        <v>5753</v>
      </c>
      <c r="K1333" s="7">
        <v>1332</v>
      </c>
      <c r="M1333" t="s">
        <v>2498</v>
      </c>
      <c r="N1333" t="str">
        <f t="shared" si="105"/>
        <v>Midland County,H1</v>
      </c>
      <c r="O1333" t="str">
        <f t="shared" si="106"/>
        <v>Midland County</v>
      </c>
      <c r="P1333" t="str">
        <f t="shared" si="107"/>
        <v>Midland</v>
      </c>
    </row>
    <row r="1334" spans="2:16" x14ac:dyDescent="0.25">
      <c r="B1334" s="33">
        <v>1333</v>
      </c>
      <c r="C1334" s="33">
        <v>23</v>
      </c>
      <c r="D1334" s="70">
        <f t="shared" si="108"/>
        <v>1176</v>
      </c>
      <c r="E1334" s="54" t="str">
        <f t="shared" si="104"/>
        <v>1333|23|1176</v>
      </c>
      <c r="I1334" s="7" t="s">
        <v>5622</v>
      </c>
      <c r="J1334" s="7" t="s">
        <v>577</v>
      </c>
      <c r="K1334" s="7">
        <v>1333</v>
      </c>
      <c r="M1334" t="s">
        <v>2499</v>
      </c>
      <c r="N1334" t="str">
        <f t="shared" si="105"/>
        <v>Missaukee County,H1</v>
      </c>
      <c r="O1334" t="str">
        <f t="shared" si="106"/>
        <v>Missaukee County</v>
      </c>
      <c r="P1334" t="str">
        <f t="shared" si="107"/>
        <v>Missaukee</v>
      </c>
    </row>
    <row r="1335" spans="2:16" x14ac:dyDescent="0.25">
      <c r="B1335" s="33">
        <v>1334</v>
      </c>
      <c r="C1335" s="33">
        <v>23</v>
      </c>
      <c r="D1335" s="70">
        <f t="shared" si="108"/>
        <v>1190</v>
      </c>
      <c r="E1335" s="54" t="str">
        <f t="shared" si="104"/>
        <v>1334|23|1190</v>
      </c>
      <c r="I1335" s="7" t="s">
        <v>5633</v>
      </c>
      <c r="J1335" s="7" t="s">
        <v>5754</v>
      </c>
      <c r="K1335" s="7">
        <v>1334</v>
      </c>
      <c r="M1335" t="s">
        <v>2500</v>
      </c>
      <c r="N1335" t="str">
        <f t="shared" si="105"/>
        <v>Monroe County,H1</v>
      </c>
      <c r="O1335" t="str">
        <f t="shared" si="106"/>
        <v>Monroe County</v>
      </c>
      <c r="P1335" t="str">
        <f t="shared" si="107"/>
        <v>Monroe</v>
      </c>
    </row>
    <row r="1336" spans="2:16" x14ac:dyDescent="0.25">
      <c r="B1336" s="33">
        <v>1335</v>
      </c>
      <c r="C1336" s="33">
        <v>23</v>
      </c>
      <c r="D1336" s="70">
        <f t="shared" si="108"/>
        <v>1192</v>
      </c>
      <c r="E1336" s="54" t="str">
        <f t="shared" si="104"/>
        <v>1335|23|1192</v>
      </c>
      <c r="I1336" s="7" t="s">
        <v>5635</v>
      </c>
      <c r="J1336" s="7" t="s">
        <v>5755</v>
      </c>
      <c r="K1336" s="7">
        <v>1335</v>
      </c>
      <c r="M1336" t="s">
        <v>2501</v>
      </c>
      <c r="N1336" t="str">
        <f t="shared" si="105"/>
        <v>Montcalm County,H1</v>
      </c>
      <c r="O1336" t="str">
        <f t="shared" si="106"/>
        <v>Montcalm County</v>
      </c>
      <c r="P1336" t="str">
        <f t="shared" si="107"/>
        <v>Montcalm</v>
      </c>
    </row>
    <row r="1337" spans="2:16" x14ac:dyDescent="0.25">
      <c r="B1337" s="33">
        <v>1336</v>
      </c>
      <c r="C1337" s="33">
        <v>23</v>
      </c>
      <c r="D1337" s="70">
        <f t="shared" si="108"/>
        <v>1196</v>
      </c>
      <c r="E1337" s="54" t="str">
        <f t="shared" si="104"/>
        <v>1336|23|1196</v>
      </c>
      <c r="I1337" s="7" t="s">
        <v>5639</v>
      </c>
      <c r="J1337" s="7" t="s">
        <v>5756</v>
      </c>
      <c r="K1337" s="7">
        <v>1336</v>
      </c>
      <c r="M1337" t="s">
        <v>2502</v>
      </c>
      <c r="N1337" t="str">
        <f t="shared" si="105"/>
        <v>Montmorency County,H1</v>
      </c>
      <c r="O1337" t="str">
        <f t="shared" si="106"/>
        <v>Montmorency County</v>
      </c>
      <c r="P1337" t="str">
        <f t="shared" si="107"/>
        <v>Montmorency</v>
      </c>
    </row>
    <row r="1338" spans="2:16" x14ac:dyDescent="0.25">
      <c r="B1338" s="33">
        <v>1337</v>
      </c>
      <c r="C1338" s="33">
        <v>23</v>
      </c>
      <c r="D1338" s="70">
        <f t="shared" si="108"/>
        <v>1219</v>
      </c>
      <c r="E1338" s="54" t="str">
        <f t="shared" si="104"/>
        <v>1337|23|1219</v>
      </c>
      <c r="I1338" s="7" t="s">
        <v>5660</v>
      </c>
      <c r="J1338" s="7" t="s">
        <v>5757</v>
      </c>
      <c r="K1338" s="7">
        <v>1337</v>
      </c>
      <c r="M1338" t="s">
        <v>2503</v>
      </c>
      <c r="N1338" t="str">
        <f t="shared" si="105"/>
        <v>Muskegon County,H1</v>
      </c>
      <c r="O1338" t="str">
        <f t="shared" si="106"/>
        <v>Muskegon County</v>
      </c>
      <c r="P1338" t="str">
        <f t="shared" si="107"/>
        <v>Muskegon</v>
      </c>
    </row>
    <row r="1339" spans="2:16" x14ac:dyDescent="0.25">
      <c r="B1339" s="33">
        <v>1338</v>
      </c>
      <c r="C1339" s="33">
        <v>23</v>
      </c>
      <c r="D1339" s="70">
        <f t="shared" si="108"/>
        <v>1248</v>
      </c>
      <c r="E1339" s="54" t="str">
        <f t="shared" si="104"/>
        <v>1338|23|1248</v>
      </c>
      <c r="I1339" s="7" t="s">
        <v>5684</v>
      </c>
      <c r="J1339" s="7" t="s">
        <v>5758</v>
      </c>
      <c r="K1339" s="7">
        <v>1338</v>
      </c>
      <c r="M1339" t="s">
        <v>2504</v>
      </c>
      <c r="N1339" t="str">
        <f t="shared" si="105"/>
        <v>Newaygo County,H1</v>
      </c>
      <c r="O1339" t="str">
        <f t="shared" si="106"/>
        <v>Newaygo County</v>
      </c>
      <c r="P1339" t="str">
        <f t="shared" si="107"/>
        <v>Newaygo</v>
      </c>
    </row>
    <row r="1340" spans="2:16" x14ac:dyDescent="0.25">
      <c r="B1340" s="33">
        <v>1339</v>
      </c>
      <c r="C1340" s="33">
        <v>23</v>
      </c>
      <c r="D1340" s="70">
        <f t="shared" si="108"/>
        <v>1279</v>
      </c>
      <c r="E1340" s="54" t="str">
        <f t="shared" si="104"/>
        <v>1339|23|1279</v>
      </c>
      <c r="I1340" s="7" t="s">
        <v>5708</v>
      </c>
      <c r="J1340" s="7" t="s">
        <v>5759</v>
      </c>
      <c r="K1340" s="7">
        <v>1339</v>
      </c>
      <c r="M1340" t="s">
        <v>2505</v>
      </c>
      <c r="N1340" t="str">
        <f t="shared" si="105"/>
        <v>Oakland County,H1</v>
      </c>
      <c r="O1340" t="str">
        <f t="shared" si="106"/>
        <v>Oakland County</v>
      </c>
      <c r="P1340" t="str">
        <f t="shared" si="107"/>
        <v>Oakland</v>
      </c>
    </row>
    <row r="1341" spans="2:16" x14ac:dyDescent="0.25">
      <c r="B1341" s="33">
        <v>1340</v>
      </c>
      <c r="C1341" s="33">
        <v>23</v>
      </c>
      <c r="D1341" s="70">
        <f t="shared" si="108"/>
        <v>1283</v>
      </c>
      <c r="E1341" s="54" t="str">
        <f t="shared" si="104"/>
        <v>1340|23|1283</v>
      </c>
      <c r="I1341" s="7" t="s">
        <v>1189</v>
      </c>
      <c r="J1341" s="7" t="s">
        <v>5760</v>
      </c>
      <c r="K1341" s="7">
        <v>1340</v>
      </c>
      <c r="M1341" t="s">
        <v>2506</v>
      </c>
      <c r="N1341" t="str">
        <f t="shared" si="105"/>
        <v>Oceana County,H1</v>
      </c>
      <c r="O1341" t="str">
        <f t="shared" si="106"/>
        <v>Oceana County</v>
      </c>
      <c r="P1341" t="str">
        <f t="shared" si="107"/>
        <v>Oceana</v>
      </c>
    </row>
    <row r="1342" spans="2:16" x14ac:dyDescent="0.25">
      <c r="B1342" s="33">
        <v>1341</v>
      </c>
      <c r="C1342" s="33">
        <v>23</v>
      </c>
      <c r="D1342" s="70">
        <f t="shared" si="108"/>
        <v>1287</v>
      </c>
      <c r="E1342" s="54" t="str">
        <f t="shared" si="104"/>
        <v>1341|23|1287</v>
      </c>
      <c r="I1342" s="7" t="s">
        <v>5715</v>
      </c>
      <c r="J1342" s="7" t="s">
        <v>5761</v>
      </c>
      <c r="K1342" s="7">
        <v>1341</v>
      </c>
      <c r="M1342" t="s">
        <v>2507</v>
      </c>
      <c r="N1342" t="str">
        <f t="shared" si="105"/>
        <v>Ogemaw County,H1</v>
      </c>
      <c r="O1342" t="str">
        <f t="shared" si="106"/>
        <v>Ogemaw County</v>
      </c>
      <c r="P1342" t="str">
        <f t="shared" si="107"/>
        <v>Ogemaw</v>
      </c>
    </row>
    <row r="1343" spans="2:16" x14ac:dyDescent="0.25">
      <c r="B1343" s="33">
        <v>1342</v>
      </c>
      <c r="C1343" s="33">
        <v>23</v>
      </c>
      <c r="D1343" s="70">
        <f t="shared" si="108"/>
        <v>1305</v>
      </c>
      <c r="E1343" s="54" t="str">
        <f t="shared" si="104"/>
        <v>1342|23|1305</v>
      </c>
      <c r="I1343" s="7" t="s">
        <v>5731</v>
      </c>
      <c r="J1343" s="7" t="s">
        <v>5762</v>
      </c>
      <c r="K1343" s="7">
        <v>1342</v>
      </c>
      <c r="M1343" t="s">
        <v>2508</v>
      </c>
      <c r="N1343" t="str">
        <f t="shared" si="105"/>
        <v>Ontonagon County,H1</v>
      </c>
      <c r="O1343" t="str">
        <f t="shared" si="106"/>
        <v>Ontonagon County</v>
      </c>
      <c r="P1343" t="str">
        <f t="shared" si="107"/>
        <v>Ontonagon</v>
      </c>
    </row>
    <row r="1344" spans="2:16" x14ac:dyDescent="0.25">
      <c r="B1344" s="33">
        <v>1343</v>
      </c>
      <c r="C1344" s="33">
        <v>23</v>
      </c>
      <c r="D1344" s="70">
        <f t="shared" si="108"/>
        <v>1314</v>
      </c>
      <c r="E1344" s="54" t="str">
        <f t="shared" si="104"/>
        <v>1343|23|1314</v>
      </c>
      <c r="I1344" s="7" t="s">
        <v>5736</v>
      </c>
      <c r="J1344" s="7" t="s">
        <v>5763</v>
      </c>
      <c r="K1344" s="7">
        <v>1343</v>
      </c>
      <c r="M1344" t="s">
        <v>2509</v>
      </c>
      <c r="N1344" t="str">
        <f t="shared" si="105"/>
        <v>Osceola County,H1</v>
      </c>
      <c r="O1344" t="str">
        <f t="shared" si="106"/>
        <v>Osceola County</v>
      </c>
      <c r="P1344" t="str">
        <f t="shared" si="107"/>
        <v>Osceola</v>
      </c>
    </row>
    <row r="1345" spans="2:16" x14ac:dyDescent="0.25">
      <c r="B1345" s="33">
        <v>1344</v>
      </c>
      <c r="C1345" s="33">
        <v>23</v>
      </c>
      <c r="D1345" s="70">
        <f t="shared" si="108"/>
        <v>1315</v>
      </c>
      <c r="E1345" s="54" t="str">
        <f t="shared" si="104"/>
        <v>1344|23|1315</v>
      </c>
      <c r="I1345" s="7" t="s">
        <v>5737</v>
      </c>
      <c r="J1345" s="7" t="s">
        <v>5764</v>
      </c>
      <c r="K1345" s="7">
        <v>1344</v>
      </c>
      <c r="M1345" t="s">
        <v>2510</v>
      </c>
      <c r="N1345" t="str">
        <f t="shared" si="105"/>
        <v>Oscoda County,H1</v>
      </c>
      <c r="O1345" t="str">
        <f t="shared" si="106"/>
        <v>Oscoda County</v>
      </c>
      <c r="P1345" t="str">
        <f t="shared" si="107"/>
        <v>Oscoda</v>
      </c>
    </row>
    <row r="1346" spans="2:16" x14ac:dyDescent="0.25">
      <c r="B1346" s="33">
        <v>1345</v>
      </c>
      <c r="C1346" s="33">
        <v>23</v>
      </c>
      <c r="D1346" s="70">
        <f t="shared" si="108"/>
        <v>1319</v>
      </c>
      <c r="E1346" s="54" t="str">
        <f t="shared" ref="E1346:E1409" si="109">B1346&amp;"|"&amp;C1346&amp;"|"&amp;D1346</f>
        <v>1345|23|1319</v>
      </c>
      <c r="I1346" s="7" t="s">
        <v>5741</v>
      </c>
      <c r="J1346" s="7" t="s">
        <v>5765</v>
      </c>
      <c r="K1346" s="7">
        <v>1345</v>
      </c>
      <c r="M1346" t="s">
        <v>2511</v>
      </c>
      <c r="N1346" t="str">
        <f t="shared" si="105"/>
        <v>Otsego County,H1</v>
      </c>
      <c r="O1346" t="str">
        <f t="shared" si="106"/>
        <v>Otsego County</v>
      </c>
      <c r="P1346" t="str">
        <f t="shared" si="107"/>
        <v>Otsego</v>
      </c>
    </row>
    <row r="1347" spans="2:16" x14ac:dyDescent="0.25">
      <c r="B1347" s="33">
        <v>1346</v>
      </c>
      <c r="C1347" s="33">
        <v>23</v>
      </c>
      <c r="D1347" s="70">
        <f t="shared" si="108"/>
        <v>1320</v>
      </c>
      <c r="E1347" s="54" t="str">
        <f t="shared" si="109"/>
        <v>1346|23|1320</v>
      </c>
      <c r="I1347" s="7" t="s">
        <v>5742</v>
      </c>
      <c r="J1347" s="7" t="s">
        <v>5766</v>
      </c>
      <c r="K1347" s="7">
        <v>1346</v>
      </c>
      <c r="M1347" t="s">
        <v>2512</v>
      </c>
      <c r="N1347" t="str">
        <f t="shared" ref="N1347:N1410" si="110">RIGHT(M1347,LEN(M1347)-10)</f>
        <v>Ottawa County,H1</v>
      </c>
      <c r="O1347" t="str">
        <f t="shared" ref="O1347:O1410" si="111">LEFT(N1347,LEN(N1347)-3)</f>
        <v>Ottawa County</v>
      </c>
      <c r="P1347" t="str">
        <f t="shared" ref="P1347:P1410" si="112">SUBSTITUTE(O1347," County","")</f>
        <v>Ottawa</v>
      </c>
    </row>
    <row r="1348" spans="2:16" x14ac:dyDescent="0.25">
      <c r="B1348" s="33">
        <v>1347</v>
      </c>
      <c r="C1348" s="33">
        <v>23</v>
      </c>
      <c r="D1348" s="70">
        <f t="shared" si="108"/>
        <v>1427</v>
      </c>
      <c r="E1348" s="54" t="str">
        <f t="shared" si="109"/>
        <v>1347|23|1427</v>
      </c>
      <c r="I1348" s="7" t="s">
        <v>5838</v>
      </c>
      <c r="J1348" s="7" t="s">
        <v>4557</v>
      </c>
      <c r="K1348" s="7">
        <v>1347</v>
      </c>
      <c r="M1348" t="s">
        <v>2513</v>
      </c>
      <c r="N1348" t="str">
        <f t="shared" si="110"/>
        <v>Presque Isle County,H1</v>
      </c>
      <c r="O1348" t="str">
        <f t="shared" si="111"/>
        <v>Presque Isle County</v>
      </c>
      <c r="P1348" t="str">
        <f t="shared" si="112"/>
        <v>Presque Isle</v>
      </c>
    </row>
    <row r="1349" spans="2:16" x14ac:dyDescent="0.25">
      <c r="B1349" s="33">
        <v>1348</v>
      </c>
      <c r="C1349" s="33">
        <v>23</v>
      </c>
      <c r="D1349" s="70">
        <f t="shared" si="108"/>
        <v>1513</v>
      </c>
      <c r="E1349" s="54" t="str">
        <f t="shared" si="109"/>
        <v>1348|23|1513</v>
      </c>
      <c r="I1349" s="7" t="s">
        <v>5914</v>
      </c>
      <c r="J1349" s="7" t="s">
        <v>5767</v>
      </c>
      <c r="K1349" s="7">
        <v>1348</v>
      </c>
      <c r="M1349" t="s">
        <v>2514</v>
      </c>
      <c r="N1349" t="str">
        <f t="shared" si="110"/>
        <v>Roscommon County,H1</v>
      </c>
      <c r="O1349" t="str">
        <f t="shared" si="111"/>
        <v>Roscommon County</v>
      </c>
      <c r="P1349" t="str">
        <f t="shared" si="112"/>
        <v>Roscommon</v>
      </c>
    </row>
    <row r="1350" spans="2:16" x14ac:dyDescent="0.25">
      <c r="B1350" s="33">
        <v>1349</v>
      </c>
      <c r="C1350" s="33">
        <v>23</v>
      </c>
      <c r="D1350" s="70">
        <f t="shared" si="108"/>
        <v>1533</v>
      </c>
      <c r="E1350" s="54" t="str">
        <f t="shared" si="109"/>
        <v>1349|23|1533</v>
      </c>
      <c r="I1350" s="7" t="s">
        <v>5930</v>
      </c>
      <c r="J1350" s="7" t="s">
        <v>5768</v>
      </c>
      <c r="K1350" s="7">
        <v>1349</v>
      </c>
      <c r="M1350" t="s">
        <v>2515</v>
      </c>
      <c r="N1350" t="str">
        <f t="shared" si="110"/>
        <v>Saginaw County,H1</v>
      </c>
      <c r="O1350" t="str">
        <f t="shared" si="111"/>
        <v>Saginaw County</v>
      </c>
      <c r="P1350" t="str">
        <f t="shared" si="112"/>
        <v>Saginaw</v>
      </c>
    </row>
    <row r="1351" spans="2:16" x14ac:dyDescent="0.25">
      <c r="B1351" s="33">
        <v>1350</v>
      </c>
      <c r="C1351" s="33">
        <v>23</v>
      </c>
      <c r="D1351" s="70">
        <f t="shared" si="108"/>
        <v>1648</v>
      </c>
      <c r="E1351" s="54" t="str">
        <f t="shared" si="109"/>
        <v>1350|23|1648</v>
      </c>
      <c r="I1351" s="7" t="s">
        <v>6029</v>
      </c>
      <c r="J1351" s="7" t="s">
        <v>5769</v>
      </c>
      <c r="K1351" s="7">
        <v>1350</v>
      </c>
      <c r="M1351" t="s">
        <v>2516</v>
      </c>
      <c r="N1351" t="str">
        <f t="shared" si="110"/>
        <v>St. Clair County,H1</v>
      </c>
      <c r="O1351" t="str">
        <f t="shared" si="111"/>
        <v>St. Clair County</v>
      </c>
      <c r="P1351" t="str">
        <f t="shared" si="112"/>
        <v>St. Clair</v>
      </c>
    </row>
    <row r="1352" spans="2:16" x14ac:dyDescent="0.25">
      <c r="B1352" s="33">
        <v>1351</v>
      </c>
      <c r="C1352" s="33">
        <v>23</v>
      </c>
      <c r="D1352" s="70">
        <f t="shared" si="108"/>
        <v>1658</v>
      </c>
      <c r="E1352" s="54" t="str">
        <f t="shared" si="109"/>
        <v>1351|23|1658</v>
      </c>
      <c r="I1352" s="7" t="s">
        <v>6034</v>
      </c>
      <c r="J1352" s="7" t="s">
        <v>5770</v>
      </c>
      <c r="K1352" s="7">
        <v>1351</v>
      </c>
      <c r="M1352" t="s">
        <v>2517</v>
      </c>
      <c r="N1352" t="str">
        <f t="shared" si="110"/>
        <v>St. Joseph County,H1</v>
      </c>
      <c r="O1352" t="str">
        <f t="shared" si="111"/>
        <v>St. Joseph County</v>
      </c>
      <c r="P1352" t="str">
        <f t="shared" si="112"/>
        <v>St. Joseph</v>
      </c>
    </row>
    <row r="1353" spans="2:16" x14ac:dyDescent="0.25">
      <c r="B1353" s="33">
        <v>1352</v>
      </c>
      <c r="C1353" s="33">
        <v>23</v>
      </c>
      <c r="D1353" s="70">
        <f t="shared" si="108"/>
        <v>1565</v>
      </c>
      <c r="E1353" s="54" t="str">
        <f t="shared" si="109"/>
        <v>1352|23|1565</v>
      </c>
      <c r="I1353" s="7" t="s">
        <v>5953</v>
      </c>
      <c r="J1353" s="7" t="s">
        <v>5771</v>
      </c>
      <c r="K1353" s="7">
        <v>1352</v>
      </c>
      <c r="M1353" t="s">
        <v>2518</v>
      </c>
      <c r="N1353" t="str">
        <f t="shared" si="110"/>
        <v>Sanilac County,H1</v>
      </c>
      <c r="O1353" t="str">
        <f t="shared" si="111"/>
        <v>Sanilac County</v>
      </c>
      <c r="P1353" t="str">
        <f t="shared" si="112"/>
        <v>Sanilac</v>
      </c>
    </row>
    <row r="1354" spans="2:16" x14ac:dyDescent="0.25">
      <c r="B1354" s="33">
        <v>1353</v>
      </c>
      <c r="C1354" s="33">
        <v>23</v>
      </c>
      <c r="D1354" s="70">
        <f t="shared" si="108"/>
        <v>1584</v>
      </c>
      <c r="E1354" s="54" t="str">
        <f t="shared" si="109"/>
        <v>1353|23|1584</v>
      </c>
      <c r="I1354" s="7" t="s">
        <v>5970</v>
      </c>
      <c r="J1354" s="7" t="s">
        <v>5772</v>
      </c>
      <c r="K1354" s="7">
        <v>1353</v>
      </c>
      <c r="M1354" t="s">
        <v>2519</v>
      </c>
      <c r="N1354" t="str">
        <f t="shared" si="110"/>
        <v>Schoolcraft County,H1</v>
      </c>
      <c r="O1354" t="str">
        <f t="shared" si="111"/>
        <v>Schoolcraft County</v>
      </c>
      <c r="P1354" t="str">
        <f t="shared" si="112"/>
        <v>Schoolcraft</v>
      </c>
    </row>
    <row r="1355" spans="2:16" x14ac:dyDescent="0.25">
      <c r="B1355" s="33">
        <v>1354</v>
      </c>
      <c r="C1355" s="33">
        <v>23</v>
      </c>
      <c r="D1355" s="70">
        <f t="shared" si="108"/>
        <v>1615</v>
      </c>
      <c r="E1355" s="54" t="str">
        <f t="shared" si="109"/>
        <v>1354|23|1615</v>
      </c>
      <c r="I1355" s="7" t="s">
        <v>6001</v>
      </c>
      <c r="J1355" s="7" t="s">
        <v>5773</v>
      </c>
      <c r="K1355" s="7">
        <v>1354</v>
      </c>
      <c r="M1355" t="s">
        <v>2520</v>
      </c>
      <c r="N1355" t="str">
        <f t="shared" si="110"/>
        <v>Shiawassee County,H1</v>
      </c>
      <c r="O1355" t="str">
        <f t="shared" si="111"/>
        <v>Shiawassee County</v>
      </c>
      <c r="P1355" t="str">
        <f t="shared" si="112"/>
        <v>Shiawassee</v>
      </c>
    </row>
    <row r="1356" spans="2:16" x14ac:dyDescent="0.25">
      <c r="B1356" s="33">
        <v>1355</v>
      </c>
      <c r="C1356" s="33">
        <v>23</v>
      </c>
      <c r="D1356" s="70">
        <f t="shared" si="108"/>
        <v>1792</v>
      </c>
      <c r="E1356" s="54" t="str">
        <f t="shared" si="109"/>
        <v>1355|23|1792</v>
      </c>
      <c r="I1356" s="7" t="s">
        <v>6151</v>
      </c>
      <c r="J1356" s="7" t="s">
        <v>5774</v>
      </c>
      <c r="K1356" s="7">
        <v>1355</v>
      </c>
      <c r="M1356" t="s">
        <v>2521</v>
      </c>
      <c r="N1356" t="str">
        <f t="shared" si="110"/>
        <v>Tuscola County,H1</v>
      </c>
      <c r="O1356" t="str">
        <f t="shared" si="111"/>
        <v>Tuscola County</v>
      </c>
      <c r="P1356" t="str">
        <f t="shared" si="112"/>
        <v>Tuscola</v>
      </c>
    </row>
    <row r="1357" spans="2:16" x14ac:dyDescent="0.25">
      <c r="B1357" s="33">
        <v>1356</v>
      </c>
      <c r="C1357" s="33">
        <v>23</v>
      </c>
      <c r="D1357" s="70">
        <f t="shared" si="108"/>
        <v>1814</v>
      </c>
      <c r="E1357" s="54" t="str">
        <f t="shared" si="109"/>
        <v>1356|23|1814</v>
      </c>
      <c r="I1357" s="7" t="s">
        <v>6169</v>
      </c>
      <c r="J1357" s="7" t="s">
        <v>5775</v>
      </c>
      <c r="K1357" s="7">
        <v>1356</v>
      </c>
      <c r="M1357" t="s">
        <v>2522</v>
      </c>
      <c r="N1357" t="str">
        <f t="shared" si="110"/>
        <v>Van Buren County,H1</v>
      </c>
      <c r="O1357" t="str">
        <f t="shared" si="111"/>
        <v>Van Buren County</v>
      </c>
      <c r="P1357" t="str">
        <f t="shared" si="112"/>
        <v>Van Buren</v>
      </c>
    </row>
    <row r="1358" spans="2:16" x14ac:dyDescent="0.25">
      <c r="B1358" s="33">
        <v>1357</v>
      </c>
      <c r="C1358" s="33">
        <v>23</v>
      </c>
      <c r="D1358" s="70">
        <f t="shared" si="108"/>
        <v>1869</v>
      </c>
      <c r="E1358" s="54" t="str">
        <f t="shared" si="109"/>
        <v>1357|23|1869</v>
      </c>
      <c r="I1358" s="7" t="s">
        <v>6214</v>
      </c>
      <c r="J1358" s="7" t="s">
        <v>5776</v>
      </c>
      <c r="K1358" s="7">
        <v>1357</v>
      </c>
      <c r="M1358" t="s">
        <v>2523</v>
      </c>
      <c r="N1358" t="str">
        <f t="shared" si="110"/>
        <v>Washtenaw County,H1</v>
      </c>
      <c r="O1358" t="str">
        <f t="shared" si="111"/>
        <v>Washtenaw County</v>
      </c>
      <c r="P1358" t="str">
        <f t="shared" si="112"/>
        <v>Washtenaw</v>
      </c>
    </row>
    <row r="1359" spans="2:16" x14ac:dyDescent="0.25">
      <c r="B1359" s="33">
        <v>1358</v>
      </c>
      <c r="C1359" s="33">
        <v>23</v>
      </c>
      <c r="D1359" s="70">
        <f t="shared" si="108"/>
        <v>1875</v>
      </c>
      <c r="E1359" s="54" t="str">
        <f t="shared" si="109"/>
        <v>1358|23|1875</v>
      </c>
      <c r="I1359" s="7" t="s">
        <v>6220</v>
      </c>
      <c r="J1359" s="7" t="s">
        <v>5777</v>
      </c>
      <c r="K1359" s="7">
        <v>1358</v>
      </c>
      <c r="M1359" t="s">
        <v>2524</v>
      </c>
      <c r="N1359" t="str">
        <f t="shared" si="110"/>
        <v>Wayne County,H1</v>
      </c>
      <c r="O1359" t="str">
        <f t="shared" si="111"/>
        <v>Wayne County</v>
      </c>
      <c r="P1359" t="str">
        <f t="shared" si="112"/>
        <v>Wayne</v>
      </c>
    </row>
    <row r="1360" spans="2:16" x14ac:dyDescent="0.25">
      <c r="B1360" s="33">
        <v>1359</v>
      </c>
      <c r="C1360" s="33">
        <v>23</v>
      </c>
      <c r="D1360" s="70">
        <f t="shared" si="108"/>
        <v>1892</v>
      </c>
      <c r="E1360" s="54" t="str">
        <f t="shared" si="109"/>
        <v>1359|23|1892</v>
      </c>
      <c r="I1360" s="7" t="s">
        <v>6231</v>
      </c>
      <c r="J1360" s="7" t="s">
        <v>5778</v>
      </c>
      <c r="K1360" s="7">
        <v>1359</v>
      </c>
      <c r="M1360" t="s">
        <v>2525</v>
      </c>
      <c r="N1360" t="str">
        <f t="shared" si="110"/>
        <v>Wexford County,H1</v>
      </c>
      <c r="O1360" t="str">
        <f t="shared" si="111"/>
        <v>Wexford County</v>
      </c>
      <c r="P1360" t="str">
        <f t="shared" si="112"/>
        <v>Wexford</v>
      </c>
    </row>
    <row r="1361" spans="2:16" x14ac:dyDescent="0.25">
      <c r="B1361" s="33">
        <v>1360</v>
      </c>
      <c r="C1361" s="33">
        <v>24</v>
      </c>
      <c r="D1361" s="70">
        <f t="shared" si="108"/>
        <v>14</v>
      </c>
      <c r="E1361" s="54" t="str">
        <f t="shared" si="109"/>
        <v>1360|24|14</v>
      </c>
      <c r="I1361" s="7" t="s">
        <v>4591</v>
      </c>
      <c r="J1361" s="7" t="s">
        <v>5779</v>
      </c>
      <c r="K1361" s="7">
        <v>1360</v>
      </c>
      <c r="M1361" t="s">
        <v>2526</v>
      </c>
      <c r="N1361" t="str">
        <f t="shared" si="110"/>
        <v>Aitkin County,H1</v>
      </c>
      <c r="O1361" t="str">
        <f t="shared" si="111"/>
        <v>Aitkin County</v>
      </c>
      <c r="P1361" t="str">
        <f t="shared" si="112"/>
        <v>Aitkin</v>
      </c>
    </row>
    <row r="1362" spans="2:16" x14ac:dyDescent="0.25">
      <c r="B1362" s="33">
        <v>1361</v>
      </c>
      <c r="C1362" s="33">
        <v>24</v>
      </c>
      <c r="D1362" s="70">
        <f t="shared" si="108"/>
        <v>51</v>
      </c>
      <c r="E1362" s="54" t="str">
        <f t="shared" si="109"/>
        <v>1361|24|51</v>
      </c>
      <c r="I1362" s="7" t="s">
        <v>4622</v>
      </c>
      <c r="J1362" s="7" t="s">
        <v>5780</v>
      </c>
      <c r="K1362" s="7">
        <v>1361</v>
      </c>
      <c r="M1362" t="s">
        <v>2527</v>
      </c>
      <c r="N1362" t="str">
        <f t="shared" si="110"/>
        <v>Anoka County,H1</v>
      </c>
      <c r="O1362" t="str">
        <f t="shared" si="111"/>
        <v>Anoka County</v>
      </c>
      <c r="P1362" t="str">
        <f t="shared" si="112"/>
        <v>Anoka</v>
      </c>
    </row>
    <row r="1363" spans="2:16" x14ac:dyDescent="0.25">
      <c r="B1363" s="33">
        <v>1362</v>
      </c>
      <c r="C1363" s="33">
        <v>24</v>
      </c>
      <c r="D1363" s="70">
        <f t="shared" si="108"/>
        <v>136</v>
      </c>
      <c r="E1363" s="54" t="str">
        <f t="shared" si="109"/>
        <v>1362|24|136</v>
      </c>
      <c r="I1363" s="7" t="s">
        <v>4696</v>
      </c>
      <c r="J1363" s="7" t="s">
        <v>5781</v>
      </c>
      <c r="K1363" s="7">
        <v>1362</v>
      </c>
      <c r="M1363" t="s">
        <v>2528</v>
      </c>
      <c r="N1363" t="str">
        <f t="shared" si="110"/>
        <v>Becker County,H1</v>
      </c>
      <c r="O1363" t="str">
        <f t="shared" si="111"/>
        <v>Becker County</v>
      </c>
      <c r="P1363" t="str">
        <f t="shared" si="112"/>
        <v>Becker</v>
      </c>
    </row>
    <row r="1364" spans="2:16" x14ac:dyDescent="0.25">
      <c r="B1364" s="33">
        <v>1363</v>
      </c>
      <c r="C1364" s="33">
        <v>24</v>
      </c>
      <c r="D1364" s="70">
        <f t="shared" si="108"/>
        <v>144</v>
      </c>
      <c r="E1364" s="54" t="str">
        <f t="shared" si="109"/>
        <v>1363|24|144</v>
      </c>
      <c r="I1364" s="7" t="s">
        <v>4703</v>
      </c>
      <c r="J1364" s="7" t="s">
        <v>4558</v>
      </c>
      <c r="K1364" s="7">
        <v>1363</v>
      </c>
      <c r="M1364" t="s">
        <v>2529</v>
      </c>
      <c r="N1364" t="str">
        <f t="shared" si="110"/>
        <v>Beltrami County,H1</v>
      </c>
      <c r="O1364" t="str">
        <f t="shared" si="111"/>
        <v>Beltrami County</v>
      </c>
      <c r="P1364" t="str">
        <f t="shared" si="112"/>
        <v>Beltrami</v>
      </c>
    </row>
    <row r="1365" spans="2:16" x14ac:dyDescent="0.25">
      <c r="B1365" s="33">
        <v>1364</v>
      </c>
      <c r="C1365" s="33">
        <v>24</v>
      </c>
      <c r="D1365" s="70">
        <f t="shared" si="108"/>
        <v>151</v>
      </c>
      <c r="E1365" s="54" t="str">
        <f t="shared" si="109"/>
        <v>1364|24|151</v>
      </c>
      <c r="I1365" s="7" t="s">
        <v>4710</v>
      </c>
      <c r="J1365" s="7" t="s">
        <v>5782</v>
      </c>
      <c r="K1365" s="7">
        <v>1364</v>
      </c>
      <c r="M1365" t="s">
        <v>2530</v>
      </c>
      <c r="N1365" t="str">
        <f t="shared" si="110"/>
        <v>Benton County,H1</v>
      </c>
      <c r="O1365" t="str">
        <f t="shared" si="111"/>
        <v>Benton County</v>
      </c>
      <c r="P1365" t="str">
        <f t="shared" si="112"/>
        <v>Benton</v>
      </c>
    </row>
    <row r="1366" spans="2:16" x14ac:dyDescent="0.25">
      <c r="B1366" s="33">
        <v>1365</v>
      </c>
      <c r="C1366" s="33">
        <v>24</v>
      </c>
      <c r="D1366" s="70">
        <f t="shared" si="108"/>
        <v>165</v>
      </c>
      <c r="E1366" s="54" t="str">
        <f t="shared" si="109"/>
        <v>1365|24|165</v>
      </c>
      <c r="I1366" s="7" t="s">
        <v>4722</v>
      </c>
      <c r="J1366" s="7" t="s">
        <v>5783</v>
      </c>
      <c r="K1366" s="7">
        <v>1365</v>
      </c>
      <c r="M1366" t="s">
        <v>2531</v>
      </c>
      <c r="N1366" t="str">
        <f t="shared" si="110"/>
        <v>Big Stone County,H1</v>
      </c>
      <c r="O1366" t="str">
        <f t="shared" si="111"/>
        <v>Big Stone County</v>
      </c>
      <c r="P1366" t="str">
        <f t="shared" si="112"/>
        <v>Big Stone</v>
      </c>
    </row>
    <row r="1367" spans="2:16" x14ac:dyDescent="0.25">
      <c r="B1367" s="33">
        <v>1366</v>
      </c>
      <c r="C1367" s="33">
        <v>24</v>
      </c>
      <c r="D1367" s="70">
        <f t="shared" si="108"/>
        <v>178</v>
      </c>
      <c r="E1367" s="54" t="str">
        <f t="shared" si="109"/>
        <v>1366|24|178</v>
      </c>
      <c r="I1367" s="7" t="s">
        <v>4735</v>
      </c>
      <c r="J1367" s="7" t="s">
        <v>5784</v>
      </c>
      <c r="K1367" s="7">
        <v>1366</v>
      </c>
      <c r="M1367" t="s">
        <v>2532</v>
      </c>
      <c r="N1367" t="str">
        <f t="shared" si="110"/>
        <v>Blue Earth County,H1</v>
      </c>
      <c r="O1367" t="str">
        <f t="shared" si="111"/>
        <v>Blue Earth County</v>
      </c>
      <c r="P1367" t="str">
        <f t="shared" si="112"/>
        <v>Blue Earth</v>
      </c>
    </row>
    <row r="1368" spans="2:16" x14ac:dyDescent="0.25">
      <c r="B1368" s="33">
        <v>1367</v>
      </c>
      <c r="C1368" s="33">
        <v>24</v>
      </c>
      <c r="D1368" s="70">
        <f t="shared" si="108"/>
        <v>226</v>
      </c>
      <c r="E1368" s="54" t="str">
        <f t="shared" si="109"/>
        <v>1367|24|226</v>
      </c>
      <c r="I1368" s="7" t="s">
        <v>4780</v>
      </c>
      <c r="J1368" s="7" t="s">
        <v>5785</v>
      </c>
      <c r="K1368" s="7">
        <v>1367</v>
      </c>
      <c r="M1368" t="s">
        <v>2533</v>
      </c>
      <c r="N1368" t="str">
        <f t="shared" si="110"/>
        <v>Brown County,H1</v>
      </c>
      <c r="O1368" t="str">
        <f t="shared" si="111"/>
        <v>Brown County</v>
      </c>
      <c r="P1368" t="str">
        <f t="shared" si="112"/>
        <v>Brown</v>
      </c>
    </row>
    <row r="1369" spans="2:16" x14ac:dyDescent="0.25">
      <c r="B1369" s="33">
        <v>1368</v>
      </c>
      <c r="C1369" s="33">
        <v>24</v>
      </c>
      <c r="D1369" s="70">
        <f t="shared" si="108"/>
        <v>287</v>
      </c>
      <c r="E1369" s="54" t="str">
        <f t="shared" si="109"/>
        <v>1368|24|287</v>
      </c>
      <c r="I1369" s="7" t="s">
        <v>4832</v>
      </c>
      <c r="J1369" s="7" t="s">
        <v>5786</v>
      </c>
      <c r="K1369" s="7">
        <v>1368</v>
      </c>
      <c r="M1369" t="s">
        <v>2534</v>
      </c>
      <c r="N1369" t="str">
        <f t="shared" si="110"/>
        <v>Carlton County,H1</v>
      </c>
      <c r="O1369" t="str">
        <f t="shared" si="111"/>
        <v>Carlton County</v>
      </c>
      <c r="P1369" t="str">
        <f t="shared" si="112"/>
        <v>Carlton</v>
      </c>
    </row>
    <row r="1370" spans="2:16" x14ac:dyDescent="0.25">
      <c r="B1370" s="33">
        <v>1369</v>
      </c>
      <c r="C1370" s="33">
        <v>24</v>
      </c>
      <c r="D1370" s="70">
        <f t="shared" si="108"/>
        <v>295</v>
      </c>
      <c r="E1370" s="54" t="str">
        <f t="shared" si="109"/>
        <v>1369|24|295</v>
      </c>
      <c r="I1370" s="7" t="s">
        <v>4838</v>
      </c>
      <c r="J1370" s="7" t="s">
        <v>5787</v>
      </c>
      <c r="K1370" s="7">
        <v>1369</v>
      </c>
      <c r="M1370" t="s">
        <v>2535</v>
      </c>
      <c r="N1370" t="str">
        <f t="shared" si="110"/>
        <v>Carver County,H1</v>
      </c>
      <c r="O1370" t="str">
        <f t="shared" si="111"/>
        <v>Carver County</v>
      </c>
      <c r="P1370" t="str">
        <f t="shared" si="112"/>
        <v>Carver</v>
      </c>
    </row>
    <row r="1371" spans="2:16" x14ac:dyDescent="0.25">
      <c r="B1371" s="33">
        <v>1370</v>
      </c>
      <c r="C1371" s="33">
        <v>24</v>
      </c>
      <c r="D1371" s="70">
        <f t="shared" si="108"/>
        <v>298</v>
      </c>
      <c r="E1371" s="54" t="str">
        <f t="shared" si="109"/>
        <v>1370|24|298</v>
      </c>
      <c r="I1371" s="7" t="s">
        <v>4841</v>
      </c>
      <c r="J1371" s="7" t="s">
        <v>5788</v>
      </c>
      <c r="K1371" s="7">
        <v>1370</v>
      </c>
      <c r="M1371" t="s">
        <v>2536</v>
      </c>
      <c r="N1371" t="str">
        <f t="shared" si="110"/>
        <v>Cass County,H1</v>
      </c>
      <c r="O1371" t="str">
        <f t="shared" si="111"/>
        <v>Cass County</v>
      </c>
      <c r="P1371" t="str">
        <f t="shared" si="112"/>
        <v>Cass</v>
      </c>
    </row>
    <row r="1372" spans="2:16" x14ac:dyDescent="0.25">
      <c r="B1372" s="33">
        <v>1371</v>
      </c>
      <c r="C1372" s="33">
        <v>24</v>
      </c>
      <c r="D1372" s="70">
        <f t="shared" si="108"/>
        <v>350</v>
      </c>
      <c r="E1372" s="54" t="str">
        <f t="shared" si="109"/>
        <v>1371|24|350</v>
      </c>
      <c r="I1372" s="7" t="s">
        <v>4887</v>
      </c>
      <c r="J1372" s="7" t="s">
        <v>4375</v>
      </c>
      <c r="K1372" s="7">
        <v>1371</v>
      </c>
      <c r="M1372" t="s">
        <v>2537</v>
      </c>
      <c r="N1372" t="str">
        <f t="shared" si="110"/>
        <v>Chippewa County,H1</v>
      </c>
      <c r="O1372" t="str">
        <f t="shared" si="111"/>
        <v>Chippewa County</v>
      </c>
      <c r="P1372" t="str">
        <f t="shared" si="112"/>
        <v>Chippewa</v>
      </c>
    </row>
    <row r="1373" spans="2:16" x14ac:dyDescent="0.25">
      <c r="B1373" s="33">
        <v>1372</v>
      </c>
      <c r="C1373" s="33">
        <v>24</v>
      </c>
      <c r="D1373" s="70">
        <f t="shared" si="108"/>
        <v>351</v>
      </c>
      <c r="E1373" s="54" t="str">
        <f t="shared" si="109"/>
        <v>1372|24|351</v>
      </c>
      <c r="I1373" s="7" t="s">
        <v>4888</v>
      </c>
      <c r="J1373" s="7" t="s">
        <v>4479</v>
      </c>
      <c r="K1373" s="7">
        <v>1372</v>
      </c>
      <c r="M1373" t="s">
        <v>2538</v>
      </c>
      <c r="N1373" t="str">
        <f t="shared" si="110"/>
        <v>Chisago County,H1</v>
      </c>
      <c r="O1373" t="str">
        <f t="shared" si="111"/>
        <v>Chisago County</v>
      </c>
      <c r="P1373" t="str">
        <f t="shared" si="112"/>
        <v>Chisago</v>
      </c>
    </row>
    <row r="1374" spans="2:16" x14ac:dyDescent="0.25">
      <c r="B1374" s="33">
        <v>1373</v>
      </c>
      <c r="C1374" s="33">
        <v>24</v>
      </c>
      <c r="D1374" s="70">
        <f t="shared" si="108"/>
        <v>373</v>
      </c>
      <c r="E1374" s="54" t="str">
        <f t="shared" si="109"/>
        <v>1373|24|373</v>
      </c>
      <c r="I1374" s="7" t="s">
        <v>4907</v>
      </c>
      <c r="J1374" s="7" t="s">
        <v>5789</v>
      </c>
      <c r="K1374" s="7">
        <v>1373</v>
      </c>
      <c r="M1374" t="s">
        <v>2539</v>
      </c>
      <c r="N1374" t="str">
        <f t="shared" si="110"/>
        <v>Clay County,H1</v>
      </c>
      <c r="O1374" t="str">
        <f t="shared" si="111"/>
        <v>Clay County</v>
      </c>
      <c r="P1374" t="str">
        <f t="shared" si="112"/>
        <v>Clay</v>
      </c>
    </row>
    <row r="1375" spans="2:16" x14ac:dyDescent="0.25">
      <c r="B1375" s="33">
        <v>1374</v>
      </c>
      <c r="C1375" s="33">
        <v>24</v>
      </c>
      <c r="D1375" s="70">
        <f t="shared" si="108"/>
        <v>377</v>
      </c>
      <c r="E1375" s="54" t="str">
        <f t="shared" si="109"/>
        <v>1374|24|377</v>
      </c>
      <c r="I1375" s="7" t="s">
        <v>4911</v>
      </c>
      <c r="J1375" s="7" t="s">
        <v>5790</v>
      </c>
      <c r="K1375" s="7">
        <v>1374</v>
      </c>
      <c r="M1375" t="s">
        <v>2540</v>
      </c>
      <c r="N1375" t="str">
        <f t="shared" si="110"/>
        <v>Clearwater County,H1</v>
      </c>
      <c r="O1375" t="str">
        <f t="shared" si="111"/>
        <v>Clearwater County</v>
      </c>
      <c r="P1375" t="str">
        <f t="shared" si="112"/>
        <v>Clearwater</v>
      </c>
    </row>
    <row r="1376" spans="2:16" x14ac:dyDescent="0.25">
      <c r="B1376" s="33">
        <v>1375</v>
      </c>
      <c r="C1376" s="33">
        <v>24</v>
      </c>
      <c r="D1376" s="70">
        <f t="shared" si="108"/>
        <v>422</v>
      </c>
      <c r="E1376" s="54" t="str">
        <f t="shared" si="109"/>
        <v>1375|24|422</v>
      </c>
      <c r="I1376" s="7" t="s">
        <v>4951</v>
      </c>
      <c r="J1376" s="7" t="s">
        <v>5791</v>
      </c>
      <c r="K1376" s="7">
        <v>1375</v>
      </c>
      <c r="M1376" t="s">
        <v>2541</v>
      </c>
      <c r="N1376" t="str">
        <f t="shared" si="110"/>
        <v>Cook County,H1</v>
      </c>
      <c r="O1376" t="str">
        <f t="shared" si="111"/>
        <v>Cook County</v>
      </c>
      <c r="P1376" t="str">
        <f t="shared" si="112"/>
        <v>Cook</v>
      </c>
    </row>
    <row r="1377" spans="2:16" x14ac:dyDescent="0.25">
      <c r="B1377" s="33">
        <v>1376</v>
      </c>
      <c r="C1377" s="33">
        <v>24</v>
      </c>
      <c r="D1377" s="70">
        <f t="shared" si="108"/>
        <v>436</v>
      </c>
      <c r="E1377" s="54" t="str">
        <f t="shared" si="109"/>
        <v>1376|24|436</v>
      </c>
      <c r="I1377" s="7" t="s">
        <v>4964</v>
      </c>
      <c r="J1377" s="7" t="s">
        <v>5792</v>
      </c>
      <c r="K1377" s="7">
        <v>1376</v>
      </c>
      <c r="M1377" t="s">
        <v>2542</v>
      </c>
      <c r="N1377" t="str">
        <f t="shared" si="110"/>
        <v>Cottonwood County,H1</v>
      </c>
      <c r="O1377" t="str">
        <f t="shared" si="111"/>
        <v>Cottonwood County</v>
      </c>
      <c r="P1377" t="str">
        <f t="shared" si="112"/>
        <v>Cottonwood</v>
      </c>
    </row>
    <row r="1378" spans="2:16" x14ac:dyDescent="0.25">
      <c r="B1378" s="33">
        <v>1377</v>
      </c>
      <c r="C1378" s="33">
        <v>24</v>
      </c>
      <c r="D1378" s="70">
        <f t="shared" si="108"/>
        <v>455</v>
      </c>
      <c r="E1378" s="54" t="str">
        <f t="shared" si="109"/>
        <v>1377|24|455</v>
      </c>
      <c r="I1378" s="7" t="s">
        <v>4982</v>
      </c>
      <c r="J1378" s="7" t="s">
        <v>5793</v>
      </c>
      <c r="K1378" s="7">
        <v>1377</v>
      </c>
      <c r="M1378" t="s">
        <v>2543</v>
      </c>
      <c r="N1378" t="str">
        <f t="shared" si="110"/>
        <v>Crow Wing County,H1</v>
      </c>
      <c r="O1378" t="str">
        <f t="shared" si="111"/>
        <v>Crow Wing County</v>
      </c>
      <c r="P1378" t="str">
        <f t="shared" si="112"/>
        <v>Crow Wing</v>
      </c>
    </row>
    <row r="1379" spans="2:16" x14ac:dyDescent="0.25">
      <c r="B1379" s="33">
        <v>1378</v>
      </c>
      <c r="C1379" s="33">
        <v>24</v>
      </c>
      <c r="D1379" s="70">
        <f t="shared" si="108"/>
        <v>469</v>
      </c>
      <c r="E1379" s="54" t="str">
        <f t="shared" si="109"/>
        <v>1378|24|469</v>
      </c>
      <c r="I1379" s="7" t="s">
        <v>4995</v>
      </c>
      <c r="J1379" s="7" t="s">
        <v>5794</v>
      </c>
      <c r="K1379" s="7">
        <v>1378</v>
      </c>
      <c r="M1379" t="s">
        <v>2544</v>
      </c>
      <c r="N1379" t="str">
        <f t="shared" si="110"/>
        <v>Dakota County,H1</v>
      </c>
      <c r="O1379" t="str">
        <f t="shared" si="111"/>
        <v>Dakota County</v>
      </c>
      <c r="P1379" t="str">
        <f t="shared" si="112"/>
        <v>Dakota</v>
      </c>
    </row>
    <row r="1380" spans="2:16" x14ac:dyDescent="0.25">
      <c r="B1380" s="33">
        <v>1379</v>
      </c>
      <c r="C1380" s="33">
        <v>24</v>
      </c>
      <c r="D1380" s="70">
        <f t="shared" si="108"/>
        <v>525</v>
      </c>
      <c r="E1380" s="54" t="str">
        <f t="shared" si="109"/>
        <v>1379|24|525</v>
      </c>
      <c r="I1380" s="7" t="s">
        <v>5045</v>
      </c>
      <c r="J1380" s="7" t="s">
        <v>5795</v>
      </c>
      <c r="K1380" s="7">
        <v>1379</v>
      </c>
      <c r="M1380" t="s">
        <v>2545</v>
      </c>
      <c r="N1380" t="str">
        <f t="shared" si="110"/>
        <v>Dodge County,H1</v>
      </c>
      <c r="O1380" t="str">
        <f t="shared" si="111"/>
        <v>Dodge County</v>
      </c>
      <c r="P1380" t="str">
        <f t="shared" si="112"/>
        <v>Dodge</v>
      </c>
    </row>
    <row r="1381" spans="2:16" x14ac:dyDescent="0.25">
      <c r="B1381" s="33">
        <v>1380</v>
      </c>
      <c r="C1381" s="33">
        <v>24</v>
      </c>
      <c r="D1381" s="70">
        <f t="shared" si="108"/>
        <v>535</v>
      </c>
      <c r="E1381" s="54" t="str">
        <f t="shared" si="109"/>
        <v>1380|24|535</v>
      </c>
      <c r="I1381" s="7" t="s">
        <v>5054</v>
      </c>
      <c r="J1381" s="7" t="s">
        <v>5796</v>
      </c>
      <c r="K1381" s="7">
        <v>1380</v>
      </c>
      <c r="M1381" t="s">
        <v>2546</v>
      </c>
      <c r="N1381" t="str">
        <f t="shared" si="110"/>
        <v>Douglas County,H1</v>
      </c>
      <c r="O1381" t="str">
        <f t="shared" si="111"/>
        <v>Douglas County</v>
      </c>
      <c r="P1381" t="str">
        <f t="shared" si="112"/>
        <v>Douglas</v>
      </c>
    </row>
    <row r="1382" spans="2:16" x14ac:dyDescent="0.25">
      <c r="B1382" s="33">
        <v>1381</v>
      </c>
      <c r="C1382" s="33">
        <v>24</v>
      </c>
      <c r="D1382" s="70">
        <f t="shared" si="108"/>
        <v>604</v>
      </c>
      <c r="E1382" s="54" t="str">
        <f t="shared" si="109"/>
        <v>1381|24|604</v>
      </c>
      <c r="I1382" s="7" t="s">
        <v>5113</v>
      </c>
      <c r="J1382" s="7" t="s">
        <v>5797</v>
      </c>
      <c r="K1382" s="7">
        <v>1381</v>
      </c>
      <c r="M1382" t="s">
        <v>2547</v>
      </c>
      <c r="N1382" t="str">
        <f t="shared" si="110"/>
        <v>Faribault County,H1</v>
      </c>
      <c r="O1382" t="str">
        <f t="shared" si="111"/>
        <v>Faribault County</v>
      </c>
      <c r="P1382" t="str">
        <f t="shared" si="112"/>
        <v>Faribault</v>
      </c>
    </row>
    <row r="1383" spans="2:16" x14ac:dyDescent="0.25">
      <c r="B1383" s="33">
        <v>1382</v>
      </c>
      <c r="C1383" s="33">
        <v>24</v>
      </c>
      <c r="D1383" s="70">
        <f t="shared" si="108"/>
        <v>612</v>
      </c>
      <c r="E1383" s="54" t="str">
        <f t="shared" si="109"/>
        <v>1382|24|612</v>
      </c>
      <c r="I1383" s="7" t="s">
        <v>5121</v>
      </c>
      <c r="J1383" s="7" t="s">
        <v>5798</v>
      </c>
      <c r="K1383" s="7">
        <v>1382</v>
      </c>
      <c r="M1383" t="s">
        <v>2548</v>
      </c>
      <c r="N1383" t="str">
        <f t="shared" si="110"/>
        <v>Fillmore County,H1</v>
      </c>
      <c r="O1383" t="str">
        <f t="shared" si="111"/>
        <v>Fillmore County</v>
      </c>
      <c r="P1383" t="str">
        <f t="shared" si="112"/>
        <v>Fillmore</v>
      </c>
    </row>
    <row r="1384" spans="2:16" x14ac:dyDescent="0.25">
      <c r="B1384" s="33">
        <v>1383</v>
      </c>
      <c r="C1384" s="33">
        <v>24</v>
      </c>
      <c r="D1384" s="70">
        <f t="shared" si="108"/>
        <v>636</v>
      </c>
      <c r="E1384" s="54" t="str">
        <f t="shared" si="109"/>
        <v>1383|24|636</v>
      </c>
      <c r="I1384" s="7" t="s">
        <v>5141</v>
      </c>
      <c r="J1384" s="7" t="s">
        <v>5799</v>
      </c>
      <c r="K1384" s="7">
        <v>1383</v>
      </c>
      <c r="M1384" t="s">
        <v>2549</v>
      </c>
      <c r="N1384" t="str">
        <f t="shared" si="110"/>
        <v>Freeborn County,H1</v>
      </c>
      <c r="O1384" t="str">
        <f t="shared" si="111"/>
        <v>Freeborn County</v>
      </c>
      <c r="P1384" t="str">
        <f t="shared" si="112"/>
        <v>Freeborn</v>
      </c>
    </row>
    <row r="1385" spans="2:16" x14ac:dyDescent="0.25">
      <c r="B1385" s="33">
        <v>1384</v>
      </c>
      <c r="C1385" s="33">
        <v>24</v>
      </c>
      <c r="D1385" s="70">
        <f t="shared" si="108"/>
        <v>690</v>
      </c>
      <c r="E1385" s="54" t="str">
        <f t="shared" si="109"/>
        <v>1384|24|690</v>
      </c>
      <c r="I1385" s="7" t="s">
        <v>5194</v>
      </c>
      <c r="J1385" s="7" t="s">
        <v>5800</v>
      </c>
      <c r="K1385" s="7">
        <v>1384</v>
      </c>
      <c r="M1385" t="s">
        <v>2550</v>
      </c>
      <c r="N1385" t="str">
        <f t="shared" si="110"/>
        <v>Goodhue County,H1</v>
      </c>
      <c r="O1385" t="str">
        <f t="shared" si="111"/>
        <v>Goodhue County</v>
      </c>
      <c r="P1385" t="str">
        <f t="shared" si="112"/>
        <v>Goodhue</v>
      </c>
    </row>
    <row r="1386" spans="2:16" x14ac:dyDescent="0.25">
      <c r="B1386" s="33">
        <v>1385</v>
      </c>
      <c r="C1386" s="33">
        <v>24</v>
      </c>
      <c r="D1386" s="70">
        <f t="shared" si="108"/>
        <v>705</v>
      </c>
      <c r="E1386" s="54" t="str">
        <f t="shared" si="109"/>
        <v>1385|24|705</v>
      </c>
      <c r="I1386" s="7" t="s">
        <v>5209</v>
      </c>
      <c r="J1386" s="7" t="s">
        <v>5801</v>
      </c>
      <c r="K1386" s="7">
        <v>1385</v>
      </c>
      <c r="M1386" t="s">
        <v>2551</v>
      </c>
      <c r="N1386" t="str">
        <f t="shared" si="110"/>
        <v>Grant County,H1</v>
      </c>
      <c r="O1386" t="str">
        <f t="shared" si="111"/>
        <v>Grant County</v>
      </c>
      <c r="P1386" t="str">
        <f t="shared" si="112"/>
        <v>Grant</v>
      </c>
    </row>
    <row r="1387" spans="2:16" x14ac:dyDescent="0.25">
      <c r="B1387" s="33">
        <v>1386</v>
      </c>
      <c r="C1387" s="33">
        <v>24</v>
      </c>
      <c r="D1387" s="70">
        <f t="shared" si="108"/>
        <v>793</v>
      </c>
      <c r="E1387" s="54" t="str">
        <f t="shared" si="109"/>
        <v>1386|24|793</v>
      </c>
      <c r="I1387" s="7" t="s">
        <v>5285</v>
      </c>
      <c r="J1387" s="7" t="s">
        <v>5802</v>
      </c>
      <c r="K1387" s="7">
        <v>1386</v>
      </c>
      <c r="M1387" t="s">
        <v>2552</v>
      </c>
      <c r="N1387" t="str">
        <f t="shared" si="110"/>
        <v>Hennepin County,H1</v>
      </c>
      <c r="O1387" t="str">
        <f t="shared" si="111"/>
        <v>Hennepin County</v>
      </c>
      <c r="P1387" t="str">
        <f t="shared" si="112"/>
        <v>Hennepin</v>
      </c>
    </row>
    <row r="1388" spans="2:16" x14ac:dyDescent="0.25">
      <c r="B1388" s="33">
        <v>1387</v>
      </c>
      <c r="C1388" s="33">
        <v>24</v>
      </c>
      <c r="D1388" s="70">
        <f t="shared" si="108"/>
        <v>829</v>
      </c>
      <c r="E1388" s="54" t="str">
        <f t="shared" si="109"/>
        <v>1387|24|829</v>
      </c>
      <c r="I1388" s="7" t="s">
        <v>5318</v>
      </c>
      <c r="J1388" s="7" t="s">
        <v>5803</v>
      </c>
      <c r="K1388" s="7">
        <v>1387</v>
      </c>
      <c r="M1388" t="s">
        <v>2553</v>
      </c>
      <c r="N1388" t="str">
        <f t="shared" si="110"/>
        <v>Houston County,H1</v>
      </c>
      <c r="O1388" t="str">
        <f t="shared" si="111"/>
        <v>Houston County</v>
      </c>
      <c r="P1388" t="str">
        <f t="shared" si="112"/>
        <v>Houston</v>
      </c>
    </row>
    <row r="1389" spans="2:16" x14ac:dyDescent="0.25">
      <c r="B1389" s="33">
        <v>1388</v>
      </c>
      <c r="C1389" s="33">
        <v>24</v>
      </c>
      <c r="D1389" s="70">
        <f t="shared" si="108"/>
        <v>832</v>
      </c>
      <c r="E1389" s="54" t="str">
        <f t="shared" si="109"/>
        <v>1388|24|832</v>
      </c>
      <c r="I1389" s="7" t="s">
        <v>5321</v>
      </c>
      <c r="J1389" s="7" t="s">
        <v>5804</v>
      </c>
      <c r="K1389" s="7">
        <v>1388</v>
      </c>
      <c r="M1389" t="s">
        <v>2554</v>
      </c>
      <c r="N1389" t="str">
        <f t="shared" si="110"/>
        <v>Hubbard County,H1</v>
      </c>
      <c r="O1389" t="str">
        <f t="shared" si="111"/>
        <v>Hubbard County</v>
      </c>
      <c r="P1389" t="str">
        <f t="shared" si="112"/>
        <v>Hubbard</v>
      </c>
    </row>
    <row r="1390" spans="2:16" x14ac:dyDescent="0.25">
      <c r="B1390" s="33">
        <v>1389</v>
      </c>
      <c r="C1390" s="33">
        <v>24</v>
      </c>
      <c r="D1390" s="70">
        <f t="shared" si="108"/>
        <v>867</v>
      </c>
      <c r="E1390" s="54" t="str">
        <f t="shared" si="109"/>
        <v>1389|24|867</v>
      </c>
      <c r="I1390" s="7" t="s">
        <v>5349</v>
      </c>
      <c r="J1390" s="7" t="s">
        <v>5805</v>
      </c>
      <c r="K1390" s="7">
        <v>1389</v>
      </c>
      <c r="M1390" t="s">
        <v>2555</v>
      </c>
      <c r="N1390" t="str">
        <f t="shared" si="110"/>
        <v>Isanti County,H1</v>
      </c>
      <c r="O1390" t="str">
        <f t="shared" si="111"/>
        <v>Isanti County</v>
      </c>
      <c r="P1390" t="str">
        <f t="shared" si="112"/>
        <v>Isanti</v>
      </c>
    </row>
    <row r="1391" spans="2:16" x14ac:dyDescent="0.25">
      <c r="B1391" s="33">
        <v>1390</v>
      </c>
      <c r="C1391" s="33">
        <v>24</v>
      </c>
      <c r="D1391" s="70">
        <f t="shared" si="108"/>
        <v>871</v>
      </c>
      <c r="E1391" s="54" t="str">
        <f t="shared" si="109"/>
        <v>1390|24|871</v>
      </c>
      <c r="I1391" s="7" t="s">
        <v>5353</v>
      </c>
      <c r="J1391" s="7" t="s">
        <v>5806</v>
      </c>
      <c r="K1391" s="7">
        <v>1390</v>
      </c>
      <c r="M1391" t="s">
        <v>2556</v>
      </c>
      <c r="N1391" t="str">
        <f t="shared" si="110"/>
        <v>Itasca County,H1</v>
      </c>
      <c r="O1391" t="str">
        <f t="shared" si="111"/>
        <v>Itasca County</v>
      </c>
      <c r="P1391" t="str">
        <f t="shared" si="112"/>
        <v>Itasca</v>
      </c>
    </row>
    <row r="1392" spans="2:16" x14ac:dyDescent="0.25">
      <c r="B1392" s="33">
        <v>1391</v>
      </c>
      <c r="C1392" s="33">
        <v>24</v>
      </c>
      <c r="D1392" s="70">
        <f t="shared" si="108"/>
        <v>875</v>
      </c>
      <c r="E1392" s="54" t="str">
        <f t="shared" si="109"/>
        <v>1391|24|875</v>
      </c>
      <c r="I1392" s="7" t="s">
        <v>5357</v>
      </c>
      <c r="J1392" s="7" t="s">
        <v>5807</v>
      </c>
      <c r="K1392" s="7">
        <v>1391</v>
      </c>
      <c r="M1392" t="s">
        <v>2557</v>
      </c>
      <c r="N1392" t="str">
        <f t="shared" si="110"/>
        <v>Jackson County,H1</v>
      </c>
      <c r="O1392" t="str">
        <f t="shared" si="111"/>
        <v>Jackson County</v>
      </c>
      <c r="P1392" t="str">
        <f t="shared" si="112"/>
        <v>Jackson</v>
      </c>
    </row>
    <row r="1393" spans="2:16" x14ac:dyDescent="0.25">
      <c r="B1393" s="33">
        <v>1392</v>
      </c>
      <c r="C1393" s="33">
        <v>24</v>
      </c>
      <c r="D1393" s="70">
        <f t="shared" ref="D1393:D1456" si="113">VLOOKUP(I1393,$J$2:$K$1970,2,FALSE)</f>
        <v>910</v>
      </c>
      <c r="E1393" s="54" t="str">
        <f t="shared" si="109"/>
        <v>1392|24|910</v>
      </c>
      <c r="I1393" s="7" t="s">
        <v>5385</v>
      </c>
      <c r="J1393" s="7" t="s">
        <v>5808</v>
      </c>
      <c r="K1393" s="7">
        <v>1392</v>
      </c>
      <c r="M1393" t="s">
        <v>2558</v>
      </c>
      <c r="N1393" t="str">
        <f t="shared" si="110"/>
        <v>Kanabec County,H1</v>
      </c>
      <c r="O1393" t="str">
        <f t="shared" si="111"/>
        <v>Kanabec County</v>
      </c>
      <c r="P1393" t="str">
        <f t="shared" si="112"/>
        <v>Kanabec</v>
      </c>
    </row>
    <row r="1394" spans="2:16" x14ac:dyDescent="0.25">
      <c r="B1394" s="33">
        <v>1393</v>
      </c>
      <c r="C1394" s="33">
        <v>24</v>
      </c>
      <c r="D1394" s="70">
        <f t="shared" si="113"/>
        <v>912</v>
      </c>
      <c r="E1394" s="54" t="str">
        <f t="shared" si="109"/>
        <v>1393|24|912</v>
      </c>
      <c r="I1394" s="7" t="s">
        <v>5387</v>
      </c>
      <c r="J1394" s="7" t="s">
        <v>5809</v>
      </c>
      <c r="K1394" s="7">
        <v>1393</v>
      </c>
      <c r="M1394" t="s">
        <v>2559</v>
      </c>
      <c r="N1394" t="str">
        <f t="shared" si="110"/>
        <v>Kandiyohi County,H1</v>
      </c>
      <c r="O1394" t="str">
        <f t="shared" si="111"/>
        <v>Kandiyohi County</v>
      </c>
      <c r="P1394" t="str">
        <f t="shared" si="112"/>
        <v>Kandiyohi</v>
      </c>
    </row>
    <row r="1395" spans="2:16" x14ac:dyDescent="0.25">
      <c r="B1395" s="33">
        <v>1394</v>
      </c>
      <c r="C1395" s="33">
        <v>24</v>
      </c>
      <c r="D1395" s="70">
        <f t="shared" si="113"/>
        <v>954</v>
      </c>
      <c r="E1395" s="54" t="str">
        <f t="shared" si="109"/>
        <v>1394|24|954</v>
      </c>
      <c r="I1395" s="7" t="s">
        <v>5427</v>
      </c>
      <c r="J1395" s="7" t="s">
        <v>5810</v>
      </c>
      <c r="K1395" s="7">
        <v>1394</v>
      </c>
      <c r="M1395" t="s">
        <v>2560</v>
      </c>
      <c r="N1395" t="str">
        <f t="shared" si="110"/>
        <v>Kittson County,H1</v>
      </c>
      <c r="O1395" t="str">
        <f t="shared" si="111"/>
        <v>Kittson County</v>
      </c>
      <c r="P1395" t="str">
        <f t="shared" si="112"/>
        <v>Kittson</v>
      </c>
    </row>
    <row r="1396" spans="2:16" x14ac:dyDescent="0.25">
      <c r="B1396" s="33">
        <v>1395</v>
      </c>
      <c r="C1396" s="33">
        <v>24</v>
      </c>
      <c r="D1396" s="70">
        <f t="shared" si="113"/>
        <v>961</v>
      </c>
      <c r="E1396" s="54" t="str">
        <f t="shared" si="109"/>
        <v>1395|24|961</v>
      </c>
      <c r="I1396" s="7" t="s">
        <v>5433</v>
      </c>
      <c r="J1396" s="7" t="s">
        <v>5811</v>
      </c>
      <c r="K1396" s="7">
        <v>1395</v>
      </c>
      <c r="M1396" t="s">
        <v>2561</v>
      </c>
      <c r="N1396" t="str">
        <f t="shared" si="110"/>
        <v>Koochiching County,H1</v>
      </c>
      <c r="O1396" t="str">
        <f t="shared" si="111"/>
        <v>Koochiching County</v>
      </c>
      <c r="P1396" t="str">
        <f t="shared" si="112"/>
        <v>Koochiching</v>
      </c>
    </row>
    <row r="1397" spans="2:16" x14ac:dyDescent="0.25">
      <c r="B1397" s="33">
        <v>1396</v>
      </c>
      <c r="C1397" s="33">
        <v>24</v>
      </c>
      <c r="D1397" s="70">
        <f t="shared" si="113"/>
        <v>971</v>
      </c>
      <c r="E1397" s="54" t="str">
        <f t="shared" si="109"/>
        <v>1396|24|971</v>
      </c>
      <c r="I1397" s="7" t="s">
        <v>5442</v>
      </c>
      <c r="J1397" s="7" t="s">
        <v>4423</v>
      </c>
      <c r="K1397" s="7">
        <v>1396</v>
      </c>
      <c r="M1397" t="s">
        <v>2562</v>
      </c>
      <c r="N1397" t="str">
        <f t="shared" si="110"/>
        <v>Lac qui Parle County,H1</v>
      </c>
      <c r="O1397" t="str">
        <f t="shared" si="111"/>
        <v>Lac qui Parle County</v>
      </c>
      <c r="P1397" t="str">
        <f t="shared" si="112"/>
        <v>Lac qui Parle</v>
      </c>
    </row>
    <row r="1398" spans="2:16" x14ac:dyDescent="0.25">
      <c r="B1398" s="33">
        <v>1397</v>
      </c>
      <c r="C1398" s="33">
        <v>24</v>
      </c>
      <c r="D1398" s="70">
        <f t="shared" si="113"/>
        <v>980</v>
      </c>
      <c r="E1398" s="54" t="str">
        <f t="shared" si="109"/>
        <v>1397|24|980</v>
      </c>
      <c r="I1398" s="7" t="s">
        <v>5447</v>
      </c>
      <c r="J1398" s="7" t="s">
        <v>5812</v>
      </c>
      <c r="K1398" s="7">
        <v>1397</v>
      </c>
      <c r="M1398" t="s">
        <v>2563</v>
      </c>
      <c r="N1398" t="str">
        <f t="shared" si="110"/>
        <v>Lake County,H1</v>
      </c>
      <c r="O1398" t="str">
        <f t="shared" si="111"/>
        <v>Lake County</v>
      </c>
      <c r="P1398" t="str">
        <f t="shared" si="112"/>
        <v>Lake</v>
      </c>
    </row>
    <row r="1399" spans="2:16" x14ac:dyDescent="0.25">
      <c r="B1399" s="33">
        <v>1398</v>
      </c>
      <c r="C1399" s="33">
        <v>24</v>
      </c>
      <c r="D1399" s="70">
        <f t="shared" si="113"/>
        <v>981</v>
      </c>
      <c r="E1399" s="54" t="str">
        <f t="shared" si="109"/>
        <v>1398|24|981</v>
      </c>
      <c r="I1399" s="7" t="s">
        <v>5448</v>
      </c>
      <c r="J1399" s="7" t="s">
        <v>5813</v>
      </c>
      <c r="K1399" s="7">
        <v>1398</v>
      </c>
      <c r="M1399" t="s">
        <v>2564</v>
      </c>
      <c r="N1399" t="str">
        <f t="shared" si="110"/>
        <v>Lake of the Woods County,H1</v>
      </c>
      <c r="O1399" t="str">
        <f t="shared" si="111"/>
        <v>Lake of the Woods County</v>
      </c>
      <c r="P1399" t="str">
        <f t="shared" si="112"/>
        <v>Lake of the Woods</v>
      </c>
    </row>
    <row r="1400" spans="2:16" x14ac:dyDescent="0.25">
      <c r="B1400" s="33">
        <v>1399</v>
      </c>
      <c r="C1400" s="33">
        <v>24</v>
      </c>
      <c r="D1400" s="70">
        <f t="shared" si="113"/>
        <v>1011</v>
      </c>
      <c r="E1400" s="54" t="str">
        <f t="shared" si="109"/>
        <v>1399|24|1011</v>
      </c>
      <c r="I1400" s="7" t="s">
        <v>5475</v>
      </c>
      <c r="J1400" s="7" t="s">
        <v>5814</v>
      </c>
      <c r="K1400" s="7">
        <v>1399</v>
      </c>
      <c r="M1400" t="s">
        <v>2565</v>
      </c>
      <c r="N1400" t="str">
        <f t="shared" si="110"/>
        <v>Le Sueur County,H1</v>
      </c>
      <c r="O1400" t="str">
        <f t="shared" si="111"/>
        <v>Le Sueur County</v>
      </c>
      <c r="P1400" t="str">
        <f t="shared" si="112"/>
        <v>Le Sueur</v>
      </c>
    </row>
    <row r="1401" spans="2:16" x14ac:dyDescent="0.25">
      <c r="B1401" s="33">
        <v>1400</v>
      </c>
      <c r="C1401" s="33">
        <v>24</v>
      </c>
      <c r="D1401" s="70">
        <f t="shared" si="113"/>
        <v>1034</v>
      </c>
      <c r="E1401" s="54" t="str">
        <f t="shared" si="109"/>
        <v>1400|24|1034</v>
      </c>
      <c r="I1401" s="7" t="s">
        <v>5497</v>
      </c>
      <c r="J1401" s="7" t="s">
        <v>5815</v>
      </c>
      <c r="K1401" s="7">
        <v>1400</v>
      </c>
      <c r="M1401" t="s">
        <v>2566</v>
      </c>
      <c r="N1401" t="str">
        <f t="shared" si="110"/>
        <v>Lincoln County,H1</v>
      </c>
      <c r="O1401" t="str">
        <f t="shared" si="111"/>
        <v>Lincoln County</v>
      </c>
      <c r="P1401" t="str">
        <f t="shared" si="112"/>
        <v>Lincoln</v>
      </c>
    </row>
    <row r="1402" spans="2:16" x14ac:dyDescent="0.25">
      <c r="B1402" s="33">
        <v>1401</v>
      </c>
      <c r="C1402" s="33">
        <v>24</v>
      </c>
      <c r="D1402" s="70">
        <f t="shared" si="113"/>
        <v>1070</v>
      </c>
      <c r="E1402" s="54" t="str">
        <f t="shared" si="109"/>
        <v>1401|24|1070</v>
      </c>
      <c r="I1402" s="7" t="s">
        <v>5527</v>
      </c>
      <c r="J1402" s="7" t="s">
        <v>5816</v>
      </c>
      <c r="K1402" s="7">
        <v>1401</v>
      </c>
      <c r="M1402" t="s">
        <v>2567</v>
      </c>
      <c r="N1402" t="str">
        <f t="shared" si="110"/>
        <v>Lyon County,H1</v>
      </c>
      <c r="O1402" t="str">
        <f t="shared" si="111"/>
        <v>Lyon County</v>
      </c>
      <c r="P1402" t="str">
        <f t="shared" si="112"/>
        <v>Lyon</v>
      </c>
    </row>
    <row r="1403" spans="2:16" x14ac:dyDescent="0.25">
      <c r="B1403" s="33">
        <v>1402</v>
      </c>
      <c r="C1403" s="33">
        <v>24</v>
      </c>
      <c r="D1403" s="70">
        <f t="shared" si="113"/>
        <v>1135</v>
      </c>
      <c r="E1403" s="54" t="str">
        <f t="shared" si="109"/>
        <v>1402|24|1135</v>
      </c>
      <c r="I1403" s="7" t="s">
        <v>5582</v>
      </c>
      <c r="J1403" s="7" t="s">
        <v>5817</v>
      </c>
      <c r="K1403" s="7">
        <v>1402</v>
      </c>
      <c r="M1403" t="s">
        <v>2568</v>
      </c>
      <c r="N1403" t="str">
        <f t="shared" si="110"/>
        <v>McLeod County,H1</v>
      </c>
      <c r="O1403" t="str">
        <f t="shared" si="111"/>
        <v>McLeod County</v>
      </c>
      <c r="P1403" t="str">
        <f t="shared" si="112"/>
        <v>McLeod</v>
      </c>
    </row>
    <row r="1404" spans="2:16" x14ac:dyDescent="0.25">
      <c r="B1404" s="33">
        <v>1403</v>
      </c>
      <c r="C1404" s="33">
        <v>24</v>
      </c>
      <c r="D1404" s="70">
        <f t="shared" si="113"/>
        <v>1080</v>
      </c>
      <c r="E1404" s="54" t="str">
        <f t="shared" si="109"/>
        <v>1403|24|1080</v>
      </c>
      <c r="I1404" s="7" t="s">
        <v>5536</v>
      </c>
      <c r="J1404" s="7" t="s">
        <v>4424</v>
      </c>
      <c r="K1404" s="7">
        <v>1403</v>
      </c>
      <c r="M1404" t="s">
        <v>2569</v>
      </c>
      <c r="N1404" t="str">
        <f t="shared" si="110"/>
        <v>Mahnomen County,H1</v>
      </c>
      <c r="O1404" t="str">
        <f t="shared" si="111"/>
        <v>Mahnomen County</v>
      </c>
      <c r="P1404" t="str">
        <f t="shared" si="112"/>
        <v>Mahnomen</v>
      </c>
    </row>
    <row r="1405" spans="2:16" x14ac:dyDescent="0.25">
      <c r="B1405" s="33">
        <v>1404</v>
      </c>
      <c r="C1405" s="33">
        <v>24</v>
      </c>
      <c r="D1405" s="70">
        <f t="shared" si="113"/>
        <v>1102</v>
      </c>
      <c r="E1405" s="54" t="str">
        <f t="shared" si="109"/>
        <v>1404|24|1102</v>
      </c>
      <c r="I1405" s="7" t="s">
        <v>5553</v>
      </c>
      <c r="J1405" s="7" t="s">
        <v>5818</v>
      </c>
      <c r="K1405" s="7">
        <v>1404</v>
      </c>
      <c r="M1405" t="s">
        <v>2570</v>
      </c>
      <c r="N1405" t="str">
        <f t="shared" si="110"/>
        <v>Marshall County,H1</v>
      </c>
      <c r="O1405" t="str">
        <f t="shared" si="111"/>
        <v>Marshall County</v>
      </c>
      <c r="P1405" t="str">
        <f t="shared" si="112"/>
        <v>Marshall</v>
      </c>
    </row>
    <row r="1406" spans="2:16" x14ac:dyDescent="0.25">
      <c r="B1406" s="33">
        <v>1405</v>
      </c>
      <c r="C1406" s="33">
        <v>24</v>
      </c>
      <c r="D1406" s="70">
        <f t="shared" si="113"/>
        <v>1103</v>
      </c>
      <c r="E1406" s="54" t="str">
        <f t="shared" si="109"/>
        <v>1405|24|1103</v>
      </c>
      <c r="I1406" s="7" t="s">
        <v>5554</v>
      </c>
      <c r="J1406" s="7" t="s">
        <v>4559</v>
      </c>
      <c r="K1406" s="7">
        <v>1405</v>
      </c>
      <c r="M1406" t="s">
        <v>2571</v>
      </c>
      <c r="N1406" t="str">
        <f t="shared" si="110"/>
        <v>Martin County,H1</v>
      </c>
      <c r="O1406" t="str">
        <f t="shared" si="111"/>
        <v>Martin County</v>
      </c>
      <c r="P1406" t="str">
        <f t="shared" si="112"/>
        <v>Martin</v>
      </c>
    </row>
    <row r="1407" spans="2:16" x14ac:dyDescent="0.25">
      <c r="B1407" s="33">
        <v>1406</v>
      </c>
      <c r="C1407" s="33">
        <v>24</v>
      </c>
      <c r="D1407" s="70">
        <f t="shared" si="113"/>
        <v>1145</v>
      </c>
      <c r="E1407" s="54" t="str">
        <f t="shared" si="109"/>
        <v>1406|24|1145</v>
      </c>
      <c r="I1407" s="7" t="s">
        <v>5592</v>
      </c>
      <c r="J1407" s="7" t="s">
        <v>5819</v>
      </c>
      <c r="K1407" s="7">
        <v>1406</v>
      </c>
      <c r="M1407" t="s">
        <v>2572</v>
      </c>
      <c r="N1407" t="str">
        <f t="shared" si="110"/>
        <v>Meeker County,H1</v>
      </c>
      <c r="O1407" t="str">
        <f t="shared" si="111"/>
        <v>Meeker County</v>
      </c>
      <c r="P1407" t="str">
        <f t="shared" si="112"/>
        <v>Meeker</v>
      </c>
    </row>
    <row r="1408" spans="2:16" x14ac:dyDescent="0.25">
      <c r="B1408" s="33">
        <v>1407</v>
      </c>
      <c r="C1408" s="33">
        <v>24</v>
      </c>
      <c r="D1408" s="70">
        <f t="shared" si="113"/>
        <v>1167</v>
      </c>
      <c r="E1408" s="54" t="str">
        <f t="shared" si="109"/>
        <v>1407|24|1167</v>
      </c>
      <c r="I1408" s="7" t="s">
        <v>5613</v>
      </c>
      <c r="J1408" s="7" t="s">
        <v>5820</v>
      </c>
      <c r="K1408" s="7">
        <v>1407</v>
      </c>
      <c r="M1408" t="s">
        <v>2573</v>
      </c>
      <c r="N1408" t="str">
        <f t="shared" si="110"/>
        <v>Mille Lacs County,H1</v>
      </c>
      <c r="O1408" t="str">
        <f t="shared" si="111"/>
        <v>Mille Lacs County</v>
      </c>
      <c r="P1408" t="str">
        <f t="shared" si="112"/>
        <v>Mille Lacs</v>
      </c>
    </row>
    <row r="1409" spans="2:16" x14ac:dyDescent="0.25">
      <c r="B1409" s="33">
        <v>1408</v>
      </c>
      <c r="C1409" s="33">
        <v>24</v>
      </c>
      <c r="D1409" s="70">
        <f t="shared" si="113"/>
        <v>1207</v>
      </c>
      <c r="E1409" s="54" t="str">
        <f t="shared" si="109"/>
        <v>1408|24|1207</v>
      </c>
      <c r="I1409" s="7" t="s">
        <v>5648</v>
      </c>
      <c r="J1409" s="7" t="s">
        <v>5821</v>
      </c>
      <c r="K1409" s="7">
        <v>1408</v>
      </c>
      <c r="M1409" t="s">
        <v>2574</v>
      </c>
      <c r="N1409" t="str">
        <f t="shared" si="110"/>
        <v>Morrison County,H1</v>
      </c>
      <c r="O1409" t="str">
        <f t="shared" si="111"/>
        <v>Morrison County</v>
      </c>
      <c r="P1409" t="str">
        <f t="shared" si="112"/>
        <v>Morrison</v>
      </c>
    </row>
    <row r="1410" spans="2:16" x14ac:dyDescent="0.25">
      <c r="B1410" s="33">
        <v>1409</v>
      </c>
      <c r="C1410" s="33">
        <v>24</v>
      </c>
      <c r="D1410" s="70">
        <f t="shared" si="113"/>
        <v>1213</v>
      </c>
      <c r="E1410" s="54" t="str">
        <f t="shared" ref="E1410:E1473" si="114">B1410&amp;"|"&amp;C1410&amp;"|"&amp;D1410</f>
        <v>1409|24|1213</v>
      </c>
      <c r="I1410" s="7" t="s">
        <v>5654</v>
      </c>
      <c r="J1410" s="7" t="s">
        <v>4480</v>
      </c>
      <c r="K1410" s="7">
        <v>1409</v>
      </c>
      <c r="M1410" t="s">
        <v>2575</v>
      </c>
      <c r="N1410" t="str">
        <f t="shared" si="110"/>
        <v>Mower County,H1</v>
      </c>
      <c r="O1410" t="str">
        <f t="shared" si="111"/>
        <v>Mower County</v>
      </c>
      <c r="P1410" t="str">
        <f t="shared" si="112"/>
        <v>Mower</v>
      </c>
    </row>
    <row r="1411" spans="2:16" x14ac:dyDescent="0.25">
      <c r="B1411" s="33">
        <v>1410</v>
      </c>
      <c r="C1411" s="33">
        <v>24</v>
      </c>
      <c r="D1411" s="70">
        <f t="shared" si="113"/>
        <v>1216</v>
      </c>
      <c r="E1411" s="54" t="str">
        <f t="shared" si="114"/>
        <v>1410|24|1216</v>
      </c>
      <c r="I1411" s="7" t="s">
        <v>5657</v>
      </c>
      <c r="J1411" s="7" t="s">
        <v>5822</v>
      </c>
      <c r="K1411" s="7">
        <v>1410</v>
      </c>
      <c r="M1411" t="s">
        <v>2576</v>
      </c>
      <c r="N1411" t="str">
        <f t="shared" ref="N1411:N1474" si="115">RIGHT(M1411,LEN(M1411)-10)</f>
        <v>Murray County,H1</v>
      </c>
      <c r="O1411" t="str">
        <f t="shared" ref="O1411:O1474" si="116">LEFT(N1411,LEN(N1411)-3)</f>
        <v>Murray County</v>
      </c>
      <c r="P1411" t="str">
        <f t="shared" ref="P1411:P1474" si="117">SUBSTITUTE(O1411," County","")</f>
        <v>Murray</v>
      </c>
    </row>
    <row r="1412" spans="2:16" x14ac:dyDescent="0.25">
      <c r="B1412" s="33">
        <v>1411</v>
      </c>
      <c r="C1412" s="33">
        <v>24</v>
      </c>
      <c r="D1412" s="70">
        <f t="shared" si="113"/>
        <v>1256</v>
      </c>
      <c r="E1412" s="54" t="str">
        <f t="shared" si="114"/>
        <v>1411|24|1256</v>
      </c>
      <c r="I1412" s="7" t="s">
        <v>5691</v>
      </c>
      <c r="J1412" s="7" t="s">
        <v>5823</v>
      </c>
      <c r="K1412" s="7">
        <v>1411</v>
      </c>
      <c r="M1412" t="s">
        <v>2577</v>
      </c>
      <c r="N1412" t="str">
        <f t="shared" si="115"/>
        <v>Nicollet County,H1</v>
      </c>
      <c r="O1412" t="str">
        <f t="shared" si="116"/>
        <v>Nicollet County</v>
      </c>
      <c r="P1412" t="str">
        <f t="shared" si="117"/>
        <v>Nicollet</v>
      </c>
    </row>
    <row r="1413" spans="2:16" x14ac:dyDescent="0.25">
      <c r="B1413" s="33">
        <v>1412</v>
      </c>
      <c r="C1413" s="33">
        <v>24</v>
      </c>
      <c r="D1413" s="70">
        <f t="shared" si="113"/>
        <v>1259</v>
      </c>
      <c r="E1413" s="54" t="str">
        <f t="shared" si="114"/>
        <v>1412|24|1259</v>
      </c>
      <c r="I1413" s="7" t="s">
        <v>5694</v>
      </c>
      <c r="J1413" s="7" t="s">
        <v>4481</v>
      </c>
      <c r="K1413" s="7">
        <v>1412</v>
      </c>
      <c r="M1413" t="s">
        <v>2578</v>
      </c>
      <c r="N1413" t="str">
        <f t="shared" si="115"/>
        <v>Nobles County,H1</v>
      </c>
      <c r="O1413" t="str">
        <f t="shared" si="116"/>
        <v>Nobles County</v>
      </c>
      <c r="P1413" t="str">
        <f t="shared" si="117"/>
        <v>Nobles</v>
      </c>
    </row>
    <row r="1414" spans="2:16" x14ac:dyDescent="0.25">
      <c r="B1414" s="33">
        <v>1413</v>
      </c>
      <c r="C1414" s="33">
        <v>24</v>
      </c>
      <c r="D1414" s="70">
        <f t="shared" si="113"/>
        <v>1265</v>
      </c>
      <c r="E1414" s="54" t="str">
        <f t="shared" si="114"/>
        <v>1413|24|1265</v>
      </c>
      <c r="I1414" s="7" t="s">
        <v>5698</v>
      </c>
      <c r="J1414" s="7" t="s">
        <v>5824</v>
      </c>
      <c r="K1414" s="7">
        <v>1413</v>
      </c>
      <c r="M1414" t="s">
        <v>2579</v>
      </c>
      <c r="N1414" t="str">
        <f t="shared" si="115"/>
        <v>Norman County,H1</v>
      </c>
      <c r="O1414" t="str">
        <f t="shared" si="116"/>
        <v>Norman County</v>
      </c>
      <c r="P1414" t="str">
        <f t="shared" si="117"/>
        <v>Norman</v>
      </c>
    </row>
    <row r="1415" spans="2:16" x14ac:dyDescent="0.25">
      <c r="B1415" s="33">
        <v>1414</v>
      </c>
      <c r="C1415" s="33">
        <v>24</v>
      </c>
      <c r="D1415" s="70">
        <f t="shared" si="113"/>
        <v>1300</v>
      </c>
      <c r="E1415" s="54" t="str">
        <f t="shared" si="114"/>
        <v>1414|24|1300</v>
      </c>
      <c r="I1415" s="7" t="s">
        <v>5726</v>
      </c>
      <c r="J1415" s="7" t="s">
        <v>5825</v>
      </c>
      <c r="K1415" s="7">
        <v>1414</v>
      </c>
      <c r="M1415" t="s">
        <v>2580</v>
      </c>
      <c r="N1415" t="str">
        <f t="shared" si="115"/>
        <v>Olmsted County,H1</v>
      </c>
      <c r="O1415" t="str">
        <f t="shared" si="116"/>
        <v>Olmsted County</v>
      </c>
      <c r="P1415" t="str">
        <f t="shared" si="117"/>
        <v>Olmsted</v>
      </c>
    </row>
    <row r="1416" spans="2:16" x14ac:dyDescent="0.25">
      <c r="B1416" s="33">
        <v>1415</v>
      </c>
      <c r="C1416" s="33">
        <v>24</v>
      </c>
      <c r="D1416" s="70">
        <f t="shared" si="113"/>
        <v>1321</v>
      </c>
      <c r="E1416" s="54" t="str">
        <f t="shared" si="114"/>
        <v>1415|24|1321</v>
      </c>
      <c r="I1416" s="7" t="s">
        <v>5743</v>
      </c>
      <c r="J1416" s="7" t="s">
        <v>5826</v>
      </c>
      <c r="K1416" s="7">
        <v>1415</v>
      </c>
      <c r="M1416" t="s">
        <v>2581</v>
      </c>
      <c r="N1416" t="str">
        <f t="shared" si="115"/>
        <v>Otter Tail County,H1</v>
      </c>
      <c r="O1416" t="str">
        <f t="shared" si="116"/>
        <v>Otter Tail County</v>
      </c>
      <c r="P1416" t="str">
        <f t="shared" si="117"/>
        <v>Otter Tail</v>
      </c>
    </row>
    <row r="1417" spans="2:16" x14ac:dyDescent="0.25">
      <c r="B1417" s="33">
        <v>1416</v>
      </c>
      <c r="C1417" s="33">
        <v>24</v>
      </c>
      <c r="D1417" s="70">
        <f t="shared" si="113"/>
        <v>1361</v>
      </c>
      <c r="E1417" s="54" t="str">
        <f t="shared" si="114"/>
        <v>1416|24|1361</v>
      </c>
      <c r="I1417" s="7" t="s">
        <v>5780</v>
      </c>
      <c r="J1417" s="7" t="s">
        <v>5827</v>
      </c>
      <c r="K1417" s="7">
        <v>1416</v>
      </c>
      <c r="M1417" t="s">
        <v>2582</v>
      </c>
      <c r="N1417" t="str">
        <f t="shared" si="115"/>
        <v>Pennington County,H1</v>
      </c>
      <c r="O1417" t="str">
        <f t="shared" si="116"/>
        <v>Pennington County</v>
      </c>
      <c r="P1417" t="str">
        <f t="shared" si="117"/>
        <v>Pennington</v>
      </c>
    </row>
    <row r="1418" spans="2:16" x14ac:dyDescent="0.25">
      <c r="B1418" s="33">
        <v>1417</v>
      </c>
      <c r="C1418" s="33">
        <v>24</v>
      </c>
      <c r="D1418" s="70">
        <f t="shared" si="113"/>
        <v>1386</v>
      </c>
      <c r="E1418" s="54" t="str">
        <f t="shared" si="114"/>
        <v>1417|24|1386</v>
      </c>
      <c r="I1418" s="7" t="s">
        <v>5802</v>
      </c>
      <c r="J1418" s="7" t="s">
        <v>5828</v>
      </c>
      <c r="K1418" s="7">
        <v>1417</v>
      </c>
      <c r="M1418" t="s">
        <v>2583</v>
      </c>
      <c r="N1418" t="str">
        <f t="shared" si="115"/>
        <v>Pine County,H1</v>
      </c>
      <c r="O1418" t="str">
        <f t="shared" si="116"/>
        <v>Pine County</v>
      </c>
      <c r="P1418" t="str">
        <f t="shared" si="117"/>
        <v>Pine</v>
      </c>
    </row>
    <row r="1419" spans="2:16" x14ac:dyDescent="0.25">
      <c r="B1419" s="33">
        <v>1418</v>
      </c>
      <c r="C1419" s="33">
        <v>24</v>
      </c>
      <c r="D1419" s="70">
        <f t="shared" si="113"/>
        <v>1388</v>
      </c>
      <c r="E1419" s="54" t="str">
        <f t="shared" si="114"/>
        <v>1418|24|1388</v>
      </c>
      <c r="I1419" s="7" t="s">
        <v>5804</v>
      </c>
      <c r="J1419" s="7" t="s">
        <v>5829</v>
      </c>
      <c r="K1419" s="7">
        <v>1418</v>
      </c>
      <c r="M1419" t="s">
        <v>2584</v>
      </c>
      <c r="N1419" t="str">
        <f t="shared" si="115"/>
        <v>Pipestone County,H1</v>
      </c>
      <c r="O1419" t="str">
        <f t="shared" si="116"/>
        <v>Pipestone County</v>
      </c>
      <c r="P1419" t="str">
        <f t="shared" si="117"/>
        <v>Pipestone</v>
      </c>
    </row>
    <row r="1420" spans="2:16" x14ac:dyDescent="0.25">
      <c r="B1420" s="33">
        <v>1419</v>
      </c>
      <c r="C1420" s="33">
        <v>24</v>
      </c>
      <c r="D1420" s="70">
        <f t="shared" si="113"/>
        <v>1404</v>
      </c>
      <c r="E1420" s="54" t="str">
        <f t="shared" si="114"/>
        <v>1419|24|1404</v>
      </c>
      <c r="I1420" s="7" t="s">
        <v>5818</v>
      </c>
      <c r="J1420" s="7" t="s">
        <v>5830</v>
      </c>
      <c r="K1420" s="7">
        <v>1419</v>
      </c>
      <c r="M1420" t="s">
        <v>2585</v>
      </c>
      <c r="N1420" t="str">
        <f t="shared" si="115"/>
        <v>Polk County,H1</v>
      </c>
      <c r="O1420" t="str">
        <f t="shared" si="116"/>
        <v>Polk County</v>
      </c>
      <c r="P1420" t="str">
        <f t="shared" si="117"/>
        <v>Polk</v>
      </c>
    </row>
    <row r="1421" spans="2:16" x14ac:dyDescent="0.25">
      <c r="B1421" s="33">
        <v>1420</v>
      </c>
      <c r="C1421" s="33">
        <v>24</v>
      </c>
      <c r="D1421" s="70">
        <f t="shared" si="113"/>
        <v>1408</v>
      </c>
      <c r="E1421" s="54" t="str">
        <f t="shared" si="114"/>
        <v>1420|24|1408</v>
      </c>
      <c r="I1421" s="7" t="s">
        <v>5821</v>
      </c>
      <c r="J1421" s="7" t="s">
        <v>5831</v>
      </c>
      <c r="K1421" s="7">
        <v>1420</v>
      </c>
      <c r="M1421" t="s">
        <v>2586</v>
      </c>
      <c r="N1421" t="str">
        <f t="shared" si="115"/>
        <v>Pope County,H1</v>
      </c>
      <c r="O1421" t="str">
        <f t="shared" si="116"/>
        <v>Pope County</v>
      </c>
      <c r="P1421" t="str">
        <f t="shared" si="117"/>
        <v>Pope</v>
      </c>
    </row>
    <row r="1422" spans="2:16" x14ac:dyDescent="0.25">
      <c r="B1422" s="33">
        <v>1421</v>
      </c>
      <c r="C1422" s="33">
        <v>24</v>
      </c>
      <c r="D1422" s="70">
        <f t="shared" si="113"/>
        <v>1452</v>
      </c>
      <c r="E1422" s="54" t="str">
        <f t="shared" si="114"/>
        <v>1421|24|1452</v>
      </c>
      <c r="I1422" s="7" t="s">
        <v>5860</v>
      </c>
      <c r="J1422" s="7" t="s">
        <v>5832</v>
      </c>
      <c r="K1422" s="7">
        <v>1421</v>
      </c>
      <c r="M1422" t="s">
        <v>2587</v>
      </c>
      <c r="N1422" t="str">
        <f t="shared" si="115"/>
        <v>Ramsey County,H1</v>
      </c>
      <c r="O1422" t="str">
        <f t="shared" si="116"/>
        <v>Ramsey County</v>
      </c>
      <c r="P1422" t="str">
        <f t="shared" si="117"/>
        <v>Ramsey</v>
      </c>
    </row>
    <row r="1423" spans="2:16" x14ac:dyDescent="0.25">
      <c r="B1423" s="33">
        <v>1422</v>
      </c>
      <c r="C1423" s="33">
        <v>24</v>
      </c>
      <c r="D1423" s="70">
        <f t="shared" si="113"/>
        <v>1464</v>
      </c>
      <c r="E1423" s="54" t="str">
        <f t="shared" si="114"/>
        <v>1422|24|1464</v>
      </c>
      <c r="I1423" s="7" t="s">
        <v>5871</v>
      </c>
      <c r="J1423" s="7" t="s">
        <v>5833</v>
      </c>
      <c r="K1423" s="7">
        <v>1422</v>
      </c>
      <c r="M1423" t="s">
        <v>2588</v>
      </c>
      <c r="N1423" t="str">
        <f t="shared" si="115"/>
        <v>Red Lake County,H1</v>
      </c>
      <c r="O1423" t="str">
        <f t="shared" si="116"/>
        <v>Red Lake County</v>
      </c>
      <c r="P1423" t="str">
        <f t="shared" si="117"/>
        <v>Red Lake</v>
      </c>
    </row>
    <row r="1424" spans="2:16" x14ac:dyDescent="0.25">
      <c r="B1424" s="33">
        <v>1423</v>
      </c>
      <c r="C1424" s="33">
        <v>24</v>
      </c>
      <c r="D1424" s="70">
        <f t="shared" si="113"/>
        <v>1468</v>
      </c>
      <c r="E1424" s="54" t="str">
        <f t="shared" si="114"/>
        <v>1423|24|1468</v>
      </c>
      <c r="I1424" s="7" t="s">
        <v>5874</v>
      </c>
      <c r="J1424" s="7" t="s">
        <v>5834</v>
      </c>
      <c r="K1424" s="7">
        <v>1423</v>
      </c>
      <c r="M1424" t="s">
        <v>2589</v>
      </c>
      <c r="N1424" t="str">
        <f t="shared" si="115"/>
        <v>Redwood County,H1</v>
      </c>
      <c r="O1424" t="str">
        <f t="shared" si="116"/>
        <v>Redwood County</v>
      </c>
      <c r="P1424" t="str">
        <f t="shared" si="117"/>
        <v>Redwood</v>
      </c>
    </row>
    <row r="1425" spans="2:16" x14ac:dyDescent="0.25">
      <c r="B1425" s="33">
        <v>1424</v>
      </c>
      <c r="C1425" s="33">
        <v>24</v>
      </c>
      <c r="D1425" s="70">
        <f t="shared" si="113"/>
        <v>1473</v>
      </c>
      <c r="E1425" s="54" t="str">
        <f t="shared" si="114"/>
        <v>1424|24|1473</v>
      </c>
      <c r="I1425" s="7" t="s">
        <v>5879</v>
      </c>
      <c r="J1425" s="7" t="s">
        <v>5835</v>
      </c>
      <c r="K1425" s="7">
        <v>1424</v>
      </c>
      <c r="M1425" t="s">
        <v>2590</v>
      </c>
      <c r="N1425" t="str">
        <f t="shared" si="115"/>
        <v>Renville County,H1</v>
      </c>
      <c r="O1425" t="str">
        <f t="shared" si="116"/>
        <v>Renville County</v>
      </c>
      <c r="P1425" t="str">
        <f t="shared" si="117"/>
        <v>Renville</v>
      </c>
    </row>
    <row r="1426" spans="2:16" x14ac:dyDescent="0.25">
      <c r="B1426" s="33">
        <v>1425</v>
      </c>
      <c r="C1426" s="33">
        <v>24</v>
      </c>
      <c r="D1426" s="70">
        <f t="shared" si="113"/>
        <v>1477</v>
      </c>
      <c r="E1426" s="54" t="str">
        <f t="shared" si="114"/>
        <v>1425|24|1477</v>
      </c>
      <c r="I1426" s="7" t="s">
        <v>5883</v>
      </c>
      <c r="J1426" s="7" t="s">
        <v>5836</v>
      </c>
      <c r="K1426" s="7">
        <v>1425</v>
      </c>
      <c r="M1426" t="s">
        <v>2591</v>
      </c>
      <c r="N1426" t="str">
        <f t="shared" si="115"/>
        <v>Rice County,H1</v>
      </c>
      <c r="O1426" t="str">
        <f t="shared" si="116"/>
        <v>Rice County</v>
      </c>
      <c r="P1426" t="str">
        <f t="shared" si="117"/>
        <v>Rice</v>
      </c>
    </row>
    <row r="1427" spans="2:16" x14ac:dyDescent="0.25">
      <c r="B1427" s="33">
        <v>1426</v>
      </c>
      <c r="C1427" s="33">
        <v>24</v>
      </c>
      <c r="D1427" s="70">
        <f t="shared" si="113"/>
        <v>1500</v>
      </c>
      <c r="E1427" s="54" t="str">
        <f t="shared" si="114"/>
        <v>1426|24|1500</v>
      </c>
      <c r="I1427" s="7" t="s">
        <v>5901</v>
      </c>
      <c r="J1427" s="7" t="s">
        <v>5837</v>
      </c>
      <c r="K1427" s="7">
        <v>1426</v>
      </c>
      <c r="M1427" t="s">
        <v>2592</v>
      </c>
      <c r="N1427" t="str">
        <f t="shared" si="115"/>
        <v>Rock County,H1</v>
      </c>
      <c r="O1427" t="str">
        <f t="shared" si="116"/>
        <v>Rock County</v>
      </c>
      <c r="P1427" t="str">
        <f t="shared" si="117"/>
        <v>Rock</v>
      </c>
    </row>
    <row r="1428" spans="2:16" x14ac:dyDescent="0.25">
      <c r="B1428" s="33">
        <v>1427</v>
      </c>
      <c r="C1428" s="33">
        <v>24</v>
      </c>
      <c r="D1428" s="70">
        <f t="shared" si="113"/>
        <v>1515</v>
      </c>
      <c r="E1428" s="54" t="str">
        <f t="shared" si="114"/>
        <v>1427|24|1515</v>
      </c>
      <c r="I1428" s="7" t="s">
        <v>5915</v>
      </c>
      <c r="J1428" s="7" t="s">
        <v>5838</v>
      </c>
      <c r="K1428" s="7">
        <v>1427</v>
      </c>
      <c r="M1428" t="s">
        <v>2593</v>
      </c>
      <c r="N1428" t="str">
        <f t="shared" si="115"/>
        <v>Roseau County,H1</v>
      </c>
      <c r="O1428" t="str">
        <f t="shared" si="116"/>
        <v>Roseau County</v>
      </c>
      <c r="P1428" t="str">
        <f t="shared" si="117"/>
        <v>Roseau</v>
      </c>
    </row>
    <row r="1429" spans="2:16" x14ac:dyDescent="0.25">
      <c r="B1429" s="33">
        <v>1428</v>
      </c>
      <c r="C1429" s="33">
        <v>24</v>
      </c>
      <c r="D1429" s="70">
        <f t="shared" si="113"/>
        <v>1662</v>
      </c>
      <c r="E1429" s="54" t="str">
        <f t="shared" si="114"/>
        <v>1428|24|1662</v>
      </c>
      <c r="I1429" s="7" t="s">
        <v>6036</v>
      </c>
      <c r="J1429" s="7" t="s">
        <v>5839</v>
      </c>
      <c r="K1429" s="7">
        <v>1428</v>
      </c>
      <c r="M1429" t="s">
        <v>2594</v>
      </c>
      <c r="N1429" t="str">
        <f t="shared" si="115"/>
        <v>St. Louis County,H1</v>
      </c>
      <c r="O1429" t="str">
        <f t="shared" si="116"/>
        <v>St. Louis County</v>
      </c>
      <c r="P1429" t="str">
        <f t="shared" si="117"/>
        <v>St. Louis</v>
      </c>
    </row>
    <row r="1430" spans="2:16" x14ac:dyDescent="0.25">
      <c r="B1430" s="33">
        <v>1429</v>
      </c>
      <c r="C1430" s="33">
        <v>24</v>
      </c>
      <c r="D1430" s="70">
        <f t="shared" si="113"/>
        <v>1589</v>
      </c>
      <c r="E1430" s="54" t="str">
        <f t="shared" si="114"/>
        <v>1429|24|1589</v>
      </c>
      <c r="I1430" s="7" t="s">
        <v>5975</v>
      </c>
      <c r="J1430" s="7" t="s">
        <v>5840</v>
      </c>
      <c r="K1430" s="7">
        <v>1429</v>
      </c>
      <c r="M1430" t="s">
        <v>2595</v>
      </c>
      <c r="N1430" t="str">
        <f t="shared" si="115"/>
        <v>Scott County,H1</v>
      </c>
      <c r="O1430" t="str">
        <f t="shared" si="116"/>
        <v>Scott County</v>
      </c>
      <c r="P1430" t="str">
        <f t="shared" si="117"/>
        <v>Scott</v>
      </c>
    </row>
    <row r="1431" spans="2:16" x14ac:dyDescent="0.25">
      <c r="B1431" s="33">
        <v>1430</v>
      </c>
      <c r="C1431" s="33">
        <v>24</v>
      </c>
      <c r="D1431" s="70">
        <f t="shared" si="113"/>
        <v>1612</v>
      </c>
      <c r="E1431" s="54" t="str">
        <f t="shared" si="114"/>
        <v>1430|24|1612</v>
      </c>
      <c r="I1431" s="7" t="s">
        <v>5998</v>
      </c>
      <c r="J1431" s="7" t="s">
        <v>5841</v>
      </c>
      <c r="K1431" s="7">
        <v>1430</v>
      </c>
      <c r="M1431" t="s">
        <v>2596</v>
      </c>
      <c r="N1431" t="str">
        <f t="shared" si="115"/>
        <v>Sherburne County,H1</v>
      </c>
      <c r="O1431" t="str">
        <f t="shared" si="116"/>
        <v>Sherburne County</v>
      </c>
      <c r="P1431" t="str">
        <f t="shared" si="117"/>
        <v>Sherburne</v>
      </c>
    </row>
    <row r="1432" spans="2:16" x14ac:dyDescent="0.25">
      <c r="B1432" s="33">
        <v>1431</v>
      </c>
      <c r="C1432" s="33">
        <v>24</v>
      </c>
      <c r="D1432" s="70">
        <f t="shared" si="113"/>
        <v>1617</v>
      </c>
      <c r="E1432" s="54" t="str">
        <f t="shared" si="114"/>
        <v>1431|24|1617</v>
      </c>
      <c r="I1432" s="7" t="s">
        <v>6003</v>
      </c>
      <c r="J1432" s="7" t="s">
        <v>5842</v>
      </c>
      <c r="K1432" s="7">
        <v>1431</v>
      </c>
      <c r="M1432" t="s">
        <v>2597</v>
      </c>
      <c r="N1432" t="str">
        <f t="shared" si="115"/>
        <v>Sibley County,H1</v>
      </c>
      <c r="O1432" t="str">
        <f t="shared" si="116"/>
        <v>Sibley County</v>
      </c>
      <c r="P1432" t="str">
        <f t="shared" si="117"/>
        <v>Sibley</v>
      </c>
    </row>
    <row r="1433" spans="2:16" x14ac:dyDescent="0.25">
      <c r="B1433" s="33">
        <v>1432</v>
      </c>
      <c r="C1433" s="33">
        <v>24</v>
      </c>
      <c r="D1433" s="70">
        <f t="shared" si="113"/>
        <v>1679</v>
      </c>
      <c r="E1433" s="54" t="str">
        <f t="shared" si="114"/>
        <v>1432|24|1679</v>
      </c>
      <c r="I1433" s="7" t="s">
        <v>6048</v>
      </c>
      <c r="J1433" s="7" t="s">
        <v>5843</v>
      </c>
      <c r="K1433" s="7">
        <v>1432</v>
      </c>
      <c r="M1433" t="s">
        <v>2598</v>
      </c>
      <c r="N1433" t="str">
        <f t="shared" si="115"/>
        <v>Stearns County,H1</v>
      </c>
      <c r="O1433" t="str">
        <f t="shared" si="116"/>
        <v>Stearns County</v>
      </c>
      <c r="P1433" t="str">
        <f t="shared" si="117"/>
        <v>Stearns</v>
      </c>
    </row>
    <row r="1434" spans="2:16" x14ac:dyDescent="0.25">
      <c r="B1434" s="33">
        <v>1433</v>
      </c>
      <c r="C1434" s="33">
        <v>24</v>
      </c>
      <c r="D1434" s="70">
        <f t="shared" si="113"/>
        <v>1680</v>
      </c>
      <c r="E1434" s="54" t="str">
        <f t="shared" si="114"/>
        <v>1433|24|1680</v>
      </c>
      <c r="I1434" s="7" t="s">
        <v>6049</v>
      </c>
      <c r="J1434" s="7" t="s">
        <v>4376</v>
      </c>
      <c r="K1434" s="7">
        <v>1433</v>
      </c>
      <c r="M1434" t="s">
        <v>2599</v>
      </c>
      <c r="N1434" t="str">
        <f t="shared" si="115"/>
        <v>Steele County,H1</v>
      </c>
      <c r="O1434" t="str">
        <f t="shared" si="116"/>
        <v>Steele County</v>
      </c>
      <c r="P1434" t="str">
        <f t="shared" si="117"/>
        <v>Steele</v>
      </c>
    </row>
    <row r="1435" spans="2:16" x14ac:dyDescent="0.25">
      <c r="B1435" s="33">
        <v>1434</v>
      </c>
      <c r="C1435" s="33">
        <v>24</v>
      </c>
      <c r="D1435" s="70">
        <f t="shared" si="113"/>
        <v>1685</v>
      </c>
      <c r="E1435" s="54" t="str">
        <f t="shared" si="114"/>
        <v>1434|24|1685</v>
      </c>
      <c r="I1435" s="7" t="s">
        <v>6054</v>
      </c>
      <c r="J1435" s="7" t="s">
        <v>5844</v>
      </c>
      <c r="K1435" s="7">
        <v>1434</v>
      </c>
      <c r="M1435" t="s">
        <v>2600</v>
      </c>
      <c r="N1435" t="str">
        <f t="shared" si="115"/>
        <v>Stevens County,H1</v>
      </c>
      <c r="O1435" t="str">
        <f t="shared" si="116"/>
        <v>Stevens County</v>
      </c>
      <c r="P1435" t="str">
        <f t="shared" si="117"/>
        <v>Stevens</v>
      </c>
    </row>
    <row r="1436" spans="2:16" x14ac:dyDescent="0.25">
      <c r="B1436" s="33">
        <v>1435</v>
      </c>
      <c r="C1436" s="33">
        <v>24</v>
      </c>
      <c r="D1436" s="70">
        <f t="shared" si="113"/>
        <v>1716</v>
      </c>
      <c r="E1436" s="54" t="str">
        <f t="shared" si="114"/>
        <v>1435|24|1716</v>
      </c>
      <c r="I1436" s="7" t="s">
        <v>6083</v>
      </c>
      <c r="J1436" s="7" t="s">
        <v>5845</v>
      </c>
      <c r="K1436" s="7">
        <v>1435</v>
      </c>
      <c r="M1436" t="s">
        <v>2601</v>
      </c>
      <c r="N1436" t="str">
        <f t="shared" si="115"/>
        <v>Swift County,H1</v>
      </c>
      <c r="O1436" t="str">
        <f t="shared" si="116"/>
        <v>Swift County</v>
      </c>
      <c r="P1436" t="str">
        <f t="shared" si="117"/>
        <v>Swift</v>
      </c>
    </row>
    <row r="1437" spans="2:16" x14ac:dyDescent="0.25">
      <c r="B1437" s="33">
        <v>1436</v>
      </c>
      <c r="C1437" s="33">
        <v>24</v>
      </c>
      <c r="D1437" s="70">
        <f t="shared" si="113"/>
        <v>1758</v>
      </c>
      <c r="E1437" s="54" t="str">
        <f t="shared" si="114"/>
        <v>1436|24|1758</v>
      </c>
      <c r="I1437" s="7" t="s">
        <v>6118</v>
      </c>
      <c r="J1437" s="7" t="s">
        <v>5846</v>
      </c>
      <c r="K1437" s="7">
        <v>1436</v>
      </c>
      <c r="M1437" t="s">
        <v>2602</v>
      </c>
      <c r="N1437" t="str">
        <f t="shared" si="115"/>
        <v>Todd County,H1</v>
      </c>
      <c r="O1437" t="str">
        <f t="shared" si="116"/>
        <v>Todd County</v>
      </c>
      <c r="P1437" t="str">
        <f t="shared" si="117"/>
        <v>Todd</v>
      </c>
    </row>
    <row r="1438" spans="2:16" x14ac:dyDescent="0.25">
      <c r="B1438" s="33">
        <v>1437</v>
      </c>
      <c r="C1438" s="33">
        <v>24</v>
      </c>
      <c r="D1438" s="70">
        <f t="shared" si="113"/>
        <v>1770</v>
      </c>
      <c r="E1438" s="54" t="str">
        <f t="shared" si="114"/>
        <v>1437|24|1770</v>
      </c>
      <c r="I1438" s="7" t="s">
        <v>6130</v>
      </c>
      <c r="J1438" s="7" t="s">
        <v>5847</v>
      </c>
      <c r="K1438" s="7">
        <v>1437</v>
      </c>
      <c r="M1438" t="s">
        <v>2603</v>
      </c>
      <c r="N1438" t="str">
        <f t="shared" si="115"/>
        <v>Traverse County,H1</v>
      </c>
      <c r="O1438" t="str">
        <f t="shared" si="116"/>
        <v>Traverse County</v>
      </c>
      <c r="P1438" t="str">
        <f t="shared" si="117"/>
        <v>Traverse</v>
      </c>
    </row>
    <row r="1439" spans="2:16" x14ac:dyDescent="0.25">
      <c r="B1439" s="33">
        <v>1438</v>
      </c>
      <c r="C1439" s="33">
        <v>24</v>
      </c>
      <c r="D1439" s="70">
        <f t="shared" si="113"/>
        <v>1837</v>
      </c>
      <c r="E1439" s="54" t="str">
        <f t="shared" si="114"/>
        <v>1438|24|1837</v>
      </c>
      <c r="I1439" s="7" t="s">
        <v>6185</v>
      </c>
      <c r="J1439" s="7" t="s">
        <v>5848</v>
      </c>
      <c r="K1439" s="7">
        <v>1438</v>
      </c>
      <c r="M1439" t="s">
        <v>2604</v>
      </c>
      <c r="N1439" t="str">
        <f t="shared" si="115"/>
        <v>Wabasha County,H1</v>
      </c>
      <c r="O1439" t="str">
        <f t="shared" si="116"/>
        <v>Wabasha County</v>
      </c>
      <c r="P1439" t="str">
        <f t="shared" si="117"/>
        <v>Wabasha</v>
      </c>
    </row>
    <row r="1440" spans="2:16" x14ac:dyDescent="0.25">
      <c r="B1440" s="33">
        <v>1439</v>
      </c>
      <c r="C1440" s="33">
        <v>24</v>
      </c>
      <c r="D1440" s="70">
        <f t="shared" si="113"/>
        <v>1840</v>
      </c>
      <c r="E1440" s="54" t="str">
        <f t="shared" si="114"/>
        <v>1439|24|1840</v>
      </c>
      <c r="I1440" s="7" t="s">
        <v>6187</v>
      </c>
      <c r="J1440" s="7" t="s">
        <v>5849</v>
      </c>
      <c r="K1440" s="7">
        <v>1439</v>
      </c>
      <c r="M1440" t="s">
        <v>2605</v>
      </c>
      <c r="N1440" t="str">
        <f t="shared" si="115"/>
        <v>Wadena County,H1</v>
      </c>
      <c r="O1440" t="str">
        <f t="shared" si="116"/>
        <v>Wadena County</v>
      </c>
      <c r="P1440" t="str">
        <f t="shared" si="117"/>
        <v>Wadena</v>
      </c>
    </row>
    <row r="1441" spans="2:16" x14ac:dyDescent="0.25">
      <c r="B1441" s="33">
        <v>1440</v>
      </c>
      <c r="C1441" s="33">
        <v>24</v>
      </c>
      <c r="D1441" s="70">
        <f t="shared" si="113"/>
        <v>1862</v>
      </c>
      <c r="E1441" s="54" t="str">
        <f t="shared" si="114"/>
        <v>1440|24|1862</v>
      </c>
      <c r="I1441" s="7" t="s">
        <v>6209</v>
      </c>
      <c r="J1441" s="7" t="s">
        <v>5850</v>
      </c>
      <c r="K1441" s="7">
        <v>1440</v>
      </c>
      <c r="M1441" t="s">
        <v>2606</v>
      </c>
      <c r="N1441" t="str">
        <f t="shared" si="115"/>
        <v>Waseca County,H1</v>
      </c>
      <c r="O1441" t="str">
        <f t="shared" si="116"/>
        <v>Waseca County</v>
      </c>
      <c r="P1441" t="str">
        <f t="shared" si="117"/>
        <v>Waseca</v>
      </c>
    </row>
    <row r="1442" spans="2:16" x14ac:dyDescent="0.25">
      <c r="B1442" s="33">
        <v>1441</v>
      </c>
      <c r="C1442" s="33">
        <v>24</v>
      </c>
      <c r="D1442" s="70">
        <f t="shared" si="113"/>
        <v>1865</v>
      </c>
      <c r="E1442" s="54" t="str">
        <f t="shared" si="114"/>
        <v>1441|24|1865</v>
      </c>
      <c r="I1442" s="7" t="s">
        <v>1210</v>
      </c>
      <c r="J1442" s="7" t="s">
        <v>5851</v>
      </c>
      <c r="K1442" s="7">
        <v>1441</v>
      </c>
      <c r="M1442" t="s">
        <v>2607</v>
      </c>
      <c r="N1442" t="str">
        <f t="shared" si="115"/>
        <v>Washington County,H1</v>
      </c>
      <c r="O1442" t="str">
        <f t="shared" si="116"/>
        <v>Washington County</v>
      </c>
      <c r="P1442" t="str">
        <f t="shared" si="117"/>
        <v>Washington</v>
      </c>
    </row>
    <row r="1443" spans="2:16" x14ac:dyDescent="0.25">
      <c r="B1443" s="33">
        <v>1442</v>
      </c>
      <c r="C1443" s="33">
        <v>24</v>
      </c>
      <c r="D1443" s="70">
        <f t="shared" si="113"/>
        <v>1871</v>
      </c>
      <c r="E1443" s="54" t="str">
        <f t="shared" si="114"/>
        <v>1442|24|1871</v>
      </c>
      <c r="I1443" s="7" t="s">
        <v>6216</v>
      </c>
      <c r="J1443" s="7" t="s">
        <v>4560</v>
      </c>
      <c r="K1443" s="7">
        <v>1442</v>
      </c>
      <c r="M1443" t="s">
        <v>2608</v>
      </c>
      <c r="N1443" t="str">
        <f t="shared" si="115"/>
        <v>Watonwan County,H1</v>
      </c>
      <c r="O1443" t="str">
        <f t="shared" si="116"/>
        <v>Watonwan County</v>
      </c>
      <c r="P1443" t="str">
        <f t="shared" si="117"/>
        <v>Watonwan</v>
      </c>
    </row>
    <row r="1444" spans="2:16" x14ac:dyDescent="0.25">
      <c r="B1444" s="33">
        <v>1443</v>
      </c>
      <c r="C1444" s="33">
        <v>24</v>
      </c>
      <c r="D1444" s="70">
        <f t="shared" si="113"/>
        <v>1909</v>
      </c>
      <c r="E1444" s="54" t="str">
        <f t="shared" si="114"/>
        <v>1443|24|1909</v>
      </c>
      <c r="I1444" s="7" t="s">
        <v>6248</v>
      </c>
      <c r="J1444" s="7" t="s">
        <v>5852</v>
      </c>
      <c r="K1444" s="7">
        <v>1443</v>
      </c>
      <c r="M1444" t="s">
        <v>2609</v>
      </c>
      <c r="N1444" t="str">
        <f t="shared" si="115"/>
        <v>Wilkin County,H1</v>
      </c>
      <c r="O1444" t="str">
        <f t="shared" si="116"/>
        <v>Wilkin County</v>
      </c>
      <c r="P1444" t="str">
        <f t="shared" si="117"/>
        <v>Wilkin</v>
      </c>
    </row>
    <row r="1445" spans="2:16" x14ac:dyDescent="0.25">
      <c r="B1445" s="33">
        <v>1444</v>
      </c>
      <c r="C1445" s="33">
        <v>24</v>
      </c>
      <c r="D1445" s="70">
        <f t="shared" si="113"/>
        <v>1925</v>
      </c>
      <c r="E1445" s="54" t="str">
        <f t="shared" si="114"/>
        <v>1444|24|1925</v>
      </c>
      <c r="I1445" s="7" t="s">
        <v>6261</v>
      </c>
      <c r="J1445" s="7" t="s">
        <v>5853</v>
      </c>
      <c r="K1445" s="7">
        <v>1444</v>
      </c>
      <c r="M1445" t="s">
        <v>2610</v>
      </c>
      <c r="N1445" t="str">
        <f t="shared" si="115"/>
        <v>Winona County,H1</v>
      </c>
      <c r="O1445" t="str">
        <f t="shared" si="116"/>
        <v>Winona County</v>
      </c>
      <c r="P1445" t="str">
        <f t="shared" si="117"/>
        <v>Winona</v>
      </c>
    </row>
    <row r="1446" spans="2:16" x14ac:dyDescent="0.25">
      <c r="B1446" s="33">
        <v>1445</v>
      </c>
      <c r="C1446" s="33">
        <v>24</v>
      </c>
      <c r="D1446" s="70">
        <f t="shared" si="113"/>
        <v>1940</v>
      </c>
      <c r="E1446" s="54" t="str">
        <f t="shared" si="114"/>
        <v>1445|24|1940</v>
      </c>
      <c r="I1446" s="7" t="s">
        <v>6275</v>
      </c>
      <c r="J1446" s="7" t="s">
        <v>5854</v>
      </c>
      <c r="K1446" s="7">
        <v>1445</v>
      </c>
      <c r="M1446" t="s">
        <v>2611</v>
      </c>
      <c r="N1446" t="str">
        <f t="shared" si="115"/>
        <v>Wright County,H1</v>
      </c>
      <c r="O1446" t="str">
        <f t="shared" si="116"/>
        <v>Wright County</v>
      </c>
      <c r="P1446" t="str">
        <f t="shared" si="117"/>
        <v>Wright</v>
      </c>
    </row>
    <row r="1447" spans="2:16" x14ac:dyDescent="0.25">
      <c r="B1447" s="33">
        <v>1446</v>
      </c>
      <c r="C1447" s="33">
        <v>24</v>
      </c>
      <c r="D1447" s="70">
        <f t="shared" si="113"/>
        <v>1958</v>
      </c>
      <c r="E1447" s="54" t="str">
        <f t="shared" si="114"/>
        <v>1446|24|1958</v>
      </c>
      <c r="I1447" s="7" t="s">
        <v>6289</v>
      </c>
      <c r="J1447" s="7" t="s">
        <v>5855</v>
      </c>
      <c r="K1447" s="7">
        <v>1446</v>
      </c>
      <c r="M1447" t="s">
        <v>2612</v>
      </c>
      <c r="N1447" t="str">
        <f t="shared" si="115"/>
        <v>Yellow Medicine County,H1</v>
      </c>
      <c r="O1447" t="str">
        <f t="shared" si="116"/>
        <v>Yellow Medicine County</v>
      </c>
      <c r="P1447" t="str">
        <f t="shared" si="117"/>
        <v>Yellow Medicine</v>
      </c>
    </row>
    <row r="1448" spans="2:16" x14ac:dyDescent="0.25">
      <c r="B1448" s="33">
        <v>1447</v>
      </c>
      <c r="C1448" s="33">
        <v>25</v>
      </c>
      <c r="D1448" s="70">
        <f t="shared" si="113"/>
        <v>6</v>
      </c>
      <c r="E1448" s="54" t="str">
        <f t="shared" si="114"/>
        <v>1447|25|6</v>
      </c>
      <c r="I1448" s="7" t="s">
        <v>4588</v>
      </c>
      <c r="J1448" s="7" t="s">
        <v>5856</v>
      </c>
      <c r="K1448" s="7">
        <v>1447</v>
      </c>
      <c r="M1448" t="s">
        <v>2613</v>
      </c>
      <c r="N1448" t="str">
        <f t="shared" si="115"/>
        <v>Adams County,H1</v>
      </c>
      <c r="O1448" t="str">
        <f t="shared" si="116"/>
        <v>Adams County</v>
      </c>
      <c r="P1448" t="str">
        <f t="shared" si="117"/>
        <v>Adams</v>
      </c>
    </row>
    <row r="1449" spans="2:16" x14ac:dyDescent="0.25">
      <c r="B1449" s="33">
        <v>1448</v>
      </c>
      <c r="C1449" s="33">
        <v>25</v>
      </c>
      <c r="D1449" s="70">
        <f t="shared" si="113"/>
        <v>22</v>
      </c>
      <c r="E1449" s="54" t="str">
        <f t="shared" si="114"/>
        <v>1448|25|22</v>
      </c>
      <c r="I1449" s="7" t="s">
        <v>4599</v>
      </c>
      <c r="J1449" s="7" t="s">
        <v>4482</v>
      </c>
      <c r="K1449" s="7">
        <v>1448</v>
      </c>
      <c r="M1449" t="s">
        <v>2614</v>
      </c>
      <c r="N1449" t="str">
        <f t="shared" si="115"/>
        <v>Alcorn County,H1</v>
      </c>
      <c r="O1449" t="str">
        <f t="shared" si="116"/>
        <v>Alcorn County</v>
      </c>
      <c r="P1449" t="str">
        <f t="shared" si="117"/>
        <v>Alcorn</v>
      </c>
    </row>
    <row r="1450" spans="2:16" x14ac:dyDescent="0.25">
      <c r="B1450" s="33">
        <v>1449</v>
      </c>
      <c r="C1450" s="33">
        <v>25</v>
      </c>
      <c r="D1450" s="70">
        <f t="shared" si="113"/>
        <v>42</v>
      </c>
      <c r="E1450" s="54" t="str">
        <f t="shared" si="114"/>
        <v>1449|25|42</v>
      </c>
      <c r="I1450" s="7" t="s">
        <v>4615</v>
      </c>
      <c r="J1450" s="7" t="s">
        <v>5857</v>
      </c>
      <c r="K1450" s="7">
        <v>1449</v>
      </c>
      <c r="M1450" t="s">
        <v>2615</v>
      </c>
      <c r="N1450" t="str">
        <f t="shared" si="115"/>
        <v>Amite County,H1</v>
      </c>
      <c r="O1450" t="str">
        <f t="shared" si="116"/>
        <v>Amite County</v>
      </c>
      <c r="P1450" t="str">
        <f t="shared" si="117"/>
        <v>Amite</v>
      </c>
    </row>
    <row r="1451" spans="2:16" x14ac:dyDescent="0.25">
      <c r="B1451" s="33">
        <v>1450</v>
      </c>
      <c r="C1451" s="33">
        <v>25</v>
      </c>
      <c r="D1451" s="70">
        <f t="shared" si="113"/>
        <v>84</v>
      </c>
      <c r="E1451" s="54" t="str">
        <f t="shared" si="114"/>
        <v>1450|25|84</v>
      </c>
      <c r="I1451" s="7" t="s">
        <v>4650</v>
      </c>
      <c r="J1451" s="7" t="s">
        <v>5858</v>
      </c>
      <c r="K1451" s="7">
        <v>1450</v>
      </c>
      <c r="M1451" t="s">
        <v>2616</v>
      </c>
      <c r="N1451" t="str">
        <f t="shared" si="115"/>
        <v>Attala County,H1</v>
      </c>
      <c r="O1451" t="str">
        <f t="shared" si="116"/>
        <v>Attala County</v>
      </c>
      <c r="P1451" t="str">
        <f t="shared" si="117"/>
        <v>Attala</v>
      </c>
    </row>
    <row r="1452" spans="2:16" x14ac:dyDescent="0.25">
      <c r="B1452" s="33">
        <v>1451</v>
      </c>
      <c r="C1452" s="33">
        <v>25</v>
      </c>
      <c r="D1452" s="70">
        <f t="shared" si="113"/>
        <v>151</v>
      </c>
      <c r="E1452" s="54" t="str">
        <f t="shared" si="114"/>
        <v>1451|25|151</v>
      </c>
      <c r="I1452" s="7" t="s">
        <v>4710</v>
      </c>
      <c r="J1452" s="7" t="s">
        <v>5859</v>
      </c>
      <c r="K1452" s="7">
        <v>1451</v>
      </c>
      <c r="M1452" t="s">
        <v>2617</v>
      </c>
      <c r="N1452" t="str">
        <f t="shared" si="115"/>
        <v>Benton County,H1</v>
      </c>
      <c r="O1452" t="str">
        <f t="shared" si="116"/>
        <v>Benton County</v>
      </c>
      <c r="P1452" t="str">
        <f t="shared" si="117"/>
        <v>Benton</v>
      </c>
    </row>
    <row r="1453" spans="2:16" x14ac:dyDescent="0.25">
      <c r="B1453" s="33">
        <v>1452</v>
      </c>
      <c r="C1453" s="33">
        <v>25</v>
      </c>
      <c r="D1453" s="70">
        <f t="shared" si="113"/>
        <v>180</v>
      </c>
      <c r="E1453" s="54" t="str">
        <f t="shared" si="114"/>
        <v>1452|25|180</v>
      </c>
      <c r="I1453" s="7" t="s">
        <v>4737</v>
      </c>
      <c r="J1453" s="7" t="s">
        <v>5860</v>
      </c>
      <c r="K1453" s="7">
        <v>1452</v>
      </c>
      <c r="M1453" t="s">
        <v>2618</v>
      </c>
      <c r="N1453" t="str">
        <f t="shared" si="115"/>
        <v>Bolivar County,H1</v>
      </c>
      <c r="O1453" t="str">
        <f t="shared" si="116"/>
        <v>Bolivar County</v>
      </c>
      <c r="P1453" t="str">
        <f t="shared" si="117"/>
        <v>Bolivar</v>
      </c>
    </row>
    <row r="1454" spans="2:16" x14ac:dyDescent="0.25">
      <c r="B1454" s="33">
        <v>1453</v>
      </c>
      <c r="C1454" s="33">
        <v>25</v>
      </c>
      <c r="D1454" s="70">
        <f t="shared" si="113"/>
        <v>263</v>
      </c>
      <c r="E1454" s="54" t="str">
        <f t="shared" si="114"/>
        <v>1453|25|263</v>
      </c>
      <c r="I1454" s="7" t="s">
        <v>4811</v>
      </c>
      <c r="J1454" s="7" t="s">
        <v>5861</v>
      </c>
      <c r="K1454" s="7">
        <v>1453</v>
      </c>
      <c r="M1454" t="s">
        <v>2619</v>
      </c>
      <c r="N1454" t="str">
        <f t="shared" si="115"/>
        <v>Calhoun County,H1</v>
      </c>
      <c r="O1454" t="str">
        <f t="shared" si="116"/>
        <v>Calhoun County</v>
      </c>
      <c r="P1454" t="str">
        <f t="shared" si="117"/>
        <v>Calhoun</v>
      </c>
    </row>
    <row r="1455" spans="2:16" x14ac:dyDescent="0.25">
      <c r="B1455" s="33">
        <v>1454</v>
      </c>
      <c r="C1455" s="33">
        <v>25</v>
      </c>
      <c r="D1455" s="70">
        <f t="shared" si="113"/>
        <v>290</v>
      </c>
      <c r="E1455" s="54" t="str">
        <f t="shared" si="114"/>
        <v>1454|25|290</v>
      </c>
      <c r="I1455" s="7" t="s">
        <v>4834</v>
      </c>
      <c r="J1455" s="7" t="s">
        <v>5862</v>
      </c>
      <c r="K1455" s="7">
        <v>1454</v>
      </c>
      <c r="M1455" t="s">
        <v>2620</v>
      </c>
      <c r="N1455" t="str">
        <f t="shared" si="115"/>
        <v>Carroll County,H1</v>
      </c>
      <c r="O1455" t="str">
        <f t="shared" si="116"/>
        <v>Carroll County</v>
      </c>
      <c r="P1455" t="str">
        <f t="shared" si="117"/>
        <v>Carroll</v>
      </c>
    </row>
    <row r="1456" spans="2:16" x14ac:dyDescent="0.25">
      <c r="B1456" s="33">
        <v>1455</v>
      </c>
      <c r="C1456" s="33">
        <v>25</v>
      </c>
      <c r="D1456" s="70">
        <f t="shared" si="113"/>
        <v>346</v>
      </c>
      <c r="E1456" s="54" t="str">
        <f t="shared" si="114"/>
        <v>1455|25|346</v>
      </c>
      <c r="I1456" s="7" t="s">
        <v>4883</v>
      </c>
      <c r="J1456" s="7" t="s">
        <v>5863</v>
      </c>
      <c r="K1456" s="7">
        <v>1455</v>
      </c>
      <c r="M1456" t="s">
        <v>2621</v>
      </c>
      <c r="N1456" t="str">
        <f t="shared" si="115"/>
        <v>Chickasaw County,H1</v>
      </c>
      <c r="O1456" t="str">
        <f t="shared" si="116"/>
        <v>Chickasaw County</v>
      </c>
      <c r="P1456" t="str">
        <f t="shared" si="117"/>
        <v>Chickasaw</v>
      </c>
    </row>
    <row r="1457" spans="2:16" x14ac:dyDescent="0.25">
      <c r="B1457" s="33">
        <v>1456</v>
      </c>
      <c r="C1457" s="33">
        <v>25</v>
      </c>
      <c r="D1457" s="70">
        <f t="shared" ref="D1457:D1520" si="118">VLOOKUP(I1457,$J$2:$K$1970,2,FALSE)</f>
        <v>353</v>
      </c>
      <c r="E1457" s="54" t="str">
        <f t="shared" si="114"/>
        <v>1456|25|353</v>
      </c>
      <c r="I1457" s="7" t="s">
        <v>4890</v>
      </c>
      <c r="J1457" s="7" t="s">
        <v>5864</v>
      </c>
      <c r="K1457" s="7">
        <v>1456</v>
      </c>
      <c r="M1457" t="s">
        <v>2622</v>
      </c>
      <c r="N1457" t="str">
        <f t="shared" si="115"/>
        <v>Choctaw County,H1</v>
      </c>
      <c r="O1457" t="str">
        <f t="shared" si="116"/>
        <v>Choctaw County</v>
      </c>
      <c r="P1457" t="str">
        <f t="shared" si="117"/>
        <v>Choctaw</v>
      </c>
    </row>
    <row r="1458" spans="2:16" x14ac:dyDescent="0.25">
      <c r="B1458" s="33">
        <v>1457</v>
      </c>
      <c r="C1458" s="33">
        <v>25</v>
      </c>
      <c r="D1458" s="70">
        <f t="shared" si="118"/>
        <v>364</v>
      </c>
      <c r="E1458" s="54" t="str">
        <f t="shared" si="114"/>
        <v>1457|25|364</v>
      </c>
      <c r="I1458" s="7" t="s">
        <v>4899</v>
      </c>
      <c r="J1458" s="7" t="s">
        <v>4425</v>
      </c>
      <c r="K1458" s="7">
        <v>1457</v>
      </c>
      <c r="M1458" t="s">
        <v>2623</v>
      </c>
      <c r="N1458" t="str">
        <f t="shared" si="115"/>
        <v>Claiborne County,H1</v>
      </c>
      <c r="O1458" t="str">
        <f t="shared" si="116"/>
        <v>Claiborne County</v>
      </c>
      <c r="P1458" t="str">
        <f t="shared" si="117"/>
        <v>Claiborne</v>
      </c>
    </row>
    <row r="1459" spans="2:16" x14ac:dyDescent="0.25">
      <c r="B1459" s="33">
        <v>1458</v>
      </c>
      <c r="C1459" s="33">
        <v>25</v>
      </c>
      <c r="D1459" s="70">
        <f t="shared" si="118"/>
        <v>371</v>
      </c>
      <c r="E1459" s="54" t="str">
        <f t="shared" si="114"/>
        <v>1458|25|371</v>
      </c>
      <c r="I1459" s="7" t="s">
        <v>4905</v>
      </c>
      <c r="J1459" s="7" t="s">
        <v>5865</v>
      </c>
      <c r="K1459" s="7">
        <v>1458</v>
      </c>
      <c r="M1459" t="s">
        <v>2624</v>
      </c>
      <c r="N1459" t="str">
        <f t="shared" si="115"/>
        <v>Clarke County,H1</v>
      </c>
      <c r="O1459" t="str">
        <f t="shared" si="116"/>
        <v>Clarke County</v>
      </c>
      <c r="P1459" t="str">
        <f t="shared" si="117"/>
        <v>Clarke</v>
      </c>
    </row>
    <row r="1460" spans="2:16" x14ac:dyDescent="0.25">
      <c r="B1460" s="33">
        <v>1459</v>
      </c>
      <c r="C1460" s="33">
        <v>25</v>
      </c>
      <c r="D1460" s="70">
        <f t="shared" si="118"/>
        <v>373</v>
      </c>
      <c r="E1460" s="54" t="str">
        <f t="shared" si="114"/>
        <v>1459|25|373</v>
      </c>
      <c r="I1460" s="7" t="s">
        <v>4907</v>
      </c>
      <c r="J1460" s="7" t="s">
        <v>5866</v>
      </c>
      <c r="K1460" s="7">
        <v>1459</v>
      </c>
      <c r="M1460" t="s">
        <v>2625</v>
      </c>
      <c r="N1460" t="str">
        <f t="shared" si="115"/>
        <v>Clay County,H1</v>
      </c>
      <c r="O1460" t="str">
        <f t="shared" si="116"/>
        <v>Clay County</v>
      </c>
      <c r="P1460" t="str">
        <f t="shared" si="117"/>
        <v>Clay</v>
      </c>
    </row>
    <row r="1461" spans="2:16" x14ac:dyDescent="0.25">
      <c r="B1461" s="33">
        <v>1460</v>
      </c>
      <c r="C1461" s="33">
        <v>25</v>
      </c>
      <c r="D1461" s="70">
        <f t="shared" si="118"/>
        <v>384</v>
      </c>
      <c r="E1461" s="54" t="str">
        <f t="shared" si="114"/>
        <v>1460|25|384</v>
      </c>
      <c r="I1461" s="7" t="s">
        <v>4918</v>
      </c>
      <c r="J1461" s="7" t="s">
        <v>5867</v>
      </c>
      <c r="K1461" s="7">
        <v>1460</v>
      </c>
      <c r="M1461" t="s">
        <v>2626</v>
      </c>
      <c r="N1461" t="str">
        <f t="shared" si="115"/>
        <v>Coahoma County,H1</v>
      </c>
      <c r="O1461" t="str">
        <f t="shared" si="116"/>
        <v>Coahoma County</v>
      </c>
      <c r="P1461" t="str">
        <f t="shared" si="117"/>
        <v>Coahoma</v>
      </c>
    </row>
    <row r="1462" spans="2:16" x14ac:dyDescent="0.25">
      <c r="B1462" s="33">
        <v>1461</v>
      </c>
      <c r="C1462" s="33">
        <v>25</v>
      </c>
      <c r="D1462" s="70">
        <f t="shared" si="118"/>
        <v>427</v>
      </c>
      <c r="E1462" s="54" t="str">
        <f t="shared" si="114"/>
        <v>1461|25|427</v>
      </c>
      <c r="I1462" s="7" t="s">
        <v>4956</v>
      </c>
      <c r="J1462" s="7" t="s">
        <v>5868</v>
      </c>
      <c r="K1462" s="7">
        <v>1461</v>
      </c>
      <c r="M1462" t="s">
        <v>2627</v>
      </c>
      <c r="N1462" t="str">
        <f t="shared" si="115"/>
        <v>Copiah County,H1</v>
      </c>
      <c r="O1462" t="str">
        <f t="shared" si="116"/>
        <v>Copiah County</v>
      </c>
      <c r="P1462" t="str">
        <f t="shared" si="117"/>
        <v>Copiah</v>
      </c>
    </row>
    <row r="1463" spans="2:16" x14ac:dyDescent="0.25">
      <c r="B1463" s="33">
        <v>1462</v>
      </c>
      <c r="C1463" s="33">
        <v>25</v>
      </c>
      <c r="D1463" s="70">
        <f t="shared" si="118"/>
        <v>438</v>
      </c>
      <c r="E1463" s="54" t="str">
        <f t="shared" si="114"/>
        <v>1462|25|438</v>
      </c>
      <c r="I1463" s="7" t="s">
        <v>4965</v>
      </c>
      <c r="J1463" s="7" t="s">
        <v>5869</v>
      </c>
      <c r="K1463" s="7">
        <v>1462</v>
      </c>
      <c r="M1463" t="s">
        <v>2628</v>
      </c>
      <c r="N1463" t="str">
        <f t="shared" si="115"/>
        <v>Covington County,H1</v>
      </c>
      <c r="O1463" t="str">
        <f t="shared" si="116"/>
        <v>Covington County</v>
      </c>
      <c r="P1463" t="str">
        <f t="shared" si="117"/>
        <v>Covington</v>
      </c>
    </row>
    <row r="1464" spans="2:16" x14ac:dyDescent="0.25">
      <c r="B1464" s="33">
        <v>1463</v>
      </c>
      <c r="C1464" s="33">
        <v>25</v>
      </c>
      <c r="D1464" s="70">
        <f t="shared" si="118"/>
        <v>507</v>
      </c>
      <c r="E1464" s="54" t="str">
        <f t="shared" si="114"/>
        <v>1463|25|507</v>
      </c>
      <c r="I1464" s="7" t="s">
        <v>5029</v>
      </c>
      <c r="J1464" s="7" t="s">
        <v>5870</v>
      </c>
      <c r="K1464" s="7">
        <v>1463</v>
      </c>
      <c r="M1464" t="s">
        <v>2629</v>
      </c>
      <c r="N1464" t="str">
        <f t="shared" si="115"/>
        <v>DeSoto County,H1</v>
      </c>
      <c r="O1464" t="str">
        <f t="shared" si="116"/>
        <v>DeSoto County</v>
      </c>
      <c r="P1464" t="str">
        <f t="shared" si="117"/>
        <v>DeSoto</v>
      </c>
    </row>
    <row r="1465" spans="2:16" x14ac:dyDescent="0.25">
      <c r="B1465" s="33">
        <v>1464</v>
      </c>
      <c r="C1465" s="33">
        <v>25</v>
      </c>
      <c r="D1465" s="70">
        <f t="shared" si="118"/>
        <v>626</v>
      </c>
      <c r="E1465" s="54" t="str">
        <f t="shared" si="114"/>
        <v>1464|25|626</v>
      </c>
      <c r="I1465" s="7" t="s">
        <v>5134</v>
      </c>
      <c r="J1465" s="7" t="s">
        <v>5871</v>
      </c>
      <c r="K1465" s="7">
        <v>1464</v>
      </c>
      <c r="M1465" t="s">
        <v>2630</v>
      </c>
      <c r="N1465" t="str">
        <f t="shared" si="115"/>
        <v>Forrest County,H1</v>
      </c>
      <c r="O1465" t="str">
        <f t="shared" si="116"/>
        <v>Forrest County</v>
      </c>
      <c r="P1465" t="str">
        <f t="shared" si="117"/>
        <v>Forrest</v>
      </c>
    </row>
    <row r="1466" spans="2:16" x14ac:dyDescent="0.25">
      <c r="B1466" s="33">
        <v>1465</v>
      </c>
      <c r="C1466" s="33">
        <v>25</v>
      </c>
      <c r="D1466" s="70">
        <f t="shared" si="118"/>
        <v>632</v>
      </c>
      <c r="E1466" s="54" t="str">
        <f t="shared" si="114"/>
        <v>1465|25|632</v>
      </c>
      <c r="I1466" s="7" t="s">
        <v>5139</v>
      </c>
      <c r="J1466" s="7" t="s">
        <v>5872</v>
      </c>
      <c r="K1466" s="7">
        <v>1465</v>
      </c>
      <c r="M1466" t="s">
        <v>2631</v>
      </c>
      <c r="N1466" t="str">
        <f t="shared" si="115"/>
        <v>Franklin County,H1</v>
      </c>
      <c r="O1466" t="str">
        <f t="shared" si="116"/>
        <v>Franklin County</v>
      </c>
      <c r="P1466" t="str">
        <f t="shared" si="117"/>
        <v>Franklin</v>
      </c>
    </row>
    <row r="1467" spans="2:16" x14ac:dyDescent="0.25">
      <c r="B1467" s="33">
        <v>1466</v>
      </c>
      <c r="C1467" s="33">
        <v>25</v>
      </c>
      <c r="D1467" s="70">
        <f t="shared" si="118"/>
        <v>667</v>
      </c>
      <c r="E1467" s="54" t="str">
        <f t="shared" si="114"/>
        <v>1466|25|667</v>
      </c>
      <c r="I1467" s="7" t="s">
        <v>5171</v>
      </c>
      <c r="J1467" s="7" t="s">
        <v>4426</v>
      </c>
      <c r="K1467" s="7">
        <v>1466</v>
      </c>
      <c r="M1467" t="s">
        <v>2632</v>
      </c>
      <c r="N1467" t="str">
        <f t="shared" si="115"/>
        <v>George County,H1</v>
      </c>
      <c r="O1467" t="str">
        <f t="shared" si="116"/>
        <v>George County</v>
      </c>
      <c r="P1467" t="str">
        <f t="shared" si="117"/>
        <v>George</v>
      </c>
    </row>
    <row r="1468" spans="2:16" x14ac:dyDescent="0.25">
      <c r="B1468" s="33">
        <v>1467</v>
      </c>
      <c r="C1468" s="33">
        <v>25</v>
      </c>
      <c r="D1468" s="70">
        <f t="shared" si="118"/>
        <v>717</v>
      </c>
      <c r="E1468" s="54" t="str">
        <f t="shared" si="114"/>
        <v>1467|25|717</v>
      </c>
      <c r="I1468" s="7" t="s">
        <v>5220</v>
      </c>
      <c r="J1468" s="7" t="s">
        <v>5873</v>
      </c>
      <c r="K1468" s="7">
        <v>1467</v>
      </c>
      <c r="M1468" t="s">
        <v>2633</v>
      </c>
      <c r="N1468" t="str">
        <f t="shared" si="115"/>
        <v>Greene County,H1</v>
      </c>
      <c r="O1468" t="str">
        <f t="shared" si="116"/>
        <v>Greene County</v>
      </c>
      <c r="P1468" t="str">
        <f t="shared" si="117"/>
        <v>Greene</v>
      </c>
    </row>
    <row r="1469" spans="2:16" x14ac:dyDescent="0.25">
      <c r="B1469" s="33">
        <v>1468</v>
      </c>
      <c r="C1469" s="33">
        <v>25</v>
      </c>
      <c r="D1469" s="70">
        <f t="shared" si="118"/>
        <v>726</v>
      </c>
      <c r="E1469" s="54" t="str">
        <f t="shared" si="114"/>
        <v>1468|25|726</v>
      </c>
      <c r="I1469" s="7" t="s">
        <v>5229</v>
      </c>
      <c r="J1469" s="7" t="s">
        <v>5874</v>
      </c>
      <c r="K1469" s="7">
        <v>1468</v>
      </c>
      <c r="M1469" t="s">
        <v>2634</v>
      </c>
      <c r="N1469" t="str">
        <f t="shared" si="115"/>
        <v>Grenada County,H1</v>
      </c>
      <c r="O1469" t="str">
        <f t="shared" si="116"/>
        <v>Grenada County</v>
      </c>
      <c r="P1469" t="str">
        <f t="shared" si="117"/>
        <v>Grenada</v>
      </c>
    </row>
    <row r="1470" spans="2:16" x14ac:dyDescent="0.25">
      <c r="B1470" s="33">
        <v>1469</v>
      </c>
      <c r="C1470" s="33">
        <v>25</v>
      </c>
      <c r="D1470" s="70">
        <f t="shared" si="118"/>
        <v>756</v>
      </c>
      <c r="E1470" s="54" t="str">
        <f t="shared" si="114"/>
        <v>1469|25|756</v>
      </c>
      <c r="I1470" s="7" t="s">
        <v>5251</v>
      </c>
      <c r="J1470" s="7" t="s">
        <v>5875</v>
      </c>
      <c r="K1470" s="7">
        <v>1469</v>
      </c>
      <c r="M1470" t="s">
        <v>2635</v>
      </c>
      <c r="N1470" t="str">
        <f t="shared" si="115"/>
        <v>Hancock County,H1</v>
      </c>
      <c r="O1470" t="str">
        <f t="shared" si="116"/>
        <v>Hancock County</v>
      </c>
      <c r="P1470" t="str">
        <f t="shared" si="117"/>
        <v>Hancock</v>
      </c>
    </row>
    <row r="1471" spans="2:16" x14ac:dyDescent="0.25">
      <c r="B1471" s="33">
        <v>1470</v>
      </c>
      <c r="C1471" s="33">
        <v>25</v>
      </c>
      <c r="D1471" s="70">
        <f t="shared" si="118"/>
        <v>774</v>
      </c>
      <c r="E1471" s="54" t="str">
        <f t="shared" si="114"/>
        <v>1470|25|774</v>
      </c>
      <c r="I1471" s="7" t="s">
        <v>5269</v>
      </c>
      <c r="J1471" s="7" t="s">
        <v>5876</v>
      </c>
      <c r="K1471" s="7">
        <v>1470</v>
      </c>
      <c r="M1471" t="s">
        <v>2636</v>
      </c>
      <c r="N1471" t="str">
        <f t="shared" si="115"/>
        <v>Harrison County,H1</v>
      </c>
      <c r="O1471" t="str">
        <f t="shared" si="116"/>
        <v>Harrison County</v>
      </c>
      <c r="P1471" t="str">
        <f t="shared" si="117"/>
        <v>Harrison</v>
      </c>
    </row>
    <row r="1472" spans="2:16" x14ac:dyDescent="0.25">
      <c r="B1472" s="33">
        <v>1471</v>
      </c>
      <c r="C1472" s="33">
        <v>25</v>
      </c>
      <c r="D1472" s="70">
        <f t="shared" si="118"/>
        <v>808</v>
      </c>
      <c r="E1472" s="54" t="str">
        <f t="shared" si="114"/>
        <v>1471|25|808</v>
      </c>
      <c r="I1472" s="7" t="s">
        <v>5300</v>
      </c>
      <c r="J1472" s="7" t="s">
        <v>5877</v>
      </c>
      <c r="K1472" s="7">
        <v>1471</v>
      </c>
      <c r="M1472" t="s">
        <v>2637</v>
      </c>
      <c r="N1472" t="str">
        <f t="shared" si="115"/>
        <v>Hinds County,H1</v>
      </c>
      <c r="O1472" t="str">
        <f t="shared" si="116"/>
        <v>Hinds County</v>
      </c>
      <c r="P1472" t="str">
        <f t="shared" si="117"/>
        <v>Hinds</v>
      </c>
    </row>
    <row r="1473" spans="2:16" x14ac:dyDescent="0.25">
      <c r="B1473" s="33">
        <v>1472</v>
      </c>
      <c r="C1473" s="33">
        <v>25</v>
      </c>
      <c r="D1473" s="70">
        <f t="shared" si="118"/>
        <v>815</v>
      </c>
      <c r="E1473" s="54" t="str">
        <f t="shared" si="114"/>
        <v>1472|25|815</v>
      </c>
      <c r="I1473" s="7" t="s">
        <v>5307</v>
      </c>
      <c r="J1473" s="7" t="s">
        <v>5878</v>
      </c>
      <c r="K1473" s="7">
        <v>1472</v>
      </c>
      <c r="M1473" t="s">
        <v>2638</v>
      </c>
      <c r="N1473" t="str">
        <f t="shared" si="115"/>
        <v>Holmes County,H1</v>
      </c>
      <c r="O1473" t="str">
        <f t="shared" si="116"/>
        <v>Holmes County</v>
      </c>
      <c r="P1473" t="str">
        <f t="shared" si="117"/>
        <v>Holmes</v>
      </c>
    </row>
    <row r="1474" spans="2:16" x14ac:dyDescent="0.25">
      <c r="B1474" s="33">
        <v>1473</v>
      </c>
      <c r="C1474" s="33">
        <v>25</v>
      </c>
      <c r="D1474" s="70">
        <f t="shared" si="118"/>
        <v>839</v>
      </c>
      <c r="E1474" s="54" t="str">
        <f t="shared" ref="E1474:E1537" si="119">B1474&amp;"|"&amp;C1474&amp;"|"&amp;D1474</f>
        <v>1473|25|839</v>
      </c>
      <c r="I1474" s="7" t="s">
        <v>5327</v>
      </c>
      <c r="J1474" s="7" t="s">
        <v>5879</v>
      </c>
      <c r="K1474" s="7">
        <v>1473</v>
      </c>
      <c r="M1474" t="s">
        <v>2639</v>
      </c>
      <c r="N1474" t="str">
        <f t="shared" si="115"/>
        <v>Humphreys County,H1</v>
      </c>
      <c r="O1474" t="str">
        <f t="shared" si="116"/>
        <v>Humphreys County</v>
      </c>
      <c r="P1474" t="str">
        <f t="shared" si="117"/>
        <v>Humphreys</v>
      </c>
    </row>
    <row r="1475" spans="2:16" x14ac:dyDescent="0.25">
      <c r="B1475" s="33">
        <v>1474</v>
      </c>
      <c r="C1475" s="33">
        <v>25</v>
      </c>
      <c r="D1475" s="70">
        <f t="shared" si="118"/>
        <v>870</v>
      </c>
      <c r="E1475" s="54" t="str">
        <f t="shared" si="119"/>
        <v>1474|25|870</v>
      </c>
      <c r="I1475" s="7" t="s">
        <v>5352</v>
      </c>
      <c r="J1475" s="7" t="s">
        <v>5880</v>
      </c>
      <c r="K1475" s="7">
        <v>1474</v>
      </c>
      <c r="M1475" t="s">
        <v>2640</v>
      </c>
      <c r="N1475" t="str">
        <f t="shared" ref="N1475:N1538" si="120">RIGHT(M1475,LEN(M1475)-10)</f>
        <v>Issaquena County,H1</v>
      </c>
      <c r="O1475" t="str">
        <f t="shared" ref="O1475:O1538" si="121">LEFT(N1475,LEN(N1475)-3)</f>
        <v>Issaquena County</v>
      </c>
      <c r="P1475" t="str">
        <f t="shared" ref="P1475:P1538" si="122">SUBSTITUTE(O1475," County","")</f>
        <v>Issaquena</v>
      </c>
    </row>
    <row r="1476" spans="2:16" x14ac:dyDescent="0.25">
      <c r="B1476" s="33">
        <v>1475</v>
      </c>
      <c r="C1476" s="33">
        <v>25</v>
      </c>
      <c r="D1476" s="70">
        <f t="shared" si="118"/>
        <v>872</v>
      </c>
      <c r="E1476" s="54" t="str">
        <f t="shared" si="119"/>
        <v>1475|25|872</v>
      </c>
      <c r="I1476" s="7" t="s">
        <v>5354</v>
      </c>
      <c r="J1476" s="7" t="s">
        <v>5881</v>
      </c>
      <c r="K1476" s="7">
        <v>1475</v>
      </c>
      <c r="M1476" t="s">
        <v>2641</v>
      </c>
      <c r="N1476" t="str">
        <f t="shared" si="120"/>
        <v>Itawamba County,H1</v>
      </c>
      <c r="O1476" t="str">
        <f t="shared" si="121"/>
        <v>Itawamba County</v>
      </c>
      <c r="P1476" t="str">
        <f t="shared" si="122"/>
        <v>Itawamba</v>
      </c>
    </row>
    <row r="1477" spans="2:16" x14ac:dyDescent="0.25">
      <c r="B1477" s="33">
        <v>1476</v>
      </c>
      <c r="C1477" s="33">
        <v>25</v>
      </c>
      <c r="D1477" s="70">
        <f t="shared" si="118"/>
        <v>875</v>
      </c>
      <c r="E1477" s="54" t="str">
        <f t="shared" si="119"/>
        <v>1476|25|875</v>
      </c>
      <c r="I1477" s="7" t="s">
        <v>5357</v>
      </c>
      <c r="J1477" s="7" t="s">
        <v>5882</v>
      </c>
      <c r="K1477" s="7">
        <v>1476</v>
      </c>
      <c r="M1477" t="s">
        <v>2642</v>
      </c>
      <c r="N1477" t="str">
        <f t="shared" si="120"/>
        <v>Jackson County,H1</v>
      </c>
      <c r="O1477" t="str">
        <f t="shared" si="121"/>
        <v>Jackson County</v>
      </c>
      <c r="P1477" t="str">
        <f t="shared" si="122"/>
        <v>Jackson</v>
      </c>
    </row>
    <row r="1478" spans="2:16" x14ac:dyDescent="0.25">
      <c r="B1478" s="33">
        <v>1477</v>
      </c>
      <c r="C1478" s="33">
        <v>25</v>
      </c>
      <c r="D1478" s="70">
        <f t="shared" si="118"/>
        <v>878</v>
      </c>
      <c r="E1478" s="54" t="str">
        <f t="shared" si="119"/>
        <v>1477|25|878</v>
      </c>
      <c r="I1478" s="7" t="s">
        <v>5359</v>
      </c>
      <c r="J1478" s="7" t="s">
        <v>5883</v>
      </c>
      <c r="K1478" s="7">
        <v>1477</v>
      </c>
      <c r="M1478" t="s">
        <v>2643</v>
      </c>
      <c r="N1478" t="str">
        <f t="shared" si="120"/>
        <v>Jasper County,H1</v>
      </c>
      <c r="O1478" t="str">
        <f t="shared" si="121"/>
        <v>Jasper County</v>
      </c>
      <c r="P1478" t="str">
        <f t="shared" si="122"/>
        <v>Jasper</v>
      </c>
    </row>
    <row r="1479" spans="2:16" x14ac:dyDescent="0.25">
      <c r="B1479" s="33">
        <v>1478</v>
      </c>
      <c r="C1479" s="33">
        <v>25</v>
      </c>
      <c r="D1479" s="70">
        <f t="shared" si="118"/>
        <v>882</v>
      </c>
      <c r="E1479" s="54" t="str">
        <f t="shared" si="119"/>
        <v>1478|25|882</v>
      </c>
      <c r="I1479" s="7" t="s">
        <v>5362</v>
      </c>
      <c r="J1479" s="7" t="s">
        <v>5884</v>
      </c>
      <c r="K1479" s="7">
        <v>1478</v>
      </c>
      <c r="M1479" t="s">
        <v>2644</v>
      </c>
      <c r="N1479" t="str">
        <f t="shared" si="120"/>
        <v>Jefferson County,H1</v>
      </c>
      <c r="O1479" t="str">
        <f t="shared" si="121"/>
        <v>Jefferson County</v>
      </c>
      <c r="P1479" t="str">
        <f t="shared" si="122"/>
        <v>Jefferson</v>
      </c>
    </row>
    <row r="1480" spans="2:16" x14ac:dyDescent="0.25">
      <c r="B1480" s="33">
        <v>1479</v>
      </c>
      <c r="C1480" s="33">
        <v>25</v>
      </c>
      <c r="D1480" s="70">
        <f t="shared" si="118"/>
        <v>883</v>
      </c>
      <c r="E1480" s="54" t="str">
        <f t="shared" si="119"/>
        <v>1479|25|883</v>
      </c>
      <c r="I1480" s="7" t="s">
        <v>5363</v>
      </c>
      <c r="J1480" s="7" t="s">
        <v>5885</v>
      </c>
      <c r="K1480" s="7">
        <v>1479</v>
      </c>
      <c r="M1480" t="s">
        <v>2645</v>
      </c>
      <c r="N1480" t="str">
        <f t="shared" si="120"/>
        <v>Jefferson Davis County,H1</v>
      </c>
      <c r="O1480" t="str">
        <f t="shared" si="121"/>
        <v>Jefferson Davis County</v>
      </c>
      <c r="P1480" t="str">
        <f t="shared" si="122"/>
        <v>Jefferson Davis</v>
      </c>
    </row>
    <row r="1481" spans="2:16" x14ac:dyDescent="0.25">
      <c r="B1481" s="33">
        <v>1480</v>
      </c>
      <c r="C1481" s="33">
        <v>25</v>
      </c>
      <c r="D1481" s="70">
        <f t="shared" si="118"/>
        <v>898</v>
      </c>
      <c r="E1481" s="54" t="str">
        <f t="shared" si="119"/>
        <v>1480|25|898</v>
      </c>
      <c r="I1481" s="7" t="s">
        <v>5376</v>
      </c>
      <c r="J1481" s="7" t="s">
        <v>5886</v>
      </c>
      <c r="K1481" s="7">
        <v>1480</v>
      </c>
      <c r="M1481" t="s">
        <v>2646</v>
      </c>
      <c r="N1481" t="str">
        <f t="shared" si="120"/>
        <v>Jones County,H1</v>
      </c>
      <c r="O1481" t="str">
        <f t="shared" si="121"/>
        <v>Jones County</v>
      </c>
      <c r="P1481" t="str">
        <f t="shared" si="122"/>
        <v>Jones</v>
      </c>
    </row>
    <row r="1482" spans="2:16" x14ac:dyDescent="0.25">
      <c r="B1482" s="33">
        <v>1481</v>
      </c>
      <c r="C1482" s="33">
        <v>25</v>
      </c>
      <c r="D1482" s="70">
        <f t="shared" si="118"/>
        <v>922</v>
      </c>
      <c r="E1482" s="54" t="str">
        <f t="shared" si="119"/>
        <v>1481|25|922</v>
      </c>
      <c r="I1482" s="7" t="s">
        <v>5397</v>
      </c>
      <c r="J1482" s="7" t="s">
        <v>4427</v>
      </c>
      <c r="K1482" s="7">
        <v>1481</v>
      </c>
      <c r="M1482" t="s">
        <v>2647</v>
      </c>
      <c r="N1482" t="str">
        <f t="shared" si="120"/>
        <v>Kemper County,H1</v>
      </c>
      <c r="O1482" t="str">
        <f t="shared" si="121"/>
        <v>Kemper County</v>
      </c>
      <c r="P1482" t="str">
        <f t="shared" si="122"/>
        <v>Kemper</v>
      </c>
    </row>
    <row r="1483" spans="2:16" x14ac:dyDescent="0.25">
      <c r="B1483" s="33">
        <v>1482</v>
      </c>
      <c r="C1483" s="33">
        <v>25</v>
      </c>
      <c r="D1483" s="70">
        <f t="shared" si="118"/>
        <v>974</v>
      </c>
      <c r="E1483" s="54" t="str">
        <f t="shared" si="119"/>
        <v>1482|25|974</v>
      </c>
      <c r="I1483" s="7" t="s">
        <v>5445</v>
      </c>
      <c r="J1483" s="7" t="s">
        <v>4483</v>
      </c>
      <c r="K1483" s="7">
        <v>1482</v>
      </c>
      <c r="M1483" t="s">
        <v>2648</v>
      </c>
      <c r="N1483" t="str">
        <f t="shared" si="120"/>
        <v>Lafayette County,H1</v>
      </c>
      <c r="O1483" t="str">
        <f t="shared" si="121"/>
        <v>Lafayette County</v>
      </c>
      <c r="P1483" t="str">
        <f t="shared" si="122"/>
        <v>Lafayette</v>
      </c>
    </row>
    <row r="1484" spans="2:16" x14ac:dyDescent="0.25">
      <c r="B1484" s="33">
        <v>1483</v>
      </c>
      <c r="C1484" s="33">
        <v>25</v>
      </c>
      <c r="D1484" s="70">
        <f t="shared" si="118"/>
        <v>982</v>
      </c>
      <c r="E1484" s="54" t="str">
        <f t="shared" si="119"/>
        <v>1483|25|982</v>
      </c>
      <c r="I1484" s="7" t="s">
        <v>5449</v>
      </c>
      <c r="J1484" s="7" t="s">
        <v>5887</v>
      </c>
      <c r="K1484" s="7">
        <v>1483</v>
      </c>
      <c r="M1484" t="s">
        <v>2649</v>
      </c>
      <c r="N1484" t="str">
        <f t="shared" si="120"/>
        <v>Lamar County,H1</v>
      </c>
      <c r="O1484" t="str">
        <f t="shared" si="121"/>
        <v>Lamar County</v>
      </c>
      <c r="P1484" t="str">
        <f t="shared" si="122"/>
        <v>Lamar</v>
      </c>
    </row>
    <row r="1485" spans="2:16" x14ac:dyDescent="0.25">
      <c r="B1485" s="33">
        <v>1484</v>
      </c>
      <c r="C1485" s="33">
        <v>25</v>
      </c>
      <c r="D1485" s="70">
        <f t="shared" si="118"/>
        <v>1005</v>
      </c>
      <c r="E1485" s="54" t="str">
        <f t="shared" si="119"/>
        <v>1484|25|1005</v>
      </c>
      <c r="I1485" s="7" t="s">
        <v>5469</v>
      </c>
      <c r="J1485" s="7" t="s">
        <v>5888</v>
      </c>
      <c r="K1485" s="7">
        <v>1484</v>
      </c>
      <c r="M1485" t="s">
        <v>2650</v>
      </c>
      <c r="N1485" t="str">
        <f t="shared" si="120"/>
        <v>Lauderdale County,H1</v>
      </c>
      <c r="O1485" t="str">
        <f t="shared" si="121"/>
        <v>Lauderdale County</v>
      </c>
      <c r="P1485" t="str">
        <f t="shared" si="122"/>
        <v>Lauderdale</v>
      </c>
    </row>
    <row r="1486" spans="2:16" x14ac:dyDescent="0.25">
      <c r="B1486" s="33">
        <v>1485</v>
      </c>
      <c r="C1486" s="33">
        <v>25</v>
      </c>
      <c r="D1486" s="70">
        <f t="shared" si="118"/>
        <v>1009</v>
      </c>
      <c r="E1486" s="54" t="str">
        <f t="shared" si="119"/>
        <v>1485|25|1009</v>
      </c>
      <c r="I1486" s="7" t="s">
        <v>5473</v>
      </c>
      <c r="J1486" s="7" t="s">
        <v>4561</v>
      </c>
      <c r="K1486" s="7">
        <v>1485</v>
      </c>
      <c r="M1486" t="s">
        <v>2651</v>
      </c>
      <c r="N1486" t="str">
        <f t="shared" si="120"/>
        <v>Lawrence County,H1</v>
      </c>
      <c r="O1486" t="str">
        <f t="shared" si="121"/>
        <v>Lawrence County</v>
      </c>
      <c r="P1486" t="str">
        <f t="shared" si="122"/>
        <v>Lawrence</v>
      </c>
    </row>
    <row r="1487" spans="2:16" x14ac:dyDescent="0.25">
      <c r="B1487" s="33">
        <v>1486</v>
      </c>
      <c r="C1487" s="33">
        <v>25</v>
      </c>
      <c r="D1487" s="70">
        <f t="shared" si="118"/>
        <v>1013</v>
      </c>
      <c r="E1487" s="54" t="str">
        <f t="shared" si="119"/>
        <v>1486|25|1013</v>
      </c>
      <c r="I1487" s="7" t="s">
        <v>5477</v>
      </c>
      <c r="J1487" s="7" t="s">
        <v>5889</v>
      </c>
      <c r="K1487" s="7">
        <v>1486</v>
      </c>
      <c r="M1487" t="s">
        <v>2652</v>
      </c>
      <c r="N1487" t="str">
        <f t="shared" si="120"/>
        <v>Leake County,H1</v>
      </c>
      <c r="O1487" t="str">
        <f t="shared" si="121"/>
        <v>Leake County</v>
      </c>
      <c r="P1487" t="str">
        <f t="shared" si="122"/>
        <v>Leake</v>
      </c>
    </row>
    <row r="1488" spans="2:16" x14ac:dyDescent="0.25">
      <c r="B1488" s="33">
        <v>1487</v>
      </c>
      <c r="C1488" s="33">
        <v>25</v>
      </c>
      <c r="D1488" s="70">
        <f t="shared" si="118"/>
        <v>1016</v>
      </c>
      <c r="E1488" s="54" t="str">
        <f t="shared" si="119"/>
        <v>1487|25|1016</v>
      </c>
      <c r="I1488" s="7" t="s">
        <v>5480</v>
      </c>
      <c r="J1488" s="7" t="s">
        <v>5890</v>
      </c>
      <c r="K1488" s="7">
        <v>1487</v>
      </c>
      <c r="M1488" t="s">
        <v>2653</v>
      </c>
      <c r="N1488" t="str">
        <f t="shared" si="120"/>
        <v>Lee County,H1</v>
      </c>
      <c r="O1488" t="str">
        <f t="shared" si="121"/>
        <v>Lee County</v>
      </c>
      <c r="P1488" t="str">
        <f t="shared" si="122"/>
        <v>Lee</v>
      </c>
    </row>
    <row r="1489" spans="2:16" x14ac:dyDescent="0.25">
      <c r="B1489" s="33">
        <v>1488</v>
      </c>
      <c r="C1489" s="33">
        <v>25</v>
      </c>
      <c r="D1489" s="70">
        <f t="shared" si="118"/>
        <v>1018</v>
      </c>
      <c r="E1489" s="54" t="str">
        <f t="shared" si="119"/>
        <v>1488|25|1018</v>
      </c>
      <c r="I1489" s="7" t="s">
        <v>5482</v>
      </c>
      <c r="J1489" s="7" t="s">
        <v>5891</v>
      </c>
      <c r="K1489" s="7">
        <v>1488</v>
      </c>
      <c r="M1489" t="s">
        <v>2654</v>
      </c>
      <c r="N1489" t="str">
        <f t="shared" si="120"/>
        <v>Leflore County,H1</v>
      </c>
      <c r="O1489" t="str">
        <f t="shared" si="121"/>
        <v>Leflore County</v>
      </c>
      <c r="P1489" t="str">
        <f t="shared" si="122"/>
        <v>Leflore</v>
      </c>
    </row>
    <row r="1490" spans="2:16" x14ac:dyDescent="0.25">
      <c r="B1490" s="33">
        <v>1489</v>
      </c>
      <c r="C1490" s="33">
        <v>25</v>
      </c>
      <c r="D1490" s="70">
        <f t="shared" si="118"/>
        <v>1034</v>
      </c>
      <c r="E1490" s="54" t="str">
        <f t="shared" si="119"/>
        <v>1489|25|1034</v>
      </c>
      <c r="I1490" s="7" t="s">
        <v>5497</v>
      </c>
      <c r="J1490" s="7" t="s">
        <v>5892</v>
      </c>
      <c r="K1490" s="7">
        <v>1489</v>
      </c>
      <c r="M1490" t="s">
        <v>2655</v>
      </c>
      <c r="N1490" t="str">
        <f t="shared" si="120"/>
        <v>Lincoln County,H1</v>
      </c>
      <c r="O1490" t="str">
        <f t="shared" si="121"/>
        <v>Lincoln County</v>
      </c>
      <c r="P1490" t="str">
        <f t="shared" si="122"/>
        <v>Lincoln</v>
      </c>
    </row>
    <row r="1491" spans="2:16" x14ac:dyDescent="0.25">
      <c r="B1491" s="33">
        <v>1490</v>
      </c>
      <c r="C1491" s="33">
        <v>25</v>
      </c>
      <c r="D1491" s="70">
        <f t="shared" si="118"/>
        <v>1057</v>
      </c>
      <c r="E1491" s="54" t="str">
        <f t="shared" si="119"/>
        <v>1490|25|1057</v>
      </c>
      <c r="I1491" s="7" t="s">
        <v>5516</v>
      </c>
      <c r="J1491" s="7" t="s">
        <v>4562</v>
      </c>
      <c r="K1491" s="7">
        <v>1490</v>
      </c>
      <c r="M1491" t="s">
        <v>2656</v>
      </c>
      <c r="N1491" t="str">
        <f t="shared" si="120"/>
        <v>Lowndes County,H1</v>
      </c>
      <c r="O1491" t="str">
        <f t="shared" si="121"/>
        <v>Lowndes County</v>
      </c>
      <c r="P1491" t="str">
        <f t="shared" si="122"/>
        <v>Lowndes</v>
      </c>
    </row>
    <row r="1492" spans="2:16" x14ac:dyDescent="0.25">
      <c r="B1492" s="33">
        <v>1491</v>
      </c>
      <c r="C1492" s="33">
        <v>25</v>
      </c>
      <c r="D1492" s="70">
        <f t="shared" si="118"/>
        <v>1076</v>
      </c>
      <c r="E1492" s="54" t="str">
        <f t="shared" si="119"/>
        <v>1491|25|1076</v>
      </c>
      <c r="I1492" s="7" t="s">
        <v>5533</v>
      </c>
      <c r="J1492" s="7" t="s">
        <v>5893</v>
      </c>
      <c r="K1492" s="7">
        <v>1491</v>
      </c>
      <c r="M1492" t="s">
        <v>2657</v>
      </c>
      <c r="N1492" t="str">
        <f t="shared" si="120"/>
        <v>Madison County,H1</v>
      </c>
      <c r="O1492" t="str">
        <f t="shared" si="121"/>
        <v>Madison County</v>
      </c>
      <c r="P1492" t="str">
        <f t="shared" si="122"/>
        <v>Madison</v>
      </c>
    </row>
    <row r="1493" spans="2:16" x14ac:dyDescent="0.25">
      <c r="B1493" s="33">
        <v>1492</v>
      </c>
      <c r="C1493" s="33">
        <v>25</v>
      </c>
      <c r="D1493" s="70">
        <f t="shared" si="118"/>
        <v>1098</v>
      </c>
      <c r="E1493" s="54" t="str">
        <f t="shared" si="119"/>
        <v>1492|25|1098</v>
      </c>
      <c r="I1493" s="7" t="s">
        <v>5549</v>
      </c>
      <c r="J1493" s="7" t="s">
        <v>5894</v>
      </c>
      <c r="K1493" s="7">
        <v>1492</v>
      </c>
      <c r="M1493" t="s">
        <v>2658</v>
      </c>
      <c r="N1493" t="str">
        <f t="shared" si="120"/>
        <v>Marion County,H1</v>
      </c>
      <c r="O1493" t="str">
        <f t="shared" si="121"/>
        <v>Marion County</v>
      </c>
      <c r="P1493" t="str">
        <f t="shared" si="122"/>
        <v>Marion</v>
      </c>
    </row>
    <row r="1494" spans="2:16" x14ac:dyDescent="0.25">
      <c r="B1494" s="33">
        <v>1493</v>
      </c>
      <c r="C1494" s="33">
        <v>25</v>
      </c>
      <c r="D1494" s="70">
        <f t="shared" si="118"/>
        <v>1102</v>
      </c>
      <c r="E1494" s="54" t="str">
        <f t="shared" si="119"/>
        <v>1493|25|1102</v>
      </c>
      <c r="I1494" s="7" t="s">
        <v>5553</v>
      </c>
      <c r="J1494" s="7" t="s">
        <v>5895</v>
      </c>
      <c r="K1494" s="7">
        <v>1493</v>
      </c>
      <c r="M1494" t="s">
        <v>2659</v>
      </c>
      <c r="N1494" t="str">
        <f t="shared" si="120"/>
        <v>Marshall County,H1</v>
      </c>
      <c r="O1494" t="str">
        <f t="shared" si="121"/>
        <v>Marshall County</v>
      </c>
      <c r="P1494" t="str">
        <f t="shared" si="122"/>
        <v>Marshall</v>
      </c>
    </row>
    <row r="1495" spans="2:16" x14ac:dyDescent="0.25">
      <c r="B1495" s="33">
        <v>1494</v>
      </c>
      <c r="C1495" s="33">
        <v>25</v>
      </c>
      <c r="D1495" s="70">
        <f t="shared" si="118"/>
        <v>1190</v>
      </c>
      <c r="E1495" s="54" t="str">
        <f t="shared" si="119"/>
        <v>1494|25|1190</v>
      </c>
      <c r="I1495" s="7" t="s">
        <v>5633</v>
      </c>
      <c r="J1495" s="7" t="s">
        <v>5896</v>
      </c>
      <c r="K1495" s="7">
        <v>1494</v>
      </c>
      <c r="M1495" t="s">
        <v>2660</v>
      </c>
      <c r="N1495" t="str">
        <f t="shared" si="120"/>
        <v>Monroe County,H1</v>
      </c>
      <c r="O1495" t="str">
        <f t="shared" si="121"/>
        <v>Monroe County</v>
      </c>
      <c r="P1495" t="str">
        <f t="shared" si="122"/>
        <v>Monroe</v>
      </c>
    </row>
    <row r="1496" spans="2:16" x14ac:dyDescent="0.25">
      <c r="B1496" s="33">
        <v>1495</v>
      </c>
      <c r="C1496" s="33">
        <v>25</v>
      </c>
      <c r="D1496" s="70">
        <f t="shared" si="118"/>
        <v>1195</v>
      </c>
      <c r="E1496" s="54" t="str">
        <f t="shared" si="119"/>
        <v>1495|25|1195</v>
      </c>
      <c r="I1496" s="7" t="s">
        <v>5638</v>
      </c>
      <c r="J1496" s="7" t="s">
        <v>4484</v>
      </c>
      <c r="K1496" s="7">
        <v>1495</v>
      </c>
      <c r="M1496" t="s">
        <v>2661</v>
      </c>
      <c r="N1496" t="str">
        <f t="shared" si="120"/>
        <v>Montgomery County,H1</v>
      </c>
      <c r="O1496" t="str">
        <f t="shared" si="121"/>
        <v>Montgomery County</v>
      </c>
      <c r="P1496" t="str">
        <f t="shared" si="122"/>
        <v>Montgomery</v>
      </c>
    </row>
    <row r="1497" spans="2:16" x14ac:dyDescent="0.25">
      <c r="B1497" s="33">
        <v>1496</v>
      </c>
      <c r="C1497" s="33">
        <v>25</v>
      </c>
      <c r="D1497" s="70">
        <f t="shared" si="118"/>
        <v>1238</v>
      </c>
      <c r="E1497" s="54" t="str">
        <f t="shared" si="119"/>
        <v>1496|25|1238</v>
      </c>
      <c r="I1497" s="7" t="s">
        <v>5676</v>
      </c>
      <c r="J1497" s="7" t="s">
        <v>5897</v>
      </c>
      <c r="K1497" s="7">
        <v>1496</v>
      </c>
      <c r="M1497" t="s">
        <v>2662</v>
      </c>
      <c r="N1497" t="str">
        <f t="shared" si="120"/>
        <v>Neshoba County,H1</v>
      </c>
      <c r="O1497" t="str">
        <f t="shared" si="121"/>
        <v>Neshoba County</v>
      </c>
      <c r="P1497" t="str">
        <f t="shared" si="122"/>
        <v>Neshoba</v>
      </c>
    </row>
    <row r="1498" spans="2:16" x14ac:dyDescent="0.25">
      <c r="B1498" s="33">
        <v>1497</v>
      </c>
      <c r="C1498" s="33">
        <v>25</v>
      </c>
      <c r="D1498" s="70">
        <f t="shared" si="118"/>
        <v>1252</v>
      </c>
      <c r="E1498" s="54" t="str">
        <f t="shared" si="119"/>
        <v>1497|25|1252</v>
      </c>
      <c r="I1498" s="7" t="s">
        <v>5687</v>
      </c>
      <c r="J1498" s="7" t="s">
        <v>5898</v>
      </c>
      <c r="K1498" s="7">
        <v>1497</v>
      </c>
      <c r="M1498" t="s">
        <v>2663</v>
      </c>
      <c r="N1498" t="str">
        <f t="shared" si="120"/>
        <v>Newton County,H1</v>
      </c>
      <c r="O1498" t="str">
        <f t="shared" si="121"/>
        <v>Newton County</v>
      </c>
      <c r="P1498" t="str">
        <f t="shared" si="122"/>
        <v>Newton</v>
      </c>
    </row>
    <row r="1499" spans="2:16" x14ac:dyDescent="0.25">
      <c r="B1499" s="33">
        <v>1498</v>
      </c>
      <c r="C1499" s="33">
        <v>25</v>
      </c>
      <c r="D1499" s="70">
        <f t="shared" si="118"/>
        <v>1275</v>
      </c>
      <c r="E1499" s="54" t="str">
        <f t="shared" si="119"/>
        <v>1498|25|1275</v>
      </c>
      <c r="I1499" s="7" t="s">
        <v>5704</v>
      </c>
      <c r="J1499" s="7" t="s">
        <v>5899</v>
      </c>
      <c r="K1499" s="7">
        <v>1498</v>
      </c>
      <c r="M1499" t="s">
        <v>2664</v>
      </c>
      <c r="N1499" t="str">
        <f t="shared" si="120"/>
        <v>Noxubee County,H1</v>
      </c>
      <c r="O1499" t="str">
        <f t="shared" si="121"/>
        <v>Noxubee County</v>
      </c>
      <c r="P1499" t="str">
        <f t="shared" si="122"/>
        <v>Noxubee</v>
      </c>
    </row>
    <row r="1500" spans="2:16" x14ac:dyDescent="0.25">
      <c r="B1500" s="33">
        <v>1499</v>
      </c>
      <c r="C1500" s="33">
        <v>25</v>
      </c>
      <c r="D1500" s="70">
        <f t="shared" si="118"/>
        <v>1297</v>
      </c>
      <c r="E1500" s="54" t="str">
        <f t="shared" si="119"/>
        <v>1499|25|1297</v>
      </c>
      <c r="I1500" s="7" t="s">
        <v>5723</v>
      </c>
      <c r="J1500" s="7" t="s">
        <v>5900</v>
      </c>
      <c r="K1500" s="7">
        <v>1499</v>
      </c>
      <c r="M1500" t="s">
        <v>2665</v>
      </c>
      <c r="N1500" t="str">
        <f t="shared" si="120"/>
        <v>Oktibbeha County,H1</v>
      </c>
      <c r="O1500" t="str">
        <f t="shared" si="121"/>
        <v>Oktibbeha County</v>
      </c>
      <c r="P1500" t="str">
        <f t="shared" si="122"/>
        <v>Oktibbeha</v>
      </c>
    </row>
    <row r="1501" spans="2:16" x14ac:dyDescent="0.25">
      <c r="B1501" s="33">
        <v>1500</v>
      </c>
      <c r="C1501" s="33">
        <v>25</v>
      </c>
      <c r="D1501" s="70">
        <f t="shared" si="118"/>
        <v>1339</v>
      </c>
      <c r="E1501" s="54" t="str">
        <f t="shared" si="119"/>
        <v>1500|25|1339</v>
      </c>
      <c r="I1501" s="7" t="s">
        <v>5759</v>
      </c>
      <c r="J1501" s="7" t="s">
        <v>5901</v>
      </c>
      <c r="K1501" s="7">
        <v>1500</v>
      </c>
      <c r="M1501" t="s">
        <v>2666</v>
      </c>
      <c r="N1501" t="str">
        <f t="shared" si="120"/>
        <v>Panola County,H1</v>
      </c>
      <c r="O1501" t="str">
        <f t="shared" si="121"/>
        <v>Panola County</v>
      </c>
      <c r="P1501" t="str">
        <f t="shared" si="122"/>
        <v>Panola</v>
      </c>
    </row>
    <row r="1502" spans="2:16" x14ac:dyDescent="0.25">
      <c r="B1502" s="33">
        <v>1501</v>
      </c>
      <c r="C1502" s="33">
        <v>25</v>
      </c>
      <c r="D1502" s="70">
        <f t="shared" si="118"/>
        <v>1354</v>
      </c>
      <c r="E1502" s="54" t="str">
        <f t="shared" si="119"/>
        <v>1501|25|1354</v>
      </c>
      <c r="I1502" s="7" t="s">
        <v>5773</v>
      </c>
      <c r="J1502" s="7" t="s">
        <v>5902</v>
      </c>
      <c r="K1502" s="7">
        <v>1501</v>
      </c>
      <c r="M1502" t="s">
        <v>2667</v>
      </c>
      <c r="N1502" t="str">
        <f t="shared" si="120"/>
        <v>Pearl River County,H1</v>
      </c>
      <c r="O1502" t="str">
        <f t="shared" si="121"/>
        <v>Pearl River County</v>
      </c>
      <c r="P1502" t="str">
        <f t="shared" si="122"/>
        <v>Pearl River</v>
      </c>
    </row>
    <row r="1503" spans="2:16" x14ac:dyDescent="0.25">
      <c r="B1503" s="33">
        <v>1502</v>
      </c>
      <c r="C1503" s="33">
        <v>25</v>
      </c>
      <c r="D1503" s="70">
        <f t="shared" si="118"/>
        <v>1368</v>
      </c>
      <c r="E1503" s="54" t="str">
        <f t="shared" si="119"/>
        <v>1502|25|1368</v>
      </c>
      <c r="I1503" s="7" t="s">
        <v>5786</v>
      </c>
      <c r="J1503" s="7" t="s">
        <v>5903</v>
      </c>
      <c r="K1503" s="7">
        <v>1502</v>
      </c>
      <c r="M1503" t="s">
        <v>2668</v>
      </c>
      <c r="N1503" t="str">
        <f t="shared" si="120"/>
        <v>Perry County,H1</v>
      </c>
      <c r="O1503" t="str">
        <f t="shared" si="121"/>
        <v>Perry County</v>
      </c>
      <c r="P1503" t="str">
        <f t="shared" si="122"/>
        <v>Perry</v>
      </c>
    </row>
    <row r="1504" spans="2:16" x14ac:dyDescent="0.25">
      <c r="B1504" s="33">
        <v>1503</v>
      </c>
      <c r="C1504" s="33">
        <v>25</v>
      </c>
      <c r="D1504" s="70">
        <f t="shared" si="118"/>
        <v>1383</v>
      </c>
      <c r="E1504" s="54" t="str">
        <f t="shared" si="119"/>
        <v>1503|25|1383</v>
      </c>
      <c r="I1504" s="7" t="s">
        <v>5799</v>
      </c>
      <c r="J1504" s="7" t="s">
        <v>5904</v>
      </c>
      <c r="K1504" s="7">
        <v>1503</v>
      </c>
      <c r="M1504" t="s">
        <v>2669</v>
      </c>
      <c r="N1504" t="str">
        <f t="shared" si="120"/>
        <v>Pike County,H1</v>
      </c>
      <c r="O1504" t="str">
        <f t="shared" si="121"/>
        <v>Pike County</v>
      </c>
      <c r="P1504" t="str">
        <f t="shared" si="122"/>
        <v>Pike</v>
      </c>
    </row>
    <row r="1505" spans="2:16" x14ac:dyDescent="0.25">
      <c r="B1505" s="33">
        <v>1504</v>
      </c>
      <c r="C1505" s="33">
        <v>25</v>
      </c>
      <c r="D1505" s="70">
        <f t="shared" si="118"/>
        <v>1407</v>
      </c>
      <c r="E1505" s="54" t="str">
        <f t="shared" si="119"/>
        <v>1504|25|1407</v>
      </c>
      <c r="I1505" s="7" t="s">
        <v>5820</v>
      </c>
      <c r="J1505" s="7" t="s">
        <v>5905</v>
      </c>
      <c r="K1505" s="7">
        <v>1504</v>
      </c>
      <c r="M1505" t="s">
        <v>2670</v>
      </c>
      <c r="N1505" t="str">
        <f t="shared" si="120"/>
        <v>Pontotoc County,H1</v>
      </c>
      <c r="O1505" t="str">
        <f t="shared" si="121"/>
        <v>Pontotoc County</v>
      </c>
      <c r="P1505" t="str">
        <f t="shared" si="122"/>
        <v>Pontotoc</v>
      </c>
    </row>
    <row r="1506" spans="2:16" x14ac:dyDescent="0.25">
      <c r="B1506" s="33">
        <v>1505</v>
      </c>
      <c r="C1506" s="33">
        <v>25</v>
      </c>
      <c r="D1506" s="70">
        <f t="shared" si="118"/>
        <v>1425</v>
      </c>
      <c r="E1506" s="54" t="str">
        <f t="shared" si="119"/>
        <v>1505|25|1425</v>
      </c>
      <c r="I1506" s="7" t="s">
        <v>5836</v>
      </c>
      <c r="J1506" s="7" t="s">
        <v>5906</v>
      </c>
      <c r="K1506" s="7">
        <v>1505</v>
      </c>
      <c r="M1506" t="s">
        <v>2671</v>
      </c>
      <c r="N1506" t="str">
        <f t="shared" si="120"/>
        <v>Prentiss County,H1</v>
      </c>
      <c r="O1506" t="str">
        <f t="shared" si="121"/>
        <v>Prentiss County</v>
      </c>
      <c r="P1506" t="str">
        <f t="shared" si="122"/>
        <v>Prentiss</v>
      </c>
    </row>
    <row r="1507" spans="2:16" x14ac:dyDescent="0.25">
      <c r="B1507" s="33">
        <v>1506</v>
      </c>
      <c r="C1507" s="33">
        <v>25</v>
      </c>
      <c r="D1507" s="70">
        <f t="shared" si="118"/>
        <v>1445</v>
      </c>
      <c r="E1507" s="54" t="str">
        <f t="shared" si="119"/>
        <v>1506|25|1445</v>
      </c>
      <c r="I1507" s="7" t="s">
        <v>5854</v>
      </c>
      <c r="J1507" s="7" t="s">
        <v>5907</v>
      </c>
      <c r="K1507" s="7">
        <v>1506</v>
      </c>
      <c r="M1507" t="s">
        <v>2672</v>
      </c>
      <c r="N1507" t="str">
        <f t="shared" si="120"/>
        <v>Quitman County,H1</v>
      </c>
      <c r="O1507" t="str">
        <f t="shared" si="121"/>
        <v>Quitman County</v>
      </c>
      <c r="P1507" t="str">
        <f t="shared" si="122"/>
        <v>Quitman</v>
      </c>
    </row>
    <row r="1508" spans="2:16" x14ac:dyDescent="0.25">
      <c r="B1508" s="33">
        <v>1507</v>
      </c>
      <c r="C1508" s="33">
        <v>25</v>
      </c>
      <c r="D1508" s="70">
        <f t="shared" si="118"/>
        <v>1455</v>
      </c>
      <c r="E1508" s="54" t="str">
        <f t="shared" si="119"/>
        <v>1507|25|1455</v>
      </c>
      <c r="I1508" s="7" t="s">
        <v>5863</v>
      </c>
      <c r="J1508" s="7" t="s">
        <v>5908</v>
      </c>
      <c r="K1508" s="7">
        <v>1507</v>
      </c>
      <c r="M1508" t="s">
        <v>2673</v>
      </c>
      <c r="N1508" t="str">
        <f t="shared" si="120"/>
        <v>Rankin County,H1</v>
      </c>
      <c r="O1508" t="str">
        <f t="shared" si="121"/>
        <v>Rankin County</v>
      </c>
      <c r="P1508" t="str">
        <f t="shared" si="122"/>
        <v>Rankin</v>
      </c>
    </row>
    <row r="1509" spans="2:16" x14ac:dyDescent="0.25">
      <c r="B1509" s="33">
        <v>1508</v>
      </c>
      <c r="C1509" s="33">
        <v>25</v>
      </c>
      <c r="D1509" s="70">
        <f t="shared" si="118"/>
        <v>1589</v>
      </c>
      <c r="E1509" s="54" t="str">
        <f t="shared" si="119"/>
        <v>1508|25|1589</v>
      </c>
      <c r="I1509" s="7" t="s">
        <v>5975</v>
      </c>
      <c r="J1509" s="7" t="s">
        <v>5909</v>
      </c>
      <c r="K1509" s="7">
        <v>1508</v>
      </c>
      <c r="M1509" t="s">
        <v>2674</v>
      </c>
      <c r="N1509" t="str">
        <f t="shared" si="120"/>
        <v>Scott County,H1</v>
      </c>
      <c r="O1509" t="str">
        <f t="shared" si="121"/>
        <v>Scott County</v>
      </c>
      <c r="P1509" t="str">
        <f t="shared" si="122"/>
        <v>Scott</v>
      </c>
    </row>
    <row r="1510" spans="2:16" x14ac:dyDescent="0.25">
      <c r="B1510" s="33">
        <v>1509</v>
      </c>
      <c r="C1510" s="33">
        <v>25</v>
      </c>
      <c r="D1510" s="70">
        <f t="shared" si="118"/>
        <v>1604</v>
      </c>
      <c r="E1510" s="54" t="str">
        <f t="shared" si="119"/>
        <v>1509|25|1604</v>
      </c>
      <c r="I1510" s="7" t="s">
        <v>5990</v>
      </c>
      <c r="J1510" s="7" t="s">
        <v>5910</v>
      </c>
      <c r="K1510" s="7">
        <v>1509</v>
      </c>
      <c r="M1510" t="s">
        <v>2675</v>
      </c>
      <c r="N1510" t="str">
        <f t="shared" si="120"/>
        <v>Sharkey County,H1</v>
      </c>
      <c r="O1510" t="str">
        <f t="shared" si="121"/>
        <v>Sharkey County</v>
      </c>
      <c r="P1510" t="str">
        <f t="shared" si="122"/>
        <v>Sharkey</v>
      </c>
    </row>
    <row r="1511" spans="2:16" x14ac:dyDescent="0.25">
      <c r="B1511" s="33">
        <v>1510</v>
      </c>
      <c r="C1511" s="33">
        <v>25</v>
      </c>
      <c r="D1511" s="70">
        <f t="shared" si="118"/>
        <v>1620</v>
      </c>
      <c r="E1511" s="54" t="str">
        <f t="shared" si="119"/>
        <v>1510|25|1620</v>
      </c>
      <c r="I1511" s="7" t="s">
        <v>6006</v>
      </c>
      <c r="J1511" s="7" t="s">
        <v>5911</v>
      </c>
      <c r="K1511" s="7">
        <v>1510</v>
      </c>
      <c r="M1511" t="s">
        <v>2676</v>
      </c>
      <c r="N1511" t="str">
        <f t="shared" si="120"/>
        <v>Simpson County,H1</v>
      </c>
      <c r="O1511" t="str">
        <f t="shared" si="121"/>
        <v>Simpson County</v>
      </c>
      <c r="P1511" t="str">
        <f t="shared" si="122"/>
        <v>Simpson</v>
      </c>
    </row>
    <row r="1512" spans="2:16" x14ac:dyDescent="0.25">
      <c r="B1512" s="33">
        <v>1511</v>
      </c>
      <c r="C1512" s="33">
        <v>25</v>
      </c>
      <c r="D1512" s="70">
        <f t="shared" si="118"/>
        <v>1628</v>
      </c>
      <c r="E1512" s="54" t="str">
        <f t="shared" si="119"/>
        <v>1511|25|1628</v>
      </c>
      <c r="I1512" s="7" t="s">
        <v>6012</v>
      </c>
      <c r="J1512" s="7" t="s">
        <v>5912</v>
      </c>
      <c r="K1512" s="7">
        <v>1511</v>
      </c>
      <c r="M1512" t="s">
        <v>2677</v>
      </c>
      <c r="N1512" t="str">
        <f t="shared" si="120"/>
        <v>Smith County,H1</v>
      </c>
      <c r="O1512" t="str">
        <f t="shared" si="121"/>
        <v>Smith County</v>
      </c>
      <c r="P1512" t="str">
        <f t="shared" si="122"/>
        <v>Smith</v>
      </c>
    </row>
    <row r="1513" spans="2:16" x14ac:dyDescent="0.25">
      <c r="B1513" s="33">
        <v>1512</v>
      </c>
      <c r="C1513" s="33">
        <v>25</v>
      </c>
      <c r="D1513" s="70">
        <f t="shared" si="118"/>
        <v>1690</v>
      </c>
      <c r="E1513" s="54" t="str">
        <f t="shared" si="119"/>
        <v>1512|25|1690</v>
      </c>
      <c r="I1513" s="7" t="s">
        <v>6059</v>
      </c>
      <c r="J1513" s="7" t="s">
        <v>5913</v>
      </c>
      <c r="K1513" s="7">
        <v>1512</v>
      </c>
      <c r="M1513" t="s">
        <v>2678</v>
      </c>
      <c r="N1513" t="str">
        <f t="shared" si="120"/>
        <v>Stone County,H1</v>
      </c>
      <c r="O1513" t="str">
        <f t="shared" si="121"/>
        <v>Stone County</v>
      </c>
      <c r="P1513" t="str">
        <f t="shared" si="122"/>
        <v>Stone</v>
      </c>
    </row>
    <row r="1514" spans="2:16" x14ac:dyDescent="0.25">
      <c r="B1514" s="33">
        <v>1513</v>
      </c>
      <c r="C1514" s="33">
        <v>25</v>
      </c>
      <c r="D1514" s="70">
        <f t="shared" si="118"/>
        <v>1705</v>
      </c>
      <c r="E1514" s="54" t="str">
        <f t="shared" si="119"/>
        <v>1513|25|1705</v>
      </c>
      <c r="I1514" s="7" t="s">
        <v>6073</v>
      </c>
      <c r="J1514" s="7" t="s">
        <v>5914</v>
      </c>
      <c r="K1514" s="7">
        <v>1513</v>
      </c>
      <c r="M1514" t="s">
        <v>2679</v>
      </c>
      <c r="N1514" t="str">
        <f t="shared" si="120"/>
        <v>Sunflower County,H1</v>
      </c>
      <c r="O1514" t="str">
        <f t="shared" si="121"/>
        <v>Sunflower County</v>
      </c>
      <c r="P1514" t="str">
        <f t="shared" si="122"/>
        <v>Sunflower</v>
      </c>
    </row>
    <row r="1515" spans="2:16" x14ac:dyDescent="0.25">
      <c r="B1515" s="33">
        <v>1514</v>
      </c>
      <c r="C1515" s="33">
        <v>25</v>
      </c>
      <c r="D1515" s="70">
        <f t="shared" si="118"/>
        <v>1722</v>
      </c>
      <c r="E1515" s="54" t="str">
        <f t="shared" si="119"/>
        <v>1514|25|1722</v>
      </c>
      <c r="I1515" s="7" t="s">
        <v>6089</v>
      </c>
      <c r="J1515" s="7" t="s">
        <v>4494</v>
      </c>
      <c r="K1515" s="7">
        <v>1514</v>
      </c>
      <c r="M1515" t="s">
        <v>2680</v>
      </c>
      <c r="N1515" t="str">
        <f t="shared" si="120"/>
        <v>Tallahatchie County,H1</v>
      </c>
      <c r="O1515" t="str">
        <f t="shared" si="121"/>
        <v>Tallahatchie County</v>
      </c>
      <c r="P1515" t="str">
        <f t="shared" si="122"/>
        <v>Tallahatchie</v>
      </c>
    </row>
    <row r="1516" spans="2:16" x14ac:dyDescent="0.25">
      <c r="B1516" s="33">
        <v>1515</v>
      </c>
      <c r="C1516" s="33">
        <v>25</v>
      </c>
      <c r="D1516" s="70">
        <f t="shared" si="118"/>
        <v>1729</v>
      </c>
      <c r="E1516" s="54" t="str">
        <f t="shared" si="119"/>
        <v>1515|25|1729</v>
      </c>
      <c r="I1516" s="7" t="s">
        <v>6095</v>
      </c>
      <c r="J1516" s="7" t="s">
        <v>5915</v>
      </c>
      <c r="K1516" s="7">
        <v>1515</v>
      </c>
      <c r="M1516" t="s">
        <v>2681</v>
      </c>
      <c r="N1516" t="str">
        <f t="shared" si="120"/>
        <v>Tate County,H1</v>
      </c>
      <c r="O1516" t="str">
        <f t="shared" si="121"/>
        <v>Tate County</v>
      </c>
      <c r="P1516" t="str">
        <f t="shared" si="122"/>
        <v>Tate</v>
      </c>
    </row>
    <row r="1517" spans="2:16" x14ac:dyDescent="0.25">
      <c r="B1517" s="33">
        <v>1516</v>
      </c>
      <c r="C1517" s="33">
        <v>25</v>
      </c>
      <c r="D1517" s="70">
        <f t="shared" si="118"/>
        <v>1751</v>
      </c>
      <c r="E1517" s="54" t="str">
        <f t="shared" si="119"/>
        <v>1516|25|1751</v>
      </c>
      <c r="I1517" s="7" t="s">
        <v>6113</v>
      </c>
      <c r="J1517" s="7" t="s">
        <v>5916</v>
      </c>
      <c r="K1517" s="7">
        <v>1516</v>
      </c>
      <c r="M1517" t="s">
        <v>2682</v>
      </c>
      <c r="N1517" t="str">
        <f t="shared" si="120"/>
        <v>Tippah County,H1</v>
      </c>
      <c r="O1517" t="str">
        <f t="shared" si="121"/>
        <v>Tippah County</v>
      </c>
      <c r="P1517" t="str">
        <f t="shared" si="122"/>
        <v>Tippah</v>
      </c>
    </row>
    <row r="1518" spans="2:16" x14ac:dyDescent="0.25">
      <c r="B1518" s="33">
        <v>1517</v>
      </c>
      <c r="C1518" s="33">
        <v>25</v>
      </c>
      <c r="D1518" s="70">
        <f t="shared" si="118"/>
        <v>1754</v>
      </c>
      <c r="E1518" s="54" t="str">
        <f t="shared" si="119"/>
        <v>1517|25|1754</v>
      </c>
      <c r="I1518" s="7" t="s">
        <v>6116</v>
      </c>
      <c r="J1518" s="7" t="s">
        <v>5917</v>
      </c>
      <c r="K1518" s="7">
        <v>1517</v>
      </c>
      <c r="M1518" t="s">
        <v>2683</v>
      </c>
      <c r="N1518" t="str">
        <f t="shared" si="120"/>
        <v>Tishomingo County,H1</v>
      </c>
      <c r="O1518" t="str">
        <f t="shared" si="121"/>
        <v>Tishomingo County</v>
      </c>
      <c r="P1518" t="str">
        <f t="shared" si="122"/>
        <v>Tishomingo</v>
      </c>
    </row>
    <row r="1519" spans="2:16" x14ac:dyDescent="0.25">
      <c r="B1519" s="33">
        <v>1518</v>
      </c>
      <c r="C1519" s="33">
        <v>25</v>
      </c>
      <c r="D1519" s="70">
        <f t="shared" si="118"/>
        <v>1787</v>
      </c>
      <c r="E1519" s="54" t="str">
        <f t="shared" si="119"/>
        <v>1518|25|1787</v>
      </c>
      <c r="I1519" s="7" t="s">
        <v>6146</v>
      </c>
      <c r="J1519" s="7" t="s">
        <v>4499</v>
      </c>
      <c r="K1519" s="7">
        <v>1518</v>
      </c>
      <c r="M1519" t="s">
        <v>2684</v>
      </c>
      <c r="N1519" t="str">
        <f t="shared" si="120"/>
        <v>Tunica County,H1</v>
      </c>
      <c r="O1519" t="str">
        <f t="shared" si="121"/>
        <v>Tunica County</v>
      </c>
      <c r="P1519" t="str">
        <f t="shared" si="122"/>
        <v>Tunica</v>
      </c>
    </row>
    <row r="1520" spans="2:16" x14ac:dyDescent="0.25">
      <c r="B1520" s="33">
        <v>1519</v>
      </c>
      <c r="C1520" s="33">
        <v>25</v>
      </c>
      <c r="D1520" s="70">
        <f t="shared" si="118"/>
        <v>1802</v>
      </c>
      <c r="E1520" s="54" t="str">
        <f t="shared" si="119"/>
        <v>1519|25|1802</v>
      </c>
      <c r="I1520" s="7" t="s">
        <v>6161</v>
      </c>
      <c r="J1520" s="7" t="s">
        <v>5918</v>
      </c>
      <c r="K1520" s="7">
        <v>1519</v>
      </c>
      <c r="M1520" t="s">
        <v>2685</v>
      </c>
      <c r="N1520" t="str">
        <f t="shared" si="120"/>
        <v>Union County,H1</v>
      </c>
      <c r="O1520" t="str">
        <f t="shared" si="121"/>
        <v>Union County</v>
      </c>
      <c r="P1520" t="str">
        <f t="shared" si="122"/>
        <v>Union</v>
      </c>
    </row>
    <row r="1521" spans="2:16" x14ac:dyDescent="0.25">
      <c r="B1521" s="33">
        <v>1520</v>
      </c>
      <c r="C1521" s="33">
        <v>25</v>
      </c>
      <c r="D1521" s="70">
        <f t="shared" ref="D1521:D1584" si="123">VLOOKUP(I1521,$J$2:$K$1970,2,FALSE)</f>
        <v>1852</v>
      </c>
      <c r="E1521" s="54" t="str">
        <f t="shared" si="119"/>
        <v>1520|25|1852</v>
      </c>
      <c r="I1521" s="7" t="s">
        <v>6199</v>
      </c>
      <c r="J1521" s="7" t="s">
        <v>5919</v>
      </c>
      <c r="K1521" s="7">
        <v>1520</v>
      </c>
      <c r="M1521" t="s">
        <v>2686</v>
      </c>
      <c r="N1521" t="str">
        <f t="shared" si="120"/>
        <v>Walthall County,H1</v>
      </c>
      <c r="O1521" t="str">
        <f t="shared" si="121"/>
        <v>Walthall County</v>
      </c>
      <c r="P1521" t="str">
        <f t="shared" si="122"/>
        <v>Walthall</v>
      </c>
    </row>
    <row r="1522" spans="2:16" x14ac:dyDescent="0.25">
      <c r="B1522" s="33">
        <v>1521</v>
      </c>
      <c r="C1522" s="33">
        <v>25</v>
      </c>
      <c r="D1522" s="70">
        <f t="shared" si="123"/>
        <v>1858</v>
      </c>
      <c r="E1522" s="54" t="str">
        <f t="shared" si="119"/>
        <v>1521|25|1858</v>
      </c>
      <c r="I1522" s="7" t="s">
        <v>6205</v>
      </c>
      <c r="J1522" s="7" t="s">
        <v>5920</v>
      </c>
      <c r="K1522" s="7">
        <v>1521</v>
      </c>
      <c r="M1522" t="s">
        <v>2687</v>
      </c>
      <c r="N1522" t="str">
        <f t="shared" si="120"/>
        <v>Warren County,H1</v>
      </c>
      <c r="O1522" t="str">
        <f t="shared" si="121"/>
        <v>Warren County</v>
      </c>
      <c r="P1522" t="str">
        <f t="shared" si="122"/>
        <v>Warren</v>
      </c>
    </row>
    <row r="1523" spans="2:16" x14ac:dyDescent="0.25">
      <c r="B1523" s="33">
        <v>1522</v>
      </c>
      <c r="C1523" s="33">
        <v>25</v>
      </c>
      <c r="D1523" s="70">
        <f t="shared" si="123"/>
        <v>1865</v>
      </c>
      <c r="E1523" s="54" t="str">
        <f t="shared" si="119"/>
        <v>1522|25|1865</v>
      </c>
      <c r="I1523" s="7" t="s">
        <v>1210</v>
      </c>
      <c r="J1523" s="7" t="s">
        <v>5921</v>
      </c>
      <c r="K1523" s="7">
        <v>1522</v>
      </c>
      <c r="M1523" t="s">
        <v>2688</v>
      </c>
      <c r="N1523" t="str">
        <f t="shared" si="120"/>
        <v>Washington County,H1</v>
      </c>
      <c r="O1523" t="str">
        <f t="shared" si="121"/>
        <v>Washington County</v>
      </c>
      <c r="P1523" t="str">
        <f t="shared" si="122"/>
        <v>Washington</v>
      </c>
    </row>
    <row r="1524" spans="2:16" x14ac:dyDescent="0.25">
      <c r="B1524" s="33">
        <v>1523</v>
      </c>
      <c r="C1524" s="33">
        <v>25</v>
      </c>
      <c r="D1524" s="70">
        <f t="shared" si="123"/>
        <v>1875</v>
      </c>
      <c r="E1524" s="54" t="str">
        <f t="shared" si="119"/>
        <v>1523|25|1875</v>
      </c>
      <c r="I1524" s="7" t="s">
        <v>6220</v>
      </c>
      <c r="J1524" s="7" t="s">
        <v>5922</v>
      </c>
      <c r="K1524" s="7">
        <v>1523</v>
      </c>
      <c r="M1524" t="s">
        <v>2689</v>
      </c>
      <c r="N1524" t="str">
        <f t="shared" si="120"/>
        <v>Wayne County,H1</v>
      </c>
      <c r="O1524" t="str">
        <f t="shared" si="121"/>
        <v>Wayne County</v>
      </c>
      <c r="P1524" t="str">
        <f t="shared" si="122"/>
        <v>Wayne</v>
      </c>
    </row>
    <row r="1525" spans="2:16" x14ac:dyDescent="0.25">
      <c r="B1525" s="33">
        <v>1524</v>
      </c>
      <c r="C1525" s="33">
        <v>25</v>
      </c>
      <c r="D1525" s="70">
        <f t="shared" si="123"/>
        <v>1880</v>
      </c>
      <c r="E1525" s="54" t="str">
        <f t="shared" si="119"/>
        <v>1524|25|1880</v>
      </c>
      <c r="I1525" s="7" t="s">
        <v>6224</v>
      </c>
      <c r="J1525" s="7" t="s">
        <v>5923</v>
      </c>
      <c r="K1525" s="7">
        <v>1524</v>
      </c>
      <c r="M1525" t="s">
        <v>2690</v>
      </c>
      <c r="N1525" t="str">
        <f t="shared" si="120"/>
        <v>Webster County,H1</v>
      </c>
      <c r="O1525" t="str">
        <f t="shared" si="121"/>
        <v>Webster County</v>
      </c>
      <c r="P1525" t="str">
        <f t="shared" si="122"/>
        <v>Webster</v>
      </c>
    </row>
    <row r="1526" spans="2:16" x14ac:dyDescent="0.25">
      <c r="B1526" s="33">
        <v>1525</v>
      </c>
      <c r="C1526" s="33">
        <v>25</v>
      </c>
      <c r="D1526" s="70">
        <f t="shared" si="123"/>
        <v>1910</v>
      </c>
      <c r="E1526" s="54" t="str">
        <f t="shared" si="119"/>
        <v>1525|25|1910</v>
      </c>
      <c r="I1526" s="7" t="s">
        <v>6249</v>
      </c>
      <c r="J1526" s="7" t="s">
        <v>5924</v>
      </c>
      <c r="K1526" s="7">
        <v>1525</v>
      </c>
      <c r="M1526" t="s">
        <v>2691</v>
      </c>
      <c r="N1526" t="str">
        <f t="shared" si="120"/>
        <v>Wilkinson County,H1</v>
      </c>
      <c r="O1526" t="str">
        <f t="shared" si="121"/>
        <v>Wilkinson County</v>
      </c>
      <c r="P1526" t="str">
        <f t="shared" si="122"/>
        <v>Wilkinson</v>
      </c>
    </row>
    <row r="1527" spans="2:16" x14ac:dyDescent="0.25">
      <c r="B1527" s="33">
        <v>1526</v>
      </c>
      <c r="C1527" s="33">
        <v>25</v>
      </c>
      <c r="D1527" s="70">
        <f t="shared" si="123"/>
        <v>1926</v>
      </c>
      <c r="E1527" s="54" t="str">
        <f t="shared" si="119"/>
        <v>1526|25|1926</v>
      </c>
      <c r="I1527" s="7" t="s">
        <v>6262</v>
      </c>
      <c r="J1527" s="7" t="s">
        <v>5925</v>
      </c>
      <c r="K1527" s="7">
        <v>1526</v>
      </c>
      <c r="M1527" t="s">
        <v>2692</v>
      </c>
      <c r="N1527" t="str">
        <f t="shared" si="120"/>
        <v>Winston County,H1</v>
      </c>
      <c r="O1527" t="str">
        <f t="shared" si="121"/>
        <v>Winston County</v>
      </c>
      <c r="P1527" t="str">
        <f t="shared" si="122"/>
        <v>Winston</v>
      </c>
    </row>
    <row r="1528" spans="2:16" x14ac:dyDescent="0.25">
      <c r="B1528" s="33">
        <v>1527</v>
      </c>
      <c r="C1528" s="33">
        <v>25</v>
      </c>
      <c r="D1528" s="70">
        <f t="shared" si="123"/>
        <v>1949</v>
      </c>
      <c r="E1528" s="54" t="str">
        <f t="shared" si="119"/>
        <v>1527|25|1949</v>
      </c>
      <c r="I1528" s="7" t="s">
        <v>6281</v>
      </c>
      <c r="J1528" s="7" t="s">
        <v>4563</v>
      </c>
      <c r="K1528" s="7">
        <v>1527</v>
      </c>
      <c r="M1528" t="s">
        <v>2693</v>
      </c>
      <c r="N1528" t="str">
        <f t="shared" si="120"/>
        <v>Yalobusha County,H1</v>
      </c>
      <c r="O1528" t="str">
        <f t="shared" si="121"/>
        <v>Yalobusha County</v>
      </c>
      <c r="P1528" t="str">
        <f t="shared" si="122"/>
        <v>Yalobusha</v>
      </c>
    </row>
    <row r="1529" spans="2:16" x14ac:dyDescent="0.25">
      <c r="B1529" s="33">
        <v>1528</v>
      </c>
      <c r="C1529" s="33">
        <v>25</v>
      </c>
      <c r="D1529" s="70">
        <f t="shared" si="123"/>
        <v>1956</v>
      </c>
      <c r="E1529" s="54" t="str">
        <f t="shared" si="119"/>
        <v>1528|25|1956</v>
      </c>
      <c r="I1529" s="7" t="s">
        <v>6287</v>
      </c>
      <c r="J1529" s="7" t="s">
        <v>5926</v>
      </c>
      <c r="K1529" s="7">
        <v>1528</v>
      </c>
      <c r="M1529" t="s">
        <v>2694</v>
      </c>
      <c r="N1529" t="str">
        <f t="shared" si="120"/>
        <v>Yazoo County,H1</v>
      </c>
      <c r="O1529" t="str">
        <f t="shared" si="121"/>
        <v>Yazoo County</v>
      </c>
      <c r="P1529" t="str">
        <f t="shared" si="122"/>
        <v>Yazoo</v>
      </c>
    </row>
    <row r="1530" spans="2:16" x14ac:dyDescent="0.25">
      <c r="B1530" s="33">
        <v>1529</v>
      </c>
      <c r="C1530" s="33">
        <v>26</v>
      </c>
      <c r="D1530" s="70">
        <f t="shared" si="123"/>
        <v>5</v>
      </c>
      <c r="E1530" s="54" t="str">
        <f t="shared" si="119"/>
        <v>1529|26|5</v>
      </c>
      <c r="I1530" s="7" t="s">
        <v>4587</v>
      </c>
      <c r="J1530" s="7" t="s">
        <v>4428</v>
      </c>
      <c r="K1530" s="7">
        <v>1529</v>
      </c>
      <c r="M1530" t="s">
        <v>2695</v>
      </c>
      <c r="N1530" t="str">
        <f t="shared" si="120"/>
        <v>Adair County,H1</v>
      </c>
      <c r="O1530" t="str">
        <f t="shared" si="121"/>
        <v>Adair County</v>
      </c>
      <c r="P1530" t="str">
        <f t="shared" si="122"/>
        <v>Adair</v>
      </c>
    </row>
    <row r="1531" spans="2:16" x14ac:dyDescent="0.25">
      <c r="B1531" s="33">
        <v>1530</v>
      </c>
      <c r="C1531" s="33">
        <v>26</v>
      </c>
      <c r="D1531" s="70">
        <f t="shared" si="123"/>
        <v>46</v>
      </c>
      <c r="E1531" s="54" t="str">
        <f t="shared" si="119"/>
        <v>1530|26|46</v>
      </c>
      <c r="I1531" s="7" t="s">
        <v>4617</v>
      </c>
      <c r="J1531" s="7" t="s">
        <v>5927</v>
      </c>
      <c r="K1531" s="7">
        <v>1530</v>
      </c>
      <c r="M1531" t="s">
        <v>2696</v>
      </c>
      <c r="N1531" t="str">
        <f t="shared" si="120"/>
        <v>Andrew County,H1</v>
      </c>
      <c r="O1531" t="str">
        <f t="shared" si="121"/>
        <v>Andrew County</v>
      </c>
      <c r="P1531" t="str">
        <f t="shared" si="122"/>
        <v>Andrew</v>
      </c>
    </row>
    <row r="1532" spans="2:16" x14ac:dyDescent="0.25">
      <c r="B1532" s="33">
        <v>1531</v>
      </c>
      <c r="C1532" s="33">
        <v>26</v>
      </c>
      <c r="D1532" s="70">
        <f t="shared" si="123"/>
        <v>79</v>
      </c>
      <c r="E1532" s="54" t="str">
        <f t="shared" si="119"/>
        <v>1531|26|79</v>
      </c>
      <c r="I1532" s="7" t="s">
        <v>4645</v>
      </c>
      <c r="J1532" s="7" t="s">
        <v>5928</v>
      </c>
      <c r="K1532" s="7">
        <v>1531</v>
      </c>
      <c r="M1532" t="s">
        <v>2697</v>
      </c>
      <c r="N1532" t="str">
        <f t="shared" si="120"/>
        <v>Atchison County,H1</v>
      </c>
      <c r="O1532" t="str">
        <f t="shared" si="121"/>
        <v>Atchison County</v>
      </c>
      <c r="P1532" t="str">
        <f t="shared" si="122"/>
        <v>Atchison</v>
      </c>
    </row>
    <row r="1533" spans="2:16" x14ac:dyDescent="0.25">
      <c r="B1533" s="33">
        <v>1532</v>
      </c>
      <c r="C1533" s="33">
        <v>26</v>
      </c>
      <c r="D1533" s="70">
        <f t="shared" si="123"/>
        <v>85</v>
      </c>
      <c r="E1533" s="54" t="str">
        <f t="shared" si="119"/>
        <v>1532|26|85</v>
      </c>
      <c r="I1533" s="7" t="s">
        <v>4651</v>
      </c>
      <c r="J1533" s="7" t="s">
        <v>5929</v>
      </c>
      <c r="K1533" s="7">
        <v>1532</v>
      </c>
      <c r="M1533" t="s">
        <v>2698</v>
      </c>
      <c r="N1533" t="str">
        <f t="shared" si="120"/>
        <v>Audrain County,H1</v>
      </c>
      <c r="O1533" t="str">
        <f t="shared" si="121"/>
        <v>Audrain County</v>
      </c>
      <c r="P1533" t="str">
        <f t="shared" si="122"/>
        <v>Audrain</v>
      </c>
    </row>
    <row r="1534" spans="2:16" x14ac:dyDescent="0.25">
      <c r="B1534" s="33">
        <v>1533</v>
      </c>
      <c r="C1534" s="33">
        <v>26</v>
      </c>
      <c r="D1534" s="70">
        <f t="shared" si="123"/>
        <v>118</v>
      </c>
      <c r="E1534" s="54" t="str">
        <f t="shared" si="119"/>
        <v>1533|26|118</v>
      </c>
      <c r="I1534" s="7" t="s">
        <v>4680</v>
      </c>
      <c r="J1534" s="7" t="s">
        <v>5930</v>
      </c>
      <c r="K1534" s="7">
        <v>1533</v>
      </c>
      <c r="M1534" t="s">
        <v>2699</v>
      </c>
      <c r="N1534" t="str">
        <f t="shared" si="120"/>
        <v>Barry County,H1</v>
      </c>
      <c r="O1534" t="str">
        <f t="shared" si="121"/>
        <v>Barry County</v>
      </c>
      <c r="P1534" t="str">
        <f t="shared" si="122"/>
        <v>Barry</v>
      </c>
    </row>
    <row r="1535" spans="2:16" x14ac:dyDescent="0.25">
      <c r="B1535" s="33">
        <v>1534</v>
      </c>
      <c r="C1535" s="33">
        <v>26</v>
      </c>
      <c r="D1535" s="70">
        <f t="shared" si="123"/>
        <v>120</v>
      </c>
      <c r="E1535" s="54" t="str">
        <f t="shared" si="119"/>
        <v>1534|26|120</v>
      </c>
      <c r="I1535" s="7" t="s">
        <v>4682</v>
      </c>
      <c r="J1535" s="7" t="s">
        <v>5931</v>
      </c>
      <c r="K1535" s="7">
        <v>1534</v>
      </c>
      <c r="M1535" t="s">
        <v>2700</v>
      </c>
      <c r="N1535" t="str">
        <f t="shared" si="120"/>
        <v>Barton County,H1</v>
      </c>
      <c r="O1535" t="str">
        <f t="shared" si="121"/>
        <v>Barton County</v>
      </c>
      <c r="P1535" t="str">
        <f t="shared" si="122"/>
        <v>Barton</v>
      </c>
    </row>
    <row r="1536" spans="2:16" x14ac:dyDescent="0.25">
      <c r="B1536" s="33">
        <v>1535</v>
      </c>
      <c r="C1536" s="33">
        <v>26</v>
      </c>
      <c r="D1536" s="70">
        <f t="shared" si="123"/>
        <v>123</v>
      </c>
      <c r="E1536" s="54" t="str">
        <f t="shared" si="119"/>
        <v>1535|26|123</v>
      </c>
      <c r="I1536" s="7" t="s">
        <v>4685</v>
      </c>
      <c r="J1536" s="7" t="s">
        <v>4500</v>
      </c>
      <c r="K1536" s="7">
        <v>1535</v>
      </c>
      <c r="M1536" t="s">
        <v>2701</v>
      </c>
      <c r="N1536" t="str">
        <f t="shared" si="120"/>
        <v>Bates County,H1</v>
      </c>
      <c r="O1536" t="str">
        <f t="shared" si="121"/>
        <v>Bates County</v>
      </c>
      <c r="P1536" t="str">
        <f t="shared" si="122"/>
        <v>Bates</v>
      </c>
    </row>
    <row r="1537" spans="2:16" x14ac:dyDescent="0.25">
      <c r="B1537" s="33">
        <v>1536</v>
      </c>
      <c r="C1537" s="33">
        <v>26</v>
      </c>
      <c r="D1537" s="70">
        <f t="shared" si="123"/>
        <v>151</v>
      </c>
      <c r="E1537" s="54" t="str">
        <f t="shared" si="119"/>
        <v>1536|26|151</v>
      </c>
      <c r="I1537" s="7" t="s">
        <v>4710</v>
      </c>
      <c r="J1537" s="7" t="s">
        <v>4485</v>
      </c>
      <c r="K1537" s="7">
        <v>1536</v>
      </c>
      <c r="M1537" t="s">
        <v>2702</v>
      </c>
      <c r="N1537" t="str">
        <f t="shared" si="120"/>
        <v>Benton County,H1</v>
      </c>
      <c r="O1537" t="str">
        <f t="shared" si="121"/>
        <v>Benton County</v>
      </c>
      <c r="P1537" t="str">
        <f t="shared" si="122"/>
        <v>Benton</v>
      </c>
    </row>
    <row r="1538" spans="2:16" x14ac:dyDescent="0.25">
      <c r="B1538" s="33">
        <v>1537</v>
      </c>
      <c r="C1538" s="33">
        <v>26</v>
      </c>
      <c r="D1538" s="70">
        <f t="shared" si="123"/>
        <v>181</v>
      </c>
      <c r="E1538" s="54" t="str">
        <f t="shared" ref="E1538:E1601" si="124">B1538&amp;"|"&amp;C1538&amp;"|"&amp;D1538</f>
        <v>1537|26|181</v>
      </c>
      <c r="I1538" s="7" t="s">
        <v>4738</v>
      </c>
      <c r="J1538" s="7" t="s">
        <v>5932</v>
      </c>
      <c r="K1538" s="7">
        <v>1537</v>
      </c>
      <c r="M1538" t="s">
        <v>2703</v>
      </c>
      <c r="N1538" t="str">
        <f t="shared" si="120"/>
        <v>Bollinger County,H1</v>
      </c>
      <c r="O1538" t="str">
        <f t="shared" si="121"/>
        <v>Bollinger County</v>
      </c>
      <c r="P1538" t="str">
        <f t="shared" si="122"/>
        <v>Bollinger</v>
      </c>
    </row>
    <row r="1539" spans="2:16" x14ac:dyDescent="0.25">
      <c r="B1539" s="33">
        <v>1538</v>
      </c>
      <c r="C1539" s="33">
        <v>26</v>
      </c>
      <c r="D1539" s="70">
        <f t="shared" si="123"/>
        <v>186</v>
      </c>
      <c r="E1539" s="54" t="str">
        <f t="shared" si="124"/>
        <v>1538|26|186</v>
      </c>
      <c r="I1539" s="7" t="s">
        <v>4743</v>
      </c>
      <c r="J1539" s="7" t="s">
        <v>4564</v>
      </c>
      <c r="K1539" s="7">
        <v>1538</v>
      </c>
      <c r="M1539" t="s">
        <v>2704</v>
      </c>
      <c r="N1539" t="str">
        <f t="shared" ref="N1539:N1602" si="125">RIGHT(M1539,LEN(M1539)-10)</f>
        <v>Boone County,H1</v>
      </c>
      <c r="O1539" t="str">
        <f t="shared" ref="O1539:O1602" si="126">LEFT(N1539,LEN(N1539)-3)</f>
        <v>Boone County</v>
      </c>
      <c r="P1539" t="str">
        <f t="shared" ref="P1539:P1602" si="127">SUBSTITUTE(O1539," County","")</f>
        <v>Boone</v>
      </c>
    </row>
    <row r="1540" spans="2:16" x14ac:dyDescent="0.25">
      <c r="B1540" s="33">
        <v>1539</v>
      </c>
      <c r="C1540" s="33">
        <v>26</v>
      </c>
      <c r="D1540" s="70">
        <f t="shared" si="123"/>
        <v>230</v>
      </c>
      <c r="E1540" s="54" t="str">
        <f t="shared" si="124"/>
        <v>1539|26|230</v>
      </c>
      <c r="I1540" s="7" t="s">
        <v>4784</v>
      </c>
      <c r="J1540" s="7" t="s">
        <v>5933</v>
      </c>
      <c r="K1540" s="7">
        <v>1539</v>
      </c>
      <c r="M1540" t="s">
        <v>2705</v>
      </c>
      <c r="N1540" t="str">
        <f t="shared" si="125"/>
        <v>Buchanan County,H1</v>
      </c>
      <c r="O1540" t="str">
        <f t="shared" si="126"/>
        <v>Buchanan County</v>
      </c>
      <c r="P1540" t="str">
        <f t="shared" si="127"/>
        <v>Buchanan</v>
      </c>
    </row>
    <row r="1541" spans="2:16" x14ac:dyDescent="0.25">
      <c r="B1541" s="33">
        <v>1540</v>
      </c>
      <c r="C1541" s="33">
        <v>26</v>
      </c>
      <c r="D1541" s="70">
        <f t="shared" si="123"/>
        <v>248</v>
      </c>
      <c r="E1541" s="54" t="str">
        <f t="shared" si="124"/>
        <v>1540|26|248</v>
      </c>
      <c r="I1541" s="7" t="s">
        <v>4801</v>
      </c>
      <c r="J1541" s="7" t="s">
        <v>5934</v>
      </c>
      <c r="K1541" s="7">
        <v>1540</v>
      </c>
      <c r="M1541" t="s">
        <v>2706</v>
      </c>
      <c r="N1541" t="str">
        <f t="shared" si="125"/>
        <v>Butler County,H1</v>
      </c>
      <c r="O1541" t="str">
        <f t="shared" si="126"/>
        <v>Butler County</v>
      </c>
      <c r="P1541" t="str">
        <f t="shared" si="127"/>
        <v>Butler</v>
      </c>
    </row>
    <row r="1542" spans="2:16" x14ac:dyDescent="0.25">
      <c r="B1542" s="33">
        <v>1541</v>
      </c>
      <c r="C1542" s="33">
        <v>26</v>
      </c>
      <c r="D1542" s="70">
        <f t="shared" si="123"/>
        <v>260</v>
      </c>
      <c r="E1542" s="54" t="str">
        <f t="shared" si="124"/>
        <v>1541|26|260</v>
      </c>
      <c r="I1542" s="7" t="s">
        <v>4809</v>
      </c>
      <c r="J1542" s="7" t="s">
        <v>5935</v>
      </c>
      <c r="K1542" s="7">
        <v>1541</v>
      </c>
      <c r="M1542" t="s">
        <v>2707</v>
      </c>
      <c r="N1542" t="str">
        <f t="shared" si="125"/>
        <v>Caldwell County,H1</v>
      </c>
      <c r="O1542" t="str">
        <f t="shared" si="126"/>
        <v>Caldwell County</v>
      </c>
      <c r="P1542" t="str">
        <f t="shared" si="127"/>
        <v>Caldwell</v>
      </c>
    </row>
    <row r="1543" spans="2:16" x14ac:dyDescent="0.25">
      <c r="B1543" s="33">
        <v>1542</v>
      </c>
      <c r="C1543" s="33">
        <v>26</v>
      </c>
      <c r="D1543" s="70">
        <f t="shared" si="123"/>
        <v>265</v>
      </c>
      <c r="E1543" s="54" t="str">
        <f t="shared" si="124"/>
        <v>1542|26|265</v>
      </c>
      <c r="I1543" s="7" t="s">
        <v>4813</v>
      </c>
      <c r="J1543" s="7" t="s">
        <v>5936</v>
      </c>
      <c r="K1543" s="7">
        <v>1542</v>
      </c>
      <c r="M1543" t="s">
        <v>2708</v>
      </c>
      <c r="N1543" t="str">
        <f t="shared" si="125"/>
        <v>Callaway County,H1</v>
      </c>
      <c r="O1543" t="str">
        <f t="shared" si="126"/>
        <v>Callaway County</v>
      </c>
      <c r="P1543" t="str">
        <f t="shared" si="127"/>
        <v>Callaway</v>
      </c>
    </row>
    <row r="1544" spans="2:16" x14ac:dyDescent="0.25">
      <c r="B1544" s="33">
        <v>1543</v>
      </c>
      <c r="C1544" s="33">
        <v>26</v>
      </c>
      <c r="D1544" s="70">
        <f t="shared" si="123"/>
        <v>271</v>
      </c>
      <c r="E1544" s="54" t="str">
        <f t="shared" si="124"/>
        <v>1543|26|271</v>
      </c>
      <c r="I1544" s="7" t="s">
        <v>4819</v>
      </c>
      <c r="J1544" s="7" t="s">
        <v>5937</v>
      </c>
      <c r="K1544" s="7">
        <v>1543</v>
      </c>
      <c r="M1544" t="s">
        <v>2709</v>
      </c>
      <c r="N1544" t="str">
        <f t="shared" si="125"/>
        <v>Camden County,H1</v>
      </c>
      <c r="O1544" t="str">
        <f t="shared" si="126"/>
        <v>Camden County</v>
      </c>
      <c r="P1544" t="str">
        <f t="shared" si="127"/>
        <v>Camden</v>
      </c>
    </row>
    <row r="1545" spans="2:16" x14ac:dyDescent="0.25">
      <c r="B1545" s="33">
        <v>1544</v>
      </c>
      <c r="C1545" s="33">
        <v>26</v>
      </c>
      <c r="D1545" s="70">
        <f t="shared" si="123"/>
        <v>282</v>
      </c>
      <c r="E1545" s="54" t="str">
        <f t="shared" si="124"/>
        <v>1544|26|282</v>
      </c>
      <c r="I1545" s="7" t="s">
        <v>4827</v>
      </c>
      <c r="J1545" s="7" t="s">
        <v>5938</v>
      </c>
      <c r="K1545" s="7">
        <v>1544</v>
      </c>
      <c r="M1545" t="s">
        <v>2710</v>
      </c>
      <c r="N1545" t="str">
        <f t="shared" si="125"/>
        <v>Cape Girardeau County,H1</v>
      </c>
      <c r="O1545" t="str">
        <f t="shared" si="126"/>
        <v>Cape Girardeau County</v>
      </c>
      <c r="P1545" t="str">
        <f t="shared" si="127"/>
        <v>Cape Girardeau</v>
      </c>
    </row>
    <row r="1546" spans="2:16" x14ac:dyDescent="0.25">
      <c r="B1546" s="33">
        <v>1545</v>
      </c>
      <c r="C1546" s="33">
        <v>26</v>
      </c>
      <c r="D1546" s="70">
        <f t="shared" si="123"/>
        <v>290</v>
      </c>
      <c r="E1546" s="54" t="str">
        <f t="shared" si="124"/>
        <v>1545|26|290</v>
      </c>
      <c r="I1546" s="7" t="s">
        <v>4834</v>
      </c>
      <c r="J1546" s="7" t="s">
        <v>5939</v>
      </c>
      <c r="K1546" s="7">
        <v>1545</v>
      </c>
      <c r="M1546" t="s">
        <v>2711</v>
      </c>
      <c r="N1546" t="str">
        <f t="shared" si="125"/>
        <v>Carroll County,H1</v>
      </c>
      <c r="O1546" t="str">
        <f t="shared" si="126"/>
        <v>Carroll County</v>
      </c>
      <c r="P1546" t="str">
        <f t="shared" si="127"/>
        <v>Carroll</v>
      </c>
    </row>
    <row r="1547" spans="2:16" x14ac:dyDescent="0.25">
      <c r="B1547" s="33">
        <v>1546</v>
      </c>
      <c r="C1547" s="33">
        <v>26</v>
      </c>
      <c r="D1547" s="70">
        <f t="shared" si="123"/>
        <v>293</v>
      </c>
      <c r="E1547" s="54" t="str">
        <f t="shared" si="124"/>
        <v>1546|26|293</v>
      </c>
      <c r="I1547" s="7" t="s">
        <v>4836</v>
      </c>
      <c r="J1547" s="7" t="s">
        <v>582</v>
      </c>
      <c r="K1547" s="7">
        <v>1546</v>
      </c>
      <c r="M1547" t="s">
        <v>2712</v>
      </c>
      <c r="N1547" t="str">
        <f t="shared" si="125"/>
        <v>Carter County,H1</v>
      </c>
      <c r="O1547" t="str">
        <f t="shared" si="126"/>
        <v>Carter County</v>
      </c>
      <c r="P1547" t="str">
        <f t="shared" si="127"/>
        <v>Carter</v>
      </c>
    </row>
    <row r="1548" spans="2:16" x14ac:dyDescent="0.25">
      <c r="B1548" s="33">
        <v>1547</v>
      </c>
      <c r="C1548" s="33">
        <v>26</v>
      </c>
      <c r="D1548" s="70">
        <f t="shared" si="123"/>
        <v>298</v>
      </c>
      <c r="E1548" s="54" t="str">
        <f t="shared" si="124"/>
        <v>1547|26|298</v>
      </c>
      <c r="I1548" s="7" t="s">
        <v>4841</v>
      </c>
      <c r="J1548" s="7" t="s">
        <v>583</v>
      </c>
      <c r="K1548" s="7">
        <v>1547</v>
      </c>
      <c r="M1548" t="s">
        <v>2713</v>
      </c>
      <c r="N1548" t="str">
        <f t="shared" si="125"/>
        <v>Cass County,H1</v>
      </c>
      <c r="O1548" t="str">
        <f t="shared" si="126"/>
        <v>Cass County</v>
      </c>
      <c r="P1548" t="str">
        <f t="shared" si="127"/>
        <v>Cass</v>
      </c>
    </row>
    <row r="1549" spans="2:16" x14ac:dyDescent="0.25">
      <c r="B1549" s="33">
        <v>1548</v>
      </c>
      <c r="C1549" s="33">
        <v>26</v>
      </c>
      <c r="D1549" s="70">
        <f t="shared" si="123"/>
        <v>312</v>
      </c>
      <c r="E1549" s="54" t="str">
        <f t="shared" si="124"/>
        <v>1548|26|312</v>
      </c>
      <c r="I1549" s="7" t="s">
        <v>4852</v>
      </c>
      <c r="J1549" s="7" t="s">
        <v>4565</v>
      </c>
      <c r="K1549" s="7">
        <v>1548</v>
      </c>
      <c r="M1549" t="s">
        <v>2714</v>
      </c>
      <c r="N1549" t="str">
        <f t="shared" si="125"/>
        <v>Cedar County,H1</v>
      </c>
      <c r="O1549" t="str">
        <f t="shared" si="126"/>
        <v>Cedar County</v>
      </c>
      <c r="P1549" t="str">
        <f t="shared" si="127"/>
        <v>Cedar</v>
      </c>
    </row>
    <row r="1550" spans="2:16" x14ac:dyDescent="0.25">
      <c r="B1550" s="33">
        <v>1549</v>
      </c>
      <c r="C1550" s="33">
        <v>26</v>
      </c>
      <c r="D1550" s="70">
        <f t="shared" si="123"/>
        <v>319</v>
      </c>
      <c r="E1550" s="54" t="str">
        <f t="shared" si="124"/>
        <v>1549|26|319</v>
      </c>
      <c r="I1550" s="7" t="s">
        <v>4858</v>
      </c>
      <c r="J1550" s="7" t="s">
        <v>5940</v>
      </c>
      <c r="K1550" s="7">
        <v>1549</v>
      </c>
      <c r="M1550" t="s">
        <v>2715</v>
      </c>
      <c r="N1550" t="str">
        <f t="shared" si="125"/>
        <v>Chariton County,H1</v>
      </c>
      <c r="O1550" t="str">
        <f t="shared" si="126"/>
        <v>Chariton County</v>
      </c>
      <c r="P1550" t="str">
        <f t="shared" si="127"/>
        <v>Chariton</v>
      </c>
    </row>
    <row r="1551" spans="2:16" x14ac:dyDescent="0.25">
      <c r="B1551" s="33">
        <v>1550</v>
      </c>
      <c r="C1551" s="33">
        <v>26</v>
      </c>
      <c r="D1551" s="70">
        <f t="shared" si="123"/>
        <v>356</v>
      </c>
      <c r="E1551" s="54" t="str">
        <f t="shared" si="124"/>
        <v>1550|26|356</v>
      </c>
      <c r="I1551" s="7" t="s">
        <v>4893</v>
      </c>
      <c r="J1551" s="7" t="s">
        <v>5941</v>
      </c>
      <c r="K1551" s="7">
        <v>1550</v>
      </c>
      <c r="M1551" t="s">
        <v>2716</v>
      </c>
      <c r="N1551" t="str">
        <f t="shared" si="125"/>
        <v>Christian County,H1</v>
      </c>
      <c r="O1551" t="str">
        <f t="shared" si="126"/>
        <v>Christian County</v>
      </c>
      <c r="P1551" t="str">
        <f t="shared" si="127"/>
        <v>Christian</v>
      </c>
    </row>
    <row r="1552" spans="2:16" x14ac:dyDescent="0.25">
      <c r="B1552" s="33">
        <v>1551</v>
      </c>
      <c r="C1552" s="33">
        <v>26</v>
      </c>
      <c r="D1552" s="70">
        <f t="shared" si="123"/>
        <v>370</v>
      </c>
      <c r="E1552" s="54" t="str">
        <f t="shared" si="124"/>
        <v>1551|26|370</v>
      </c>
      <c r="I1552" s="7" t="s">
        <v>4904</v>
      </c>
      <c r="J1552" s="7" t="s">
        <v>5942</v>
      </c>
      <c r="K1552" s="7">
        <v>1551</v>
      </c>
      <c r="M1552" t="s">
        <v>2717</v>
      </c>
      <c r="N1552" t="str">
        <f t="shared" si="125"/>
        <v>Clark County,H1</v>
      </c>
      <c r="O1552" t="str">
        <f t="shared" si="126"/>
        <v>Clark County</v>
      </c>
      <c r="P1552" t="str">
        <f t="shared" si="127"/>
        <v>Clark</v>
      </c>
    </row>
    <row r="1553" spans="2:16" x14ac:dyDescent="0.25">
      <c r="B1553" s="33">
        <v>1552</v>
      </c>
      <c r="C1553" s="33">
        <v>26</v>
      </c>
      <c r="D1553" s="70">
        <f t="shared" si="123"/>
        <v>373</v>
      </c>
      <c r="E1553" s="54" t="str">
        <f t="shared" si="124"/>
        <v>1552|26|373</v>
      </c>
      <c r="I1553" s="7" t="s">
        <v>4907</v>
      </c>
      <c r="J1553" s="7" t="s">
        <v>4566</v>
      </c>
      <c r="K1553" s="7">
        <v>1552</v>
      </c>
      <c r="M1553" t="s">
        <v>2718</v>
      </c>
      <c r="N1553" t="str">
        <f t="shared" si="125"/>
        <v>Clay County,H1</v>
      </c>
      <c r="O1553" t="str">
        <f t="shared" si="126"/>
        <v>Clay County</v>
      </c>
      <c r="P1553" t="str">
        <f t="shared" si="127"/>
        <v>Clay</v>
      </c>
    </row>
    <row r="1554" spans="2:16" x14ac:dyDescent="0.25">
      <c r="B1554" s="33">
        <v>1553</v>
      </c>
      <c r="C1554" s="33">
        <v>26</v>
      </c>
      <c r="D1554" s="70">
        <f t="shared" si="123"/>
        <v>382</v>
      </c>
      <c r="E1554" s="54" t="str">
        <f t="shared" si="124"/>
        <v>1553|26|382</v>
      </c>
      <c r="I1554" s="7" t="s">
        <v>4916</v>
      </c>
      <c r="J1554" s="7" t="s">
        <v>4567</v>
      </c>
      <c r="K1554" s="7">
        <v>1553</v>
      </c>
      <c r="M1554" t="s">
        <v>2719</v>
      </c>
      <c r="N1554" t="str">
        <f t="shared" si="125"/>
        <v>Clinton County,H1</v>
      </c>
      <c r="O1554" t="str">
        <f t="shared" si="126"/>
        <v>Clinton County</v>
      </c>
      <c r="P1554" t="str">
        <f t="shared" si="127"/>
        <v>Clinton</v>
      </c>
    </row>
    <row r="1555" spans="2:16" x14ac:dyDescent="0.25">
      <c r="B1555" s="33">
        <v>1554</v>
      </c>
      <c r="C1555" s="33">
        <v>26</v>
      </c>
      <c r="D1555" s="70">
        <f t="shared" si="123"/>
        <v>397</v>
      </c>
      <c r="E1555" s="54" t="str">
        <f t="shared" si="124"/>
        <v>1554|26|397</v>
      </c>
      <c r="I1555" s="7" t="s">
        <v>4930</v>
      </c>
      <c r="J1555" s="7" t="s">
        <v>5943</v>
      </c>
      <c r="K1555" s="7">
        <v>1554</v>
      </c>
      <c r="M1555" t="s">
        <v>2720</v>
      </c>
      <c r="N1555" t="str">
        <f t="shared" si="125"/>
        <v>Cole County,H1</v>
      </c>
      <c r="O1555" t="str">
        <f t="shared" si="126"/>
        <v>Cole County</v>
      </c>
      <c r="P1555" t="str">
        <f t="shared" si="127"/>
        <v>Cole</v>
      </c>
    </row>
    <row r="1556" spans="2:16" x14ac:dyDescent="0.25">
      <c r="B1556" s="33">
        <v>1555</v>
      </c>
      <c r="C1556" s="33">
        <v>26</v>
      </c>
      <c r="D1556" s="70">
        <f t="shared" si="123"/>
        <v>424</v>
      </c>
      <c r="E1556" s="54" t="str">
        <f t="shared" si="124"/>
        <v>1555|26|424</v>
      </c>
      <c r="I1556" s="7" t="s">
        <v>4953</v>
      </c>
      <c r="J1556" s="7" t="s">
        <v>5944</v>
      </c>
      <c r="K1556" s="7">
        <v>1555</v>
      </c>
      <c r="M1556" t="s">
        <v>2721</v>
      </c>
      <c r="N1556" t="str">
        <f t="shared" si="125"/>
        <v>Cooper County,H1</v>
      </c>
      <c r="O1556" t="str">
        <f t="shared" si="126"/>
        <v>Cooper County</v>
      </c>
      <c r="P1556" t="str">
        <f t="shared" si="127"/>
        <v>Cooper</v>
      </c>
    </row>
    <row r="1557" spans="2:16" x14ac:dyDescent="0.25">
      <c r="B1557" s="33">
        <v>1556</v>
      </c>
      <c r="C1557" s="33">
        <v>26</v>
      </c>
      <c r="D1557" s="70">
        <f t="shared" si="123"/>
        <v>446</v>
      </c>
      <c r="E1557" s="54" t="str">
        <f t="shared" si="124"/>
        <v>1556|26|446</v>
      </c>
      <c r="I1557" s="7" t="s">
        <v>4973</v>
      </c>
      <c r="J1557" s="7" t="s">
        <v>5945</v>
      </c>
      <c r="K1557" s="7">
        <v>1556</v>
      </c>
      <c r="M1557" t="s">
        <v>2722</v>
      </c>
      <c r="N1557" t="str">
        <f t="shared" si="125"/>
        <v>Crawford County,H1</v>
      </c>
      <c r="O1557" t="str">
        <f t="shared" si="126"/>
        <v>Crawford County</v>
      </c>
      <c r="P1557" t="str">
        <f t="shared" si="127"/>
        <v>Crawford</v>
      </c>
    </row>
    <row r="1558" spans="2:16" x14ac:dyDescent="0.25">
      <c r="B1558" s="33">
        <v>1557</v>
      </c>
      <c r="C1558" s="33">
        <v>26</v>
      </c>
      <c r="D1558" s="70">
        <f t="shared" si="123"/>
        <v>467</v>
      </c>
      <c r="E1558" s="54" t="str">
        <f t="shared" si="124"/>
        <v>1557|26|467</v>
      </c>
      <c r="I1558" s="7" t="s">
        <v>4993</v>
      </c>
      <c r="J1558" s="7" t="s">
        <v>5946</v>
      </c>
      <c r="K1558" s="7">
        <v>1557</v>
      </c>
      <c r="M1558" t="s">
        <v>2723</v>
      </c>
      <c r="N1558" t="str">
        <f t="shared" si="125"/>
        <v>Dade County,H1</v>
      </c>
      <c r="O1558" t="str">
        <f t="shared" si="126"/>
        <v>Dade County</v>
      </c>
      <c r="P1558" t="str">
        <f t="shared" si="127"/>
        <v>Dade</v>
      </c>
    </row>
    <row r="1559" spans="2:16" x14ac:dyDescent="0.25">
      <c r="B1559" s="33">
        <v>1558</v>
      </c>
      <c r="C1559" s="33">
        <v>26</v>
      </c>
      <c r="D1559" s="70">
        <f t="shared" si="123"/>
        <v>472</v>
      </c>
      <c r="E1559" s="54" t="str">
        <f t="shared" si="124"/>
        <v>1558|26|472</v>
      </c>
      <c r="I1559" s="7" t="s">
        <v>4998</v>
      </c>
      <c r="J1559" s="7" t="s">
        <v>5947</v>
      </c>
      <c r="K1559" s="7">
        <v>1558</v>
      </c>
      <c r="M1559" t="s">
        <v>2724</v>
      </c>
      <c r="N1559" t="str">
        <f t="shared" si="125"/>
        <v>Dallas County,H1</v>
      </c>
      <c r="O1559" t="str">
        <f t="shared" si="126"/>
        <v>Dallas County</v>
      </c>
      <c r="P1559" t="str">
        <f t="shared" si="127"/>
        <v>Dallas</v>
      </c>
    </row>
    <row r="1560" spans="2:16" x14ac:dyDescent="0.25">
      <c r="B1560" s="33">
        <v>1559</v>
      </c>
      <c r="C1560" s="33">
        <v>26</v>
      </c>
      <c r="D1560" s="70">
        <f t="shared" si="123"/>
        <v>482</v>
      </c>
      <c r="E1560" s="54" t="str">
        <f t="shared" si="124"/>
        <v>1559|26|482</v>
      </c>
      <c r="I1560" s="7" t="s">
        <v>5007</v>
      </c>
      <c r="J1560" s="7" t="s">
        <v>4568</v>
      </c>
      <c r="K1560" s="7">
        <v>1559</v>
      </c>
      <c r="M1560" t="s">
        <v>2725</v>
      </c>
      <c r="N1560" t="str">
        <f t="shared" si="125"/>
        <v>Daviess County,H1</v>
      </c>
      <c r="O1560" t="str">
        <f t="shared" si="126"/>
        <v>Daviess County</v>
      </c>
      <c r="P1560" t="str">
        <f t="shared" si="127"/>
        <v>Daviess</v>
      </c>
    </row>
    <row r="1561" spans="2:16" x14ac:dyDescent="0.25">
      <c r="B1561" s="33">
        <v>1560</v>
      </c>
      <c r="C1561" s="33">
        <v>26</v>
      </c>
      <c r="D1561" s="70">
        <f t="shared" si="123"/>
        <v>496</v>
      </c>
      <c r="E1561" s="54" t="str">
        <f t="shared" si="124"/>
        <v>1560|26|496</v>
      </c>
      <c r="I1561" s="7" t="s">
        <v>5020</v>
      </c>
      <c r="J1561" s="7" t="s">
        <v>5948</v>
      </c>
      <c r="K1561" s="7">
        <v>1560</v>
      </c>
      <c r="M1561" t="s">
        <v>2726</v>
      </c>
      <c r="N1561" t="str">
        <f t="shared" si="125"/>
        <v>DeKalb County,H1</v>
      </c>
      <c r="O1561" t="str">
        <f t="shared" si="126"/>
        <v>DeKalb County</v>
      </c>
      <c r="P1561" t="str">
        <f t="shared" si="127"/>
        <v>DeKalb</v>
      </c>
    </row>
    <row r="1562" spans="2:16" x14ac:dyDescent="0.25">
      <c r="B1562" s="33">
        <v>1561</v>
      </c>
      <c r="C1562" s="33">
        <v>26</v>
      </c>
      <c r="D1562" s="70">
        <f t="shared" si="123"/>
        <v>501</v>
      </c>
      <c r="E1562" s="54" t="str">
        <f t="shared" si="124"/>
        <v>1561|26|501</v>
      </c>
      <c r="I1562" s="7" t="s">
        <v>5023</v>
      </c>
      <c r="J1562" s="7" t="s">
        <v>5949</v>
      </c>
      <c r="K1562" s="7">
        <v>1561</v>
      </c>
      <c r="M1562" t="s">
        <v>2727</v>
      </c>
      <c r="N1562" t="str">
        <f t="shared" si="125"/>
        <v>Dent County,H1</v>
      </c>
      <c r="O1562" t="str">
        <f t="shared" si="126"/>
        <v>Dent County</v>
      </c>
      <c r="P1562" t="str">
        <f t="shared" si="127"/>
        <v>Dent</v>
      </c>
    </row>
    <row r="1563" spans="2:16" x14ac:dyDescent="0.25">
      <c r="B1563" s="33">
        <v>1562</v>
      </c>
      <c r="C1563" s="33">
        <v>26</v>
      </c>
      <c r="D1563" s="70">
        <f t="shared" si="123"/>
        <v>535</v>
      </c>
      <c r="E1563" s="54" t="str">
        <f t="shared" si="124"/>
        <v>1562|26|535</v>
      </c>
      <c r="I1563" s="7" t="s">
        <v>5054</v>
      </c>
      <c r="J1563" s="7" t="s">
        <v>5950</v>
      </c>
      <c r="K1563" s="7">
        <v>1562</v>
      </c>
      <c r="M1563" t="s">
        <v>2728</v>
      </c>
      <c r="N1563" t="str">
        <f t="shared" si="125"/>
        <v>Douglas County,H1</v>
      </c>
      <c r="O1563" t="str">
        <f t="shared" si="126"/>
        <v>Douglas County</v>
      </c>
      <c r="P1563" t="str">
        <f t="shared" si="127"/>
        <v>Douglas</v>
      </c>
    </row>
    <row r="1564" spans="2:16" x14ac:dyDescent="0.25">
      <c r="B1564" s="33">
        <v>1563</v>
      </c>
      <c r="C1564" s="33">
        <v>26</v>
      </c>
      <c r="D1564" s="70">
        <f t="shared" si="123"/>
        <v>542</v>
      </c>
      <c r="E1564" s="54" t="str">
        <f t="shared" si="124"/>
        <v>1563|26|542</v>
      </c>
      <c r="I1564" s="7" t="s">
        <v>5061</v>
      </c>
      <c r="J1564" s="7" t="s">
        <v>5951</v>
      </c>
      <c r="K1564" s="7">
        <v>1563</v>
      </c>
      <c r="M1564" t="s">
        <v>2729</v>
      </c>
      <c r="N1564" t="str">
        <f t="shared" si="125"/>
        <v>Dunklin County,H1</v>
      </c>
      <c r="O1564" t="str">
        <f t="shared" si="126"/>
        <v>Dunklin County</v>
      </c>
      <c r="P1564" t="str">
        <f t="shared" si="127"/>
        <v>Dunklin</v>
      </c>
    </row>
    <row r="1565" spans="2:16" x14ac:dyDescent="0.25">
      <c r="B1565" s="33">
        <v>1564</v>
      </c>
      <c r="C1565" s="33">
        <v>26</v>
      </c>
      <c r="D1565" s="70">
        <f t="shared" si="123"/>
        <v>632</v>
      </c>
      <c r="E1565" s="54" t="str">
        <f t="shared" si="124"/>
        <v>1564|26|632</v>
      </c>
      <c r="I1565" s="7" t="s">
        <v>5139</v>
      </c>
      <c r="J1565" s="7" t="s">
        <v>5952</v>
      </c>
      <c r="K1565" s="7">
        <v>1564</v>
      </c>
      <c r="M1565" t="s">
        <v>2730</v>
      </c>
      <c r="N1565" t="str">
        <f t="shared" si="125"/>
        <v>Franklin County,H1</v>
      </c>
      <c r="O1565" t="str">
        <f t="shared" si="126"/>
        <v>Franklin County</v>
      </c>
      <c r="P1565" t="str">
        <f t="shared" si="127"/>
        <v>Franklin</v>
      </c>
    </row>
    <row r="1566" spans="2:16" x14ac:dyDescent="0.25">
      <c r="B1566" s="33">
        <v>1565</v>
      </c>
      <c r="C1566" s="33">
        <v>26</v>
      </c>
      <c r="D1566" s="70">
        <f t="shared" si="123"/>
        <v>658</v>
      </c>
      <c r="E1566" s="54" t="str">
        <f t="shared" si="124"/>
        <v>1565|26|658</v>
      </c>
      <c r="I1566" s="7" t="s">
        <v>5162</v>
      </c>
      <c r="J1566" s="7" t="s">
        <v>5953</v>
      </c>
      <c r="K1566" s="7">
        <v>1565</v>
      </c>
      <c r="M1566" t="s">
        <v>2731</v>
      </c>
      <c r="N1566" t="str">
        <f t="shared" si="125"/>
        <v>Gasconade County,H1</v>
      </c>
      <c r="O1566" t="str">
        <f t="shared" si="126"/>
        <v>Gasconade County</v>
      </c>
      <c r="P1566" t="str">
        <f t="shared" si="127"/>
        <v>Gasconade</v>
      </c>
    </row>
    <row r="1567" spans="2:16" x14ac:dyDescent="0.25">
      <c r="B1567" s="33">
        <v>1566</v>
      </c>
      <c r="C1567" s="33">
        <v>26</v>
      </c>
      <c r="D1567" s="70">
        <f t="shared" si="123"/>
        <v>666</v>
      </c>
      <c r="E1567" s="54" t="str">
        <f t="shared" si="124"/>
        <v>1566|26|666</v>
      </c>
      <c r="I1567" s="7" t="s">
        <v>5170</v>
      </c>
      <c r="J1567" s="7" t="s">
        <v>5954</v>
      </c>
      <c r="K1567" s="7">
        <v>1566</v>
      </c>
      <c r="M1567" t="s">
        <v>2732</v>
      </c>
      <c r="N1567" t="str">
        <f t="shared" si="125"/>
        <v>Gentry County,H1</v>
      </c>
      <c r="O1567" t="str">
        <f t="shared" si="126"/>
        <v>Gentry County</v>
      </c>
      <c r="P1567" t="str">
        <f t="shared" si="127"/>
        <v>Gentry</v>
      </c>
    </row>
    <row r="1568" spans="2:16" x14ac:dyDescent="0.25">
      <c r="B1568" s="33">
        <v>1567</v>
      </c>
      <c r="C1568" s="33">
        <v>26</v>
      </c>
      <c r="D1568" s="70">
        <f t="shared" si="123"/>
        <v>717</v>
      </c>
      <c r="E1568" s="54" t="str">
        <f t="shared" si="124"/>
        <v>1567|26|717</v>
      </c>
      <c r="I1568" s="7" t="s">
        <v>5220</v>
      </c>
      <c r="J1568" s="7" t="s">
        <v>585</v>
      </c>
      <c r="K1568" s="7">
        <v>1567</v>
      </c>
      <c r="M1568" t="s">
        <v>2733</v>
      </c>
      <c r="N1568" t="str">
        <f t="shared" si="125"/>
        <v>Greene County,H1</v>
      </c>
      <c r="O1568" t="str">
        <f t="shared" si="126"/>
        <v>Greene County</v>
      </c>
      <c r="P1568" t="str">
        <f t="shared" si="127"/>
        <v>Greene</v>
      </c>
    </row>
    <row r="1569" spans="2:16" x14ac:dyDescent="0.25">
      <c r="B1569" s="33">
        <v>1568</v>
      </c>
      <c r="C1569" s="33">
        <v>26</v>
      </c>
      <c r="D1569" s="70">
        <f t="shared" si="123"/>
        <v>729</v>
      </c>
      <c r="E1569" s="54" t="str">
        <f t="shared" si="124"/>
        <v>1568|26|729</v>
      </c>
      <c r="I1569" s="7" t="s">
        <v>5232</v>
      </c>
      <c r="J1569" s="7" t="s">
        <v>5955</v>
      </c>
      <c r="K1569" s="7">
        <v>1568</v>
      </c>
      <c r="M1569" t="s">
        <v>2734</v>
      </c>
      <c r="N1569" t="str">
        <f t="shared" si="125"/>
        <v>Grundy County,H1</v>
      </c>
      <c r="O1569" t="str">
        <f t="shared" si="126"/>
        <v>Grundy County</v>
      </c>
      <c r="P1569" t="str">
        <f t="shared" si="127"/>
        <v>Grundy</v>
      </c>
    </row>
    <row r="1570" spans="2:16" x14ac:dyDescent="0.25">
      <c r="B1570" s="33">
        <v>1569</v>
      </c>
      <c r="C1570" s="33">
        <v>26</v>
      </c>
      <c r="D1570" s="70">
        <f t="shared" si="123"/>
        <v>774</v>
      </c>
      <c r="E1570" s="54" t="str">
        <f t="shared" si="124"/>
        <v>1569|26|774</v>
      </c>
      <c r="I1570" s="7" t="s">
        <v>5269</v>
      </c>
      <c r="J1570" s="7" t="s">
        <v>5956</v>
      </c>
      <c r="K1570" s="7">
        <v>1569</v>
      </c>
      <c r="M1570" t="s">
        <v>2735</v>
      </c>
      <c r="N1570" t="str">
        <f t="shared" si="125"/>
        <v>Harrison County,H1</v>
      </c>
      <c r="O1570" t="str">
        <f t="shared" si="126"/>
        <v>Harrison County</v>
      </c>
      <c r="P1570" t="str">
        <f t="shared" si="127"/>
        <v>Harrison</v>
      </c>
    </row>
    <row r="1571" spans="2:16" x14ac:dyDescent="0.25">
      <c r="B1571" s="33">
        <v>1570</v>
      </c>
      <c r="C1571" s="33">
        <v>26</v>
      </c>
      <c r="D1571" s="70">
        <f t="shared" si="123"/>
        <v>795</v>
      </c>
      <c r="E1571" s="54" t="str">
        <f t="shared" si="124"/>
        <v>1570|26|795</v>
      </c>
      <c r="I1571" s="7" t="s">
        <v>5287</v>
      </c>
      <c r="J1571" s="7" t="s">
        <v>5957</v>
      </c>
      <c r="K1571" s="7">
        <v>1570</v>
      </c>
      <c r="M1571" t="s">
        <v>2736</v>
      </c>
      <c r="N1571" t="str">
        <f t="shared" si="125"/>
        <v>Henry County,H1</v>
      </c>
      <c r="O1571" t="str">
        <f t="shared" si="126"/>
        <v>Henry County</v>
      </c>
      <c r="P1571" t="str">
        <f t="shared" si="127"/>
        <v>Henry</v>
      </c>
    </row>
    <row r="1572" spans="2:16" x14ac:dyDescent="0.25">
      <c r="B1572" s="33">
        <v>1571</v>
      </c>
      <c r="C1572" s="33">
        <v>26</v>
      </c>
      <c r="D1572" s="70">
        <f t="shared" si="123"/>
        <v>801</v>
      </c>
      <c r="E1572" s="54" t="str">
        <f t="shared" si="124"/>
        <v>1571|26|801</v>
      </c>
      <c r="I1572" s="7" t="s">
        <v>5293</v>
      </c>
      <c r="J1572" s="7" t="s">
        <v>4569</v>
      </c>
      <c r="K1572" s="7">
        <v>1571</v>
      </c>
      <c r="M1572" t="s">
        <v>2737</v>
      </c>
      <c r="N1572" t="str">
        <f t="shared" si="125"/>
        <v>Hickory County,H1</v>
      </c>
      <c r="O1572" t="str">
        <f t="shared" si="126"/>
        <v>Hickory County</v>
      </c>
      <c r="P1572" t="str">
        <f t="shared" si="127"/>
        <v>Hickory</v>
      </c>
    </row>
    <row r="1573" spans="2:16" x14ac:dyDescent="0.25">
      <c r="B1573" s="33">
        <v>1572</v>
      </c>
      <c r="C1573" s="33">
        <v>26</v>
      </c>
      <c r="D1573" s="70">
        <f t="shared" si="123"/>
        <v>816</v>
      </c>
      <c r="E1573" s="54" t="str">
        <f t="shared" si="124"/>
        <v>1572|26|816</v>
      </c>
      <c r="I1573" s="7" t="s">
        <v>5308</v>
      </c>
      <c r="J1573" s="7" t="s">
        <v>5958</v>
      </c>
      <c r="K1573" s="7">
        <v>1572</v>
      </c>
      <c r="M1573" t="s">
        <v>2738</v>
      </c>
      <c r="N1573" t="str">
        <f t="shared" si="125"/>
        <v>Holt County,H1</v>
      </c>
      <c r="O1573" t="str">
        <f t="shared" si="126"/>
        <v>Holt County</v>
      </c>
      <c r="P1573" t="str">
        <f t="shared" si="127"/>
        <v>Holt</v>
      </c>
    </row>
    <row r="1574" spans="2:16" x14ac:dyDescent="0.25">
      <c r="B1574" s="33">
        <v>1573</v>
      </c>
      <c r="C1574" s="33">
        <v>26</v>
      </c>
      <c r="D1574" s="70">
        <f t="shared" si="123"/>
        <v>830</v>
      </c>
      <c r="E1574" s="54" t="str">
        <f t="shared" si="124"/>
        <v>1573|26|830</v>
      </c>
      <c r="I1574" s="7" t="s">
        <v>5319</v>
      </c>
      <c r="J1574" s="7" t="s">
        <v>5959</v>
      </c>
      <c r="K1574" s="7">
        <v>1573</v>
      </c>
      <c r="M1574" t="s">
        <v>2739</v>
      </c>
      <c r="N1574" t="str">
        <f t="shared" si="125"/>
        <v>Howard County,H1</v>
      </c>
      <c r="O1574" t="str">
        <f t="shared" si="126"/>
        <v>Howard County</v>
      </c>
      <c r="P1574" t="str">
        <f t="shared" si="127"/>
        <v>Howard</v>
      </c>
    </row>
    <row r="1575" spans="2:16" x14ac:dyDescent="0.25">
      <c r="B1575" s="33">
        <v>1574</v>
      </c>
      <c r="C1575" s="33">
        <v>26</v>
      </c>
      <c r="D1575" s="70">
        <f t="shared" si="123"/>
        <v>831</v>
      </c>
      <c r="E1575" s="54" t="str">
        <f t="shared" si="124"/>
        <v>1574|26|831</v>
      </c>
      <c r="I1575" s="7" t="s">
        <v>5320</v>
      </c>
      <c r="J1575" s="7" t="s">
        <v>5960</v>
      </c>
      <c r="K1575" s="7">
        <v>1574</v>
      </c>
      <c r="M1575" t="s">
        <v>2740</v>
      </c>
      <c r="N1575" t="str">
        <f t="shared" si="125"/>
        <v>Howell County,H1</v>
      </c>
      <c r="O1575" t="str">
        <f t="shared" si="126"/>
        <v>Howell County</v>
      </c>
      <c r="P1575" t="str">
        <f t="shared" si="127"/>
        <v>Howell</v>
      </c>
    </row>
    <row r="1576" spans="2:16" x14ac:dyDescent="0.25">
      <c r="B1576" s="33">
        <v>1575</v>
      </c>
      <c r="C1576" s="33">
        <v>26</v>
      </c>
      <c r="D1576" s="70">
        <f t="shared" si="123"/>
        <v>862</v>
      </c>
      <c r="E1576" s="54" t="str">
        <f t="shared" si="124"/>
        <v>1575|26|862</v>
      </c>
      <c r="I1576" s="7" t="s">
        <v>5345</v>
      </c>
      <c r="J1576" s="7" t="s">
        <v>5961</v>
      </c>
      <c r="K1576" s="7">
        <v>1575</v>
      </c>
      <c r="M1576" t="s">
        <v>2741</v>
      </c>
      <c r="N1576" t="str">
        <f t="shared" si="125"/>
        <v>Iron County,H1</v>
      </c>
      <c r="O1576" t="str">
        <f t="shared" si="126"/>
        <v>Iron County</v>
      </c>
      <c r="P1576" t="str">
        <f t="shared" si="127"/>
        <v>Iron</v>
      </c>
    </row>
    <row r="1577" spans="2:16" x14ac:dyDescent="0.25">
      <c r="B1577" s="33">
        <v>1576</v>
      </c>
      <c r="C1577" s="33">
        <v>26</v>
      </c>
      <c r="D1577" s="70">
        <f t="shared" si="123"/>
        <v>875</v>
      </c>
      <c r="E1577" s="54" t="str">
        <f t="shared" si="124"/>
        <v>1576|26|875</v>
      </c>
      <c r="I1577" s="7" t="s">
        <v>5357</v>
      </c>
      <c r="J1577" s="7" t="s">
        <v>5962</v>
      </c>
      <c r="K1577" s="7">
        <v>1576</v>
      </c>
      <c r="M1577" t="s">
        <v>2742</v>
      </c>
      <c r="N1577" t="str">
        <f t="shared" si="125"/>
        <v>Jackson County,H1</v>
      </c>
      <c r="O1577" t="str">
        <f t="shared" si="126"/>
        <v>Jackson County</v>
      </c>
      <c r="P1577" t="str">
        <f t="shared" si="127"/>
        <v>Jackson</v>
      </c>
    </row>
    <row r="1578" spans="2:16" x14ac:dyDescent="0.25">
      <c r="B1578" s="33">
        <v>1577</v>
      </c>
      <c r="C1578" s="33">
        <v>26</v>
      </c>
      <c r="D1578" s="70">
        <f t="shared" si="123"/>
        <v>878</v>
      </c>
      <c r="E1578" s="54" t="str">
        <f t="shared" si="124"/>
        <v>1577|26|878</v>
      </c>
      <c r="I1578" s="7" t="s">
        <v>5359</v>
      </c>
      <c r="J1578" s="7" t="s">
        <v>5963</v>
      </c>
      <c r="K1578" s="7">
        <v>1577</v>
      </c>
      <c r="M1578" t="s">
        <v>2743</v>
      </c>
      <c r="N1578" t="str">
        <f t="shared" si="125"/>
        <v>Jasper County,H1</v>
      </c>
      <c r="O1578" t="str">
        <f t="shared" si="126"/>
        <v>Jasper County</v>
      </c>
      <c r="P1578" t="str">
        <f t="shared" si="127"/>
        <v>Jasper</v>
      </c>
    </row>
    <row r="1579" spans="2:16" x14ac:dyDescent="0.25">
      <c r="B1579" s="33">
        <v>1578</v>
      </c>
      <c r="C1579" s="33">
        <v>26</v>
      </c>
      <c r="D1579" s="70">
        <f t="shared" si="123"/>
        <v>882</v>
      </c>
      <c r="E1579" s="54" t="str">
        <f t="shared" si="124"/>
        <v>1578|26|882</v>
      </c>
      <c r="I1579" s="7" t="s">
        <v>5362</v>
      </c>
      <c r="J1579" s="7" t="s">
        <v>5964</v>
      </c>
      <c r="K1579" s="7">
        <v>1578</v>
      </c>
      <c r="M1579" t="s">
        <v>2744</v>
      </c>
      <c r="N1579" t="str">
        <f t="shared" si="125"/>
        <v>Jefferson County,H1</v>
      </c>
      <c r="O1579" t="str">
        <f t="shared" si="126"/>
        <v>Jefferson County</v>
      </c>
      <c r="P1579" t="str">
        <f t="shared" si="127"/>
        <v>Jefferson</v>
      </c>
    </row>
    <row r="1580" spans="2:16" x14ac:dyDescent="0.25">
      <c r="B1580" s="33">
        <v>1579</v>
      </c>
      <c r="C1580" s="33">
        <v>26</v>
      </c>
      <c r="D1580" s="70">
        <f t="shared" si="123"/>
        <v>896</v>
      </c>
      <c r="E1580" s="54" t="str">
        <f t="shared" si="124"/>
        <v>1579|26|896</v>
      </c>
      <c r="I1580" s="7" t="s">
        <v>5374</v>
      </c>
      <c r="J1580" s="7" t="s">
        <v>5965</v>
      </c>
      <c r="K1580" s="7">
        <v>1579</v>
      </c>
      <c r="M1580" t="s">
        <v>2745</v>
      </c>
      <c r="N1580" t="str">
        <f t="shared" si="125"/>
        <v>Johnson County,H1</v>
      </c>
      <c r="O1580" t="str">
        <f t="shared" si="126"/>
        <v>Johnson County</v>
      </c>
      <c r="P1580" t="str">
        <f t="shared" si="127"/>
        <v>Johnson</v>
      </c>
    </row>
    <row r="1581" spans="2:16" x14ac:dyDescent="0.25">
      <c r="B1581" s="33">
        <v>1580</v>
      </c>
      <c r="C1581" s="33">
        <v>26</v>
      </c>
      <c r="D1581" s="70">
        <f t="shared" si="123"/>
        <v>959</v>
      </c>
      <c r="E1581" s="54" t="str">
        <f t="shared" si="124"/>
        <v>1580|26|959</v>
      </c>
      <c r="I1581" s="7" t="s">
        <v>5432</v>
      </c>
      <c r="J1581" s="7" t="s">
        <v>5966</v>
      </c>
      <c r="K1581" s="7">
        <v>1580</v>
      </c>
      <c r="M1581" t="s">
        <v>2746</v>
      </c>
      <c r="N1581" t="str">
        <f t="shared" si="125"/>
        <v>Knox County,H1</v>
      </c>
      <c r="O1581" t="str">
        <f t="shared" si="126"/>
        <v>Knox County</v>
      </c>
      <c r="P1581" t="str">
        <f t="shared" si="127"/>
        <v>Knox</v>
      </c>
    </row>
    <row r="1582" spans="2:16" x14ac:dyDescent="0.25">
      <c r="B1582" s="33">
        <v>1581</v>
      </c>
      <c r="C1582" s="33">
        <v>26</v>
      </c>
      <c r="D1582" s="70">
        <f t="shared" si="123"/>
        <v>973</v>
      </c>
      <c r="E1582" s="54" t="str">
        <f t="shared" si="124"/>
        <v>1581|26|973</v>
      </c>
      <c r="I1582" s="7" t="s">
        <v>5444</v>
      </c>
      <c r="J1582" s="7" t="s">
        <v>5967</v>
      </c>
      <c r="K1582" s="7">
        <v>1581</v>
      </c>
      <c r="M1582" t="s">
        <v>2747</v>
      </c>
      <c r="N1582" t="str">
        <f t="shared" si="125"/>
        <v>Laclede County,H1</v>
      </c>
      <c r="O1582" t="str">
        <f t="shared" si="126"/>
        <v>Laclede County</v>
      </c>
      <c r="P1582" t="str">
        <f t="shared" si="127"/>
        <v>Laclede</v>
      </c>
    </row>
    <row r="1583" spans="2:16" x14ac:dyDescent="0.25">
      <c r="B1583" s="33">
        <v>1582</v>
      </c>
      <c r="C1583" s="33">
        <v>26</v>
      </c>
      <c r="D1583" s="70">
        <f t="shared" si="123"/>
        <v>974</v>
      </c>
      <c r="E1583" s="54" t="str">
        <f t="shared" si="124"/>
        <v>1582|26|974</v>
      </c>
      <c r="I1583" s="7" t="s">
        <v>5445</v>
      </c>
      <c r="J1583" s="7" t="s">
        <v>5968</v>
      </c>
      <c r="K1583" s="7">
        <v>1582</v>
      </c>
      <c r="M1583" t="s">
        <v>2748</v>
      </c>
      <c r="N1583" t="str">
        <f t="shared" si="125"/>
        <v>Lafayette County,H1</v>
      </c>
      <c r="O1583" t="str">
        <f t="shared" si="126"/>
        <v>Lafayette County</v>
      </c>
      <c r="P1583" t="str">
        <f t="shared" si="127"/>
        <v>Lafayette</v>
      </c>
    </row>
    <row r="1584" spans="2:16" x14ac:dyDescent="0.25">
      <c r="B1584" s="33">
        <v>1583</v>
      </c>
      <c r="C1584" s="33">
        <v>26</v>
      </c>
      <c r="D1584" s="70">
        <f t="shared" si="123"/>
        <v>1009</v>
      </c>
      <c r="E1584" s="54" t="str">
        <f t="shared" si="124"/>
        <v>1583|26|1009</v>
      </c>
      <c r="I1584" s="7" t="s">
        <v>5473</v>
      </c>
      <c r="J1584" s="7" t="s">
        <v>5969</v>
      </c>
      <c r="K1584" s="7">
        <v>1583</v>
      </c>
      <c r="M1584" t="s">
        <v>2749</v>
      </c>
      <c r="N1584" t="str">
        <f t="shared" si="125"/>
        <v>Lawrence County,H1</v>
      </c>
      <c r="O1584" t="str">
        <f t="shared" si="126"/>
        <v>Lawrence County</v>
      </c>
      <c r="P1584" t="str">
        <f t="shared" si="127"/>
        <v>Lawrence</v>
      </c>
    </row>
    <row r="1585" spans="2:16" x14ac:dyDescent="0.25">
      <c r="B1585" s="33">
        <v>1584</v>
      </c>
      <c r="C1585" s="33">
        <v>26</v>
      </c>
      <c r="D1585" s="70">
        <f t="shared" ref="D1585:D1648" si="128">VLOOKUP(I1585,$J$2:$K$1970,2,FALSE)</f>
        <v>1028</v>
      </c>
      <c r="E1585" s="54" t="str">
        <f t="shared" si="124"/>
        <v>1584|26|1028</v>
      </c>
      <c r="I1585" s="7" t="s">
        <v>5492</v>
      </c>
      <c r="J1585" s="7" t="s">
        <v>5970</v>
      </c>
      <c r="K1585" s="7">
        <v>1584</v>
      </c>
      <c r="M1585" t="s">
        <v>2750</v>
      </c>
      <c r="N1585" t="str">
        <f t="shared" si="125"/>
        <v>Lewis County,H1</v>
      </c>
      <c r="O1585" t="str">
        <f t="shared" si="126"/>
        <v>Lewis County</v>
      </c>
      <c r="P1585" t="str">
        <f t="shared" si="127"/>
        <v>Lewis</v>
      </c>
    </row>
    <row r="1586" spans="2:16" x14ac:dyDescent="0.25">
      <c r="B1586" s="33">
        <v>1585</v>
      </c>
      <c r="C1586" s="33">
        <v>26</v>
      </c>
      <c r="D1586" s="70">
        <f t="shared" si="128"/>
        <v>1034</v>
      </c>
      <c r="E1586" s="54" t="str">
        <f t="shared" si="124"/>
        <v>1585|26|1034</v>
      </c>
      <c r="I1586" s="7" t="s">
        <v>5497</v>
      </c>
      <c r="J1586" s="7" t="s">
        <v>5971</v>
      </c>
      <c r="K1586" s="7">
        <v>1585</v>
      </c>
      <c r="M1586" t="s">
        <v>2751</v>
      </c>
      <c r="N1586" t="str">
        <f t="shared" si="125"/>
        <v>Lincoln County,H1</v>
      </c>
      <c r="O1586" t="str">
        <f t="shared" si="126"/>
        <v>Lincoln County</v>
      </c>
      <c r="P1586" t="str">
        <f t="shared" si="127"/>
        <v>Lincoln</v>
      </c>
    </row>
    <row r="1587" spans="2:16" x14ac:dyDescent="0.25">
      <c r="B1587" s="33">
        <v>1586</v>
      </c>
      <c r="C1587" s="33">
        <v>26</v>
      </c>
      <c r="D1587" s="70">
        <f t="shared" si="128"/>
        <v>1036</v>
      </c>
      <c r="E1587" s="54" t="str">
        <f t="shared" si="124"/>
        <v>1586|26|1036</v>
      </c>
      <c r="I1587" s="7" t="s">
        <v>5498</v>
      </c>
      <c r="J1587" s="7" t="s">
        <v>5972</v>
      </c>
      <c r="K1587" s="7">
        <v>1586</v>
      </c>
      <c r="M1587" t="s">
        <v>2752</v>
      </c>
      <c r="N1587" t="str">
        <f t="shared" si="125"/>
        <v>Linn County,H1</v>
      </c>
      <c r="O1587" t="str">
        <f t="shared" si="126"/>
        <v>Linn County</v>
      </c>
      <c r="P1587" t="str">
        <f t="shared" si="127"/>
        <v>Linn</v>
      </c>
    </row>
    <row r="1588" spans="2:16" x14ac:dyDescent="0.25">
      <c r="B1588" s="33">
        <v>1587</v>
      </c>
      <c r="C1588" s="33">
        <v>26</v>
      </c>
      <c r="D1588" s="70">
        <f t="shared" si="128"/>
        <v>1041</v>
      </c>
      <c r="E1588" s="54" t="str">
        <f t="shared" si="124"/>
        <v>1587|26|1041</v>
      </c>
      <c r="I1588" s="7" t="s">
        <v>5503</v>
      </c>
      <c r="J1588" s="7" t="s">
        <v>5973</v>
      </c>
      <c r="K1588" s="7">
        <v>1587</v>
      </c>
      <c r="M1588" t="s">
        <v>2753</v>
      </c>
      <c r="N1588" t="str">
        <f t="shared" si="125"/>
        <v>Livingston County,H1</v>
      </c>
      <c r="O1588" t="str">
        <f t="shared" si="126"/>
        <v>Livingston County</v>
      </c>
      <c r="P1588" t="str">
        <f t="shared" si="127"/>
        <v>Livingston</v>
      </c>
    </row>
    <row r="1589" spans="2:16" x14ac:dyDescent="0.25">
      <c r="B1589" s="33">
        <v>1588</v>
      </c>
      <c r="C1589" s="33">
        <v>26</v>
      </c>
      <c r="D1589" s="70">
        <f t="shared" si="128"/>
        <v>1124</v>
      </c>
      <c r="E1589" s="54" t="str">
        <f t="shared" si="124"/>
        <v>1588|26|1124</v>
      </c>
      <c r="I1589" s="7" t="s">
        <v>5571</v>
      </c>
      <c r="J1589" s="7" t="s">
        <v>5974</v>
      </c>
      <c r="K1589" s="7">
        <v>1588</v>
      </c>
      <c r="M1589" t="s">
        <v>2754</v>
      </c>
      <c r="N1589" t="str">
        <f t="shared" si="125"/>
        <v>McDonald County,H1</v>
      </c>
      <c r="O1589" t="str">
        <f t="shared" si="126"/>
        <v>McDonald County</v>
      </c>
      <c r="P1589" t="str">
        <f t="shared" si="127"/>
        <v>McDonald</v>
      </c>
    </row>
    <row r="1590" spans="2:16" x14ac:dyDescent="0.25">
      <c r="B1590" s="33">
        <v>1589</v>
      </c>
      <c r="C1590" s="33">
        <v>26</v>
      </c>
      <c r="D1590" s="70">
        <f t="shared" si="128"/>
        <v>1073</v>
      </c>
      <c r="E1590" s="54" t="str">
        <f t="shared" si="124"/>
        <v>1589|26|1073</v>
      </c>
      <c r="I1590" s="7" t="s">
        <v>5530</v>
      </c>
      <c r="J1590" s="7" t="s">
        <v>5975</v>
      </c>
      <c r="K1590" s="7">
        <v>1589</v>
      </c>
      <c r="M1590" t="s">
        <v>2755</v>
      </c>
      <c r="N1590" t="str">
        <f t="shared" si="125"/>
        <v>Macon County,H1</v>
      </c>
      <c r="O1590" t="str">
        <f t="shared" si="126"/>
        <v>Macon County</v>
      </c>
      <c r="P1590" t="str">
        <f t="shared" si="127"/>
        <v>Macon</v>
      </c>
    </row>
    <row r="1591" spans="2:16" x14ac:dyDescent="0.25">
      <c r="B1591" s="33">
        <v>1590</v>
      </c>
      <c r="C1591" s="33">
        <v>26</v>
      </c>
      <c r="D1591" s="70">
        <f t="shared" si="128"/>
        <v>1076</v>
      </c>
      <c r="E1591" s="54" t="str">
        <f t="shared" si="124"/>
        <v>1590|26|1076</v>
      </c>
      <c r="I1591" s="7" t="s">
        <v>5533</v>
      </c>
      <c r="J1591" s="7" t="s">
        <v>5976</v>
      </c>
      <c r="K1591" s="7">
        <v>1590</v>
      </c>
      <c r="M1591" t="s">
        <v>2756</v>
      </c>
      <c r="N1591" t="str">
        <f t="shared" si="125"/>
        <v>Madison County,H1</v>
      </c>
      <c r="O1591" t="str">
        <f t="shared" si="126"/>
        <v>Madison County</v>
      </c>
      <c r="P1591" t="str">
        <f t="shared" si="127"/>
        <v>Madison</v>
      </c>
    </row>
    <row r="1592" spans="2:16" x14ac:dyDescent="0.25">
      <c r="B1592" s="33">
        <v>1591</v>
      </c>
      <c r="C1592" s="33">
        <v>26</v>
      </c>
      <c r="D1592" s="70">
        <f t="shared" si="128"/>
        <v>1095</v>
      </c>
      <c r="E1592" s="54" t="str">
        <f t="shared" si="124"/>
        <v>1591|26|1095</v>
      </c>
      <c r="I1592" s="7" t="s">
        <v>5546</v>
      </c>
      <c r="J1592" s="7" t="s">
        <v>5977</v>
      </c>
      <c r="K1592" s="7">
        <v>1591</v>
      </c>
      <c r="M1592" t="s">
        <v>2757</v>
      </c>
      <c r="N1592" t="str">
        <f t="shared" si="125"/>
        <v>Maries County,H1</v>
      </c>
      <c r="O1592" t="str">
        <f t="shared" si="126"/>
        <v>Maries County</v>
      </c>
      <c r="P1592" t="str">
        <f t="shared" si="127"/>
        <v>Maries</v>
      </c>
    </row>
    <row r="1593" spans="2:16" x14ac:dyDescent="0.25">
      <c r="B1593" s="33">
        <v>1592</v>
      </c>
      <c r="C1593" s="33">
        <v>26</v>
      </c>
      <c r="D1593" s="70">
        <f t="shared" si="128"/>
        <v>1098</v>
      </c>
      <c r="E1593" s="54" t="str">
        <f t="shared" si="124"/>
        <v>1592|26|1098</v>
      </c>
      <c r="I1593" s="7" t="s">
        <v>5549</v>
      </c>
      <c r="J1593" s="7" t="s">
        <v>5978</v>
      </c>
      <c r="K1593" s="7">
        <v>1592</v>
      </c>
      <c r="M1593" t="s">
        <v>2758</v>
      </c>
      <c r="N1593" t="str">
        <f t="shared" si="125"/>
        <v>Marion County,H1</v>
      </c>
      <c r="O1593" t="str">
        <f t="shared" si="126"/>
        <v>Marion County</v>
      </c>
      <c r="P1593" t="str">
        <f t="shared" si="127"/>
        <v>Marion</v>
      </c>
    </row>
    <row r="1594" spans="2:16" x14ac:dyDescent="0.25">
      <c r="B1594" s="33">
        <v>1593</v>
      </c>
      <c r="C1594" s="33">
        <v>26</v>
      </c>
      <c r="D1594" s="70">
        <f t="shared" si="128"/>
        <v>1153</v>
      </c>
      <c r="E1594" s="54" t="str">
        <f t="shared" si="124"/>
        <v>1593|26|1153</v>
      </c>
      <c r="I1594" s="7" t="s">
        <v>5600</v>
      </c>
      <c r="J1594" s="7" t="s">
        <v>5979</v>
      </c>
      <c r="K1594" s="7">
        <v>1593</v>
      </c>
      <c r="M1594" t="s">
        <v>2759</v>
      </c>
      <c r="N1594" t="str">
        <f t="shared" si="125"/>
        <v>Mercer County,H1</v>
      </c>
      <c r="O1594" t="str">
        <f t="shared" si="126"/>
        <v>Mercer County</v>
      </c>
      <c r="P1594" t="str">
        <f t="shared" si="127"/>
        <v>Mercer</v>
      </c>
    </row>
    <row r="1595" spans="2:16" x14ac:dyDescent="0.25">
      <c r="B1595" s="33">
        <v>1594</v>
      </c>
      <c r="C1595" s="33">
        <v>26</v>
      </c>
      <c r="D1595" s="70">
        <f t="shared" si="128"/>
        <v>1168</v>
      </c>
      <c r="E1595" s="54" t="str">
        <f t="shared" si="124"/>
        <v>1594|26|1168</v>
      </c>
      <c r="I1595" s="7" t="s">
        <v>5614</v>
      </c>
      <c r="J1595" s="7" t="s">
        <v>5980</v>
      </c>
      <c r="K1595" s="7">
        <v>1594</v>
      </c>
      <c r="M1595" t="s">
        <v>2760</v>
      </c>
      <c r="N1595" t="str">
        <f t="shared" si="125"/>
        <v>Miller County,H1</v>
      </c>
      <c r="O1595" t="str">
        <f t="shared" si="126"/>
        <v>Miller County</v>
      </c>
      <c r="P1595" t="str">
        <f t="shared" si="127"/>
        <v>Miller</v>
      </c>
    </row>
    <row r="1596" spans="2:16" x14ac:dyDescent="0.25">
      <c r="B1596" s="33">
        <v>1595</v>
      </c>
      <c r="C1596" s="33">
        <v>26</v>
      </c>
      <c r="D1596" s="70">
        <f t="shared" si="128"/>
        <v>1177</v>
      </c>
      <c r="E1596" s="54" t="str">
        <f t="shared" si="124"/>
        <v>1595|26|1177</v>
      </c>
      <c r="I1596" s="7" t="s">
        <v>554</v>
      </c>
      <c r="J1596" s="7" t="s">
        <v>5981</v>
      </c>
      <c r="K1596" s="7">
        <v>1595</v>
      </c>
      <c r="M1596" t="s">
        <v>2761</v>
      </c>
      <c r="N1596" t="str">
        <f t="shared" si="125"/>
        <v>Mississippi County,H1</v>
      </c>
      <c r="O1596" t="str">
        <f t="shared" si="126"/>
        <v>Mississippi County</v>
      </c>
      <c r="P1596" t="str">
        <f t="shared" si="127"/>
        <v>Mississippi</v>
      </c>
    </row>
    <row r="1597" spans="2:16" x14ac:dyDescent="0.25">
      <c r="B1597" s="33">
        <v>1596</v>
      </c>
      <c r="C1597" s="33">
        <v>26</v>
      </c>
      <c r="D1597" s="70">
        <f t="shared" si="128"/>
        <v>1185</v>
      </c>
      <c r="E1597" s="54" t="str">
        <f t="shared" si="124"/>
        <v>1596|26|1185</v>
      </c>
      <c r="I1597" s="7" t="s">
        <v>5628</v>
      </c>
      <c r="J1597" s="7" t="s">
        <v>5982</v>
      </c>
      <c r="K1597" s="7">
        <v>1596</v>
      </c>
      <c r="M1597" t="s">
        <v>2762</v>
      </c>
      <c r="N1597" t="str">
        <f t="shared" si="125"/>
        <v>Moniteau County,H1</v>
      </c>
      <c r="O1597" t="str">
        <f t="shared" si="126"/>
        <v>Moniteau County</v>
      </c>
      <c r="P1597" t="str">
        <f t="shared" si="127"/>
        <v>Moniteau</v>
      </c>
    </row>
    <row r="1598" spans="2:16" x14ac:dyDescent="0.25">
      <c r="B1598" s="33">
        <v>1597</v>
      </c>
      <c r="C1598" s="33">
        <v>26</v>
      </c>
      <c r="D1598" s="70">
        <f t="shared" si="128"/>
        <v>1190</v>
      </c>
      <c r="E1598" s="54" t="str">
        <f t="shared" si="124"/>
        <v>1597|26|1190</v>
      </c>
      <c r="I1598" s="7" t="s">
        <v>5633</v>
      </c>
      <c r="J1598" s="7" t="s">
        <v>5983</v>
      </c>
      <c r="K1598" s="7">
        <v>1597</v>
      </c>
      <c r="M1598" t="s">
        <v>2763</v>
      </c>
      <c r="N1598" t="str">
        <f t="shared" si="125"/>
        <v>Monroe County,H1</v>
      </c>
      <c r="O1598" t="str">
        <f t="shared" si="126"/>
        <v>Monroe County</v>
      </c>
      <c r="P1598" t="str">
        <f t="shared" si="127"/>
        <v>Monroe</v>
      </c>
    </row>
    <row r="1599" spans="2:16" x14ac:dyDescent="0.25">
      <c r="B1599" s="33">
        <v>1598</v>
      </c>
      <c r="C1599" s="33">
        <v>26</v>
      </c>
      <c r="D1599" s="70">
        <f t="shared" si="128"/>
        <v>1195</v>
      </c>
      <c r="E1599" s="54" t="str">
        <f t="shared" si="124"/>
        <v>1598|26|1195</v>
      </c>
      <c r="I1599" s="7" t="s">
        <v>5638</v>
      </c>
      <c r="J1599" s="7" t="s">
        <v>5984</v>
      </c>
      <c r="K1599" s="7">
        <v>1598</v>
      </c>
      <c r="M1599" t="s">
        <v>2764</v>
      </c>
      <c r="N1599" t="str">
        <f t="shared" si="125"/>
        <v>Montgomery County,H1</v>
      </c>
      <c r="O1599" t="str">
        <f t="shared" si="126"/>
        <v>Montgomery County</v>
      </c>
      <c r="P1599" t="str">
        <f t="shared" si="127"/>
        <v>Montgomery</v>
      </c>
    </row>
    <row r="1600" spans="2:16" x14ac:dyDescent="0.25">
      <c r="B1600" s="33">
        <v>1599</v>
      </c>
      <c r="C1600" s="33">
        <v>26</v>
      </c>
      <c r="D1600" s="70">
        <f t="shared" si="128"/>
        <v>1203</v>
      </c>
      <c r="E1600" s="54" t="str">
        <f t="shared" si="124"/>
        <v>1599|26|1203</v>
      </c>
      <c r="I1600" s="7" t="s">
        <v>5645</v>
      </c>
      <c r="J1600" s="7" t="s">
        <v>5985</v>
      </c>
      <c r="K1600" s="7">
        <v>1599</v>
      </c>
      <c r="M1600" t="s">
        <v>2765</v>
      </c>
      <c r="N1600" t="str">
        <f t="shared" si="125"/>
        <v>Morgan County,H1</v>
      </c>
      <c r="O1600" t="str">
        <f t="shared" si="126"/>
        <v>Morgan County</v>
      </c>
      <c r="P1600" t="str">
        <f t="shared" si="127"/>
        <v>Morgan</v>
      </c>
    </row>
    <row r="1601" spans="2:16" x14ac:dyDescent="0.25">
      <c r="B1601" s="33">
        <v>1600</v>
      </c>
      <c r="C1601" s="33">
        <v>26</v>
      </c>
      <c r="D1601" s="70">
        <f t="shared" si="128"/>
        <v>1246</v>
      </c>
      <c r="E1601" s="54" t="str">
        <f t="shared" si="124"/>
        <v>1600|26|1246</v>
      </c>
      <c r="I1601" s="7" t="s">
        <v>5683</v>
      </c>
      <c r="J1601" s="7" t="s">
        <v>5986</v>
      </c>
      <c r="K1601" s="7">
        <v>1600</v>
      </c>
      <c r="M1601" t="s">
        <v>2766</v>
      </c>
      <c r="N1601" t="str">
        <f t="shared" si="125"/>
        <v>New Madrid County,H1</v>
      </c>
      <c r="O1601" t="str">
        <f t="shared" si="126"/>
        <v>New Madrid County</v>
      </c>
      <c r="P1601" t="str">
        <f t="shared" si="127"/>
        <v>New Madrid</v>
      </c>
    </row>
    <row r="1602" spans="2:16" x14ac:dyDescent="0.25">
      <c r="B1602" s="33">
        <v>1601</v>
      </c>
      <c r="C1602" s="33">
        <v>26</v>
      </c>
      <c r="D1602" s="70">
        <f t="shared" si="128"/>
        <v>1252</v>
      </c>
      <c r="E1602" s="54" t="str">
        <f t="shared" ref="E1602:E1665" si="129">B1602&amp;"|"&amp;C1602&amp;"|"&amp;D1602</f>
        <v>1601|26|1252</v>
      </c>
      <c r="I1602" s="7" t="s">
        <v>5687</v>
      </c>
      <c r="J1602" s="7" t="s">
        <v>5987</v>
      </c>
      <c r="K1602" s="7">
        <v>1601</v>
      </c>
      <c r="M1602" t="s">
        <v>2767</v>
      </c>
      <c r="N1602" t="str">
        <f t="shared" si="125"/>
        <v>Newton County,H1</v>
      </c>
      <c r="O1602" t="str">
        <f t="shared" si="126"/>
        <v>Newton County</v>
      </c>
      <c r="P1602" t="str">
        <f t="shared" si="127"/>
        <v>Newton</v>
      </c>
    </row>
    <row r="1603" spans="2:16" x14ac:dyDescent="0.25">
      <c r="B1603" s="33">
        <v>1602</v>
      </c>
      <c r="C1603" s="33">
        <v>26</v>
      </c>
      <c r="D1603" s="70">
        <f t="shared" si="128"/>
        <v>1260</v>
      </c>
      <c r="E1603" s="54" t="str">
        <f t="shared" si="129"/>
        <v>1602|26|1260</v>
      </c>
      <c r="I1603" s="7" t="s">
        <v>5695</v>
      </c>
      <c r="J1603" s="7" t="s">
        <v>5988</v>
      </c>
      <c r="K1603" s="7">
        <v>1602</v>
      </c>
      <c r="M1603" t="s">
        <v>2768</v>
      </c>
      <c r="N1603" t="str">
        <f t="shared" ref="N1603:N1666" si="130">RIGHT(M1603,LEN(M1603)-10)</f>
        <v>Nodaway County,H1</v>
      </c>
      <c r="O1603" t="str">
        <f t="shared" ref="O1603:O1666" si="131">LEFT(N1603,LEN(N1603)-3)</f>
        <v>Nodaway County</v>
      </c>
      <c r="P1603" t="str">
        <f t="shared" ref="P1603:P1666" si="132">SUBSTITUTE(O1603," County","")</f>
        <v>Nodaway</v>
      </c>
    </row>
    <row r="1604" spans="2:16" x14ac:dyDescent="0.25">
      <c r="B1604" s="33">
        <v>1603</v>
      </c>
      <c r="C1604" s="33">
        <v>26</v>
      </c>
      <c r="D1604" s="70">
        <f t="shared" si="128"/>
        <v>1308</v>
      </c>
      <c r="E1604" s="54" t="str">
        <f t="shared" si="129"/>
        <v>1603|26|1308</v>
      </c>
      <c r="I1604" s="7" t="s">
        <v>576</v>
      </c>
      <c r="J1604" s="7" t="s">
        <v>5989</v>
      </c>
      <c r="K1604" s="7">
        <v>1603</v>
      </c>
      <c r="M1604" t="s">
        <v>2769</v>
      </c>
      <c r="N1604" t="str">
        <f t="shared" si="130"/>
        <v>Oregon County,H1</v>
      </c>
      <c r="O1604" t="str">
        <f t="shared" si="131"/>
        <v>Oregon County</v>
      </c>
      <c r="P1604" t="str">
        <f t="shared" si="132"/>
        <v>Oregon</v>
      </c>
    </row>
    <row r="1605" spans="2:16" x14ac:dyDescent="0.25">
      <c r="B1605" s="33">
        <v>1604</v>
      </c>
      <c r="C1605" s="33">
        <v>26</v>
      </c>
      <c r="D1605" s="70">
        <f t="shared" si="128"/>
        <v>1312</v>
      </c>
      <c r="E1605" s="54" t="str">
        <f t="shared" si="129"/>
        <v>1604|26|1312</v>
      </c>
      <c r="I1605" s="7" t="s">
        <v>5734</v>
      </c>
      <c r="J1605" s="7" t="s">
        <v>5990</v>
      </c>
      <c r="K1605" s="7">
        <v>1604</v>
      </c>
      <c r="M1605" t="s">
        <v>2770</v>
      </c>
      <c r="N1605" t="str">
        <f t="shared" si="130"/>
        <v>Osage County,H1</v>
      </c>
      <c r="O1605" t="str">
        <f t="shared" si="131"/>
        <v>Osage County</v>
      </c>
      <c r="P1605" t="str">
        <f t="shared" si="132"/>
        <v>Osage</v>
      </c>
    </row>
    <row r="1606" spans="2:16" x14ac:dyDescent="0.25">
      <c r="B1606" s="33">
        <v>1605</v>
      </c>
      <c r="C1606" s="33">
        <v>26</v>
      </c>
      <c r="D1606" s="70">
        <f t="shared" si="128"/>
        <v>1331</v>
      </c>
      <c r="E1606" s="54" t="str">
        <f t="shared" si="129"/>
        <v>1605|26|1331</v>
      </c>
      <c r="I1606" s="7" t="s">
        <v>5752</v>
      </c>
      <c r="J1606" s="7" t="s">
        <v>5991</v>
      </c>
      <c r="K1606" s="7">
        <v>1605</v>
      </c>
      <c r="M1606" t="s">
        <v>2771</v>
      </c>
      <c r="N1606" t="str">
        <f t="shared" si="130"/>
        <v>Ozark County,H1</v>
      </c>
      <c r="O1606" t="str">
        <f t="shared" si="131"/>
        <v>Ozark County</v>
      </c>
      <c r="P1606" t="str">
        <f t="shared" si="132"/>
        <v>Ozark</v>
      </c>
    </row>
    <row r="1607" spans="2:16" x14ac:dyDescent="0.25">
      <c r="B1607" s="33">
        <v>1606</v>
      </c>
      <c r="C1607" s="33">
        <v>26</v>
      </c>
      <c r="D1607" s="70">
        <f t="shared" si="128"/>
        <v>1357</v>
      </c>
      <c r="E1607" s="54" t="str">
        <f t="shared" si="129"/>
        <v>1606|26|1357</v>
      </c>
      <c r="I1607" s="7" t="s">
        <v>5776</v>
      </c>
      <c r="J1607" s="7" t="s">
        <v>5992</v>
      </c>
      <c r="K1607" s="7">
        <v>1606</v>
      </c>
      <c r="M1607" t="s">
        <v>2772</v>
      </c>
      <c r="N1607" t="str">
        <f t="shared" si="130"/>
        <v>Pemiscot County,H1</v>
      </c>
      <c r="O1607" t="str">
        <f t="shared" si="131"/>
        <v>Pemiscot County</v>
      </c>
      <c r="P1607" t="str">
        <f t="shared" si="132"/>
        <v>Pemiscot</v>
      </c>
    </row>
    <row r="1608" spans="2:16" x14ac:dyDescent="0.25">
      <c r="B1608" s="33">
        <v>1607</v>
      </c>
      <c r="C1608" s="33">
        <v>26</v>
      </c>
      <c r="D1608" s="70">
        <f t="shared" si="128"/>
        <v>1368</v>
      </c>
      <c r="E1608" s="54" t="str">
        <f t="shared" si="129"/>
        <v>1607|26|1368</v>
      </c>
      <c r="I1608" s="7" t="s">
        <v>5786</v>
      </c>
      <c r="J1608" s="7" t="s">
        <v>5993</v>
      </c>
      <c r="K1608" s="7">
        <v>1607</v>
      </c>
      <c r="M1608" t="s">
        <v>2773</v>
      </c>
      <c r="N1608" t="str">
        <f t="shared" si="130"/>
        <v>Perry County,H1</v>
      </c>
      <c r="O1608" t="str">
        <f t="shared" si="131"/>
        <v>Perry County</v>
      </c>
      <c r="P1608" t="str">
        <f t="shared" si="132"/>
        <v>Perry</v>
      </c>
    </row>
    <row r="1609" spans="2:16" x14ac:dyDescent="0.25">
      <c r="B1609" s="33">
        <v>1608</v>
      </c>
      <c r="C1609" s="33">
        <v>26</v>
      </c>
      <c r="D1609" s="70">
        <f t="shared" si="128"/>
        <v>1374</v>
      </c>
      <c r="E1609" s="54" t="str">
        <f t="shared" si="129"/>
        <v>1608|26|1374</v>
      </c>
      <c r="I1609" s="7" t="s">
        <v>5790</v>
      </c>
      <c r="J1609" s="7" t="s">
        <v>5994</v>
      </c>
      <c r="K1609" s="7">
        <v>1608</v>
      </c>
      <c r="M1609" t="s">
        <v>2774</v>
      </c>
      <c r="N1609" t="str">
        <f t="shared" si="130"/>
        <v>Pettis County,H1</v>
      </c>
      <c r="O1609" t="str">
        <f t="shared" si="131"/>
        <v>Pettis County</v>
      </c>
      <c r="P1609" t="str">
        <f t="shared" si="132"/>
        <v>Pettis</v>
      </c>
    </row>
    <row r="1610" spans="2:16" x14ac:dyDescent="0.25">
      <c r="B1610" s="33">
        <v>1609</v>
      </c>
      <c r="C1610" s="33">
        <v>26</v>
      </c>
      <c r="D1610" s="70">
        <f t="shared" si="128"/>
        <v>1375</v>
      </c>
      <c r="E1610" s="54" t="str">
        <f t="shared" si="129"/>
        <v>1609|26|1375</v>
      </c>
      <c r="I1610" s="7" t="s">
        <v>5791</v>
      </c>
      <c r="J1610" s="7" t="s">
        <v>5995</v>
      </c>
      <c r="K1610" s="7">
        <v>1609</v>
      </c>
      <c r="M1610" t="s">
        <v>2775</v>
      </c>
      <c r="N1610" t="str">
        <f t="shared" si="130"/>
        <v>Phelps County,H1</v>
      </c>
      <c r="O1610" t="str">
        <f t="shared" si="131"/>
        <v>Phelps County</v>
      </c>
      <c r="P1610" t="str">
        <f t="shared" si="132"/>
        <v>Phelps</v>
      </c>
    </row>
    <row r="1611" spans="2:16" x14ac:dyDescent="0.25">
      <c r="B1611" s="33">
        <v>1610</v>
      </c>
      <c r="C1611" s="33">
        <v>26</v>
      </c>
      <c r="D1611" s="70">
        <f t="shared" si="128"/>
        <v>1383</v>
      </c>
      <c r="E1611" s="54" t="str">
        <f t="shared" si="129"/>
        <v>1610|26|1383</v>
      </c>
      <c r="I1611" s="7" t="s">
        <v>5799</v>
      </c>
      <c r="J1611" s="7" t="s">
        <v>5996</v>
      </c>
      <c r="K1611" s="7">
        <v>1610</v>
      </c>
      <c r="M1611" t="s">
        <v>2776</v>
      </c>
      <c r="N1611" t="str">
        <f t="shared" si="130"/>
        <v>Pike County,H1</v>
      </c>
      <c r="O1611" t="str">
        <f t="shared" si="131"/>
        <v>Pike County</v>
      </c>
      <c r="P1611" t="str">
        <f t="shared" si="132"/>
        <v>Pike</v>
      </c>
    </row>
    <row r="1612" spans="2:16" x14ac:dyDescent="0.25">
      <c r="B1612" s="33">
        <v>1611</v>
      </c>
      <c r="C1612" s="33">
        <v>26</v>
      </c>
      <c r="D1612" s="70">
        <f t="shared" si="128"/>
        <v>1397</v>
      </c>
      <c r="E1612" s="54" t="str">
        <f t="shared" si="129"/>
        <v>1611|26|1397</v>
      </c>
      <c r="I1612" s="7" t="s">
        <v>5812</v>
      </c>
      <c r="J1612" s="7" t="s">
        <v>5997</v>
      </c>
      <c r="K1612" s="7">
        <v>1611</v>
      </c>
      <c r="M1612" t="s">
        <v>2777</v>
      </c>
      <c r="N1612" t="str">
        <f t="shared" si="130"/>
        <v>Platte County,H1</v>
      </c>
      <c r="O1612" t="str">
        <f t="shared" si="131"/>
        <v>Platte County</v>
      </c>
      <c r="P1612" t="str">
        <f t="shared" si="132"/>
        <v>Platte</v>
      </c>
    </row>
    <row r="1613" spans="2:16" x14ac:dyDescent="0.25">
      <c r="B1613" s="33">
        <v>1612</v>
      </c>
      <c r="C1613" s="33">
        <v>26</v>
      </c>
      <c r="D1613" s="70">
        <f t="shared" si="128"/>
        <v>1404</v>
      </c>
      <c r="E1613" s="54" t="str">
        <f t="shared" si="129"/>
        <v>1612|26|1404</v>
      </c>
      <c r="I1613" s="7" t="s">
        <v>5818</v>
      </c>
      <c r="J1613" s="7" t="s">
        <v>5998</v>
      </c>
      <c r="K1613" s="7">
        <v>1612</v>
      </c>
      <c r="M1613" t="s">
        <v>2778</v>
      </c>
      <c r="N1613" t="str">
        <f t="shared" si="130"/>
        <v>Polk County,H1</v>
      </c>
      <c r="O1613" t="str">
        <f t="shared" si="131"/>
        <v>Polk County</v>
      </c>
      <c r="P1613" t="str">
        <f t="shared" si="132"/>
        <v>Polk</v>
      </c>
    </row>
    <row r="1614" spans="2:16" x14ac:dyDescent="0.25">
      <c r="B1614" s="33">
        <v>1613</v>
      </c>
      <c r="C1614" s="33">
        <v>26</v>
      </c>
      <c r="D1614" s="70">
        <f t="shared" si="128"/>
        <v>1438</v>
      </c>
      <c r="E1614" s="54" t="str">
        <f t="shared" si="129"/>
        <v>1613|26|1438</v>
      </c>
      <c r="I1614" s="7" t="s">
        <v>5848</v>
      </c>
      <c r="J1614" s="7" t="s">
        <v>5999</v>
      </c>
      <c r="K1614" s="7">
        <v>1613</v>
      </c>
      <c r="M1614" t="s">
        <v>2779</v>
      </c>
      <c r="N1614" t="str">
        <f t="shared" si="130"/>
        <v>Pulaski County,H1</v>
      </c>
      <c r="O1614" t="str">
        <f t="shared" si="131"/>
        <v>Pulaski County</v>
      </c>
      <c r="P1614" t="str">
        <f t="shared" si="132"/>
        <v>Pulaski</v>
      </c>
    </row>
    <row r="1615" spans="2:16" x14ac:dyDescent="0.25">
      <c r="B1615" s="33">
        <v>1614</v>
      </c>
      <c r="C1615" s="33">
        <v>26</v>
      </c>
      <c r="D1615" s="70">
        <f t="shared" si="128"/>
        <v>1440</v>
      </c>
      <c r="E1615" s="54" t="str">
        <f t="shared" si="129"/>
        <v>1614|26|1440</v>
      </c>
      <c r="I1615" s="7" t="s">
        <v>5850</v>
      </c>
      <c r="J1615" s="7" t="s">
        <v>6000</v>
      </c>
      <c r="K1615" s="7">
        <v>1614</v>
      </c>
      <c r="M1615" t="s">
        <v>2780</v>
      </c>
      <c r="N1615" t="str">
        <f t="shared" si="130"/>
        <v>Putnam County,H1</v>
      </c>
      <c r="O1615" t="str">
        <f t="shared" si="131"/>
        <v>Putnam County</v>
      </c>
      <c r="P1615" t="str">
        <f t="shared" si="132"/>
        <v>Putnam</v>
      </c>
    </row>
    <row r="1616" spans="2:16" x14ac:dyDescent="0.25">
      <c r="B1616" s="33">
        <v>1615</v>
      </c>
      <c r="C1616" s="33">
        <v>26</v>
      </c>
      <c r="D1616" s="70">
        <f t="shared" si="128"/>
        <v>1451</v>
      </c>
      <c r="E1616" s="54" t="str">
        <f t="shared" si="129"/>
        <v>1615|26|1451</v>
      </c>
      <c r="I1616" s="7" t="s">
        <v>5859</v>
      </c>
      <c r="J1616" s="7" t="s">
        <v>6001</v>
      </c>
      <c r="K1616" s="7">
        <v>1615</v>
      </c>
      <c r="M1616" t="s">
        <v>2781</v>
      </c>
      <c r="N1616" t="str">
        <f t="shared" si="130"/>
        <v>Ralls County,H1</v>
      </c>
      <c r="O1616" t="str">
        <f t="shared" si="131"/>
        <v>Ralls County</v>
      </c>
      <c r="P1616" t="str">
        <f t="shared" si="132"/>
        <v>Ralls</v>
      </c>
    </row>
    <row r="1617" spans="2:16" x14ac:dyDescent="0.25">
      <c r="B1617" s="33">
        <v>1616</v>
      </c>
      <c r="C1617" s="33">
        <v>26</v>
      </c>
      <c r="D1617" s="70">
        <f t="shared" si="128"/>
        <v>1454</v>
      </c>
      <c r="E1617" s="54" t="str">
        <f t="shared" si="129"/>
        <v>1616|26|1454</v>
      </c>
      <c r="I1617" s="7" t="s">
        <v>5862</v>
      </c>
      <c r="J1617" s="7" t="s">
        <v>6002</v>
      </c>
      <c r="K1617" s="7">
        <v>1616</v>
      </c>
      <c r="M1617" t="s">
        <v>2782</v>
      </c>
      <c r="N1617" t="str">
        <f t="shared" si="130"/>
        <v>Randolph County,H1</v>
      </c>
      <c r="O1617" t="str">
        <f t="shared" si="131"/>
        <v>Randolph County</v>
      </c>
      <c r="P1617" t="str">
        <f t="shared" si="132"/>
        <v>Randolph</v>
      </c>
    </row>
    <row r="1618" spans="2:16" x14ac:dyDescent="0.25">
      <c r="B1618" s="33">
        <v>1617</v>
      </c>
      <c r="C1618" s="33">
        <v>26</v>
      </c>
      <c r="D1618" s="70">
        <f t="shared" si="128"/>
        <v>1461</v>
      </c>
      <c r="E1618" s="54" t="str">
        <f t="shared" si="129"/>
        <v>1617|26|1461</v>
      </c>
      <c r="I1618" s="7" t="s">
        <v>5868</v>
      </c>
      <c r="J1618" s="7" t="s">
        <v>6003</v>
      </c>
      <c r="K1618" s="7">
        <v>1617</v>
      </c>
      <c r="M1618" t="s">
        <v>2783</v>
      </c>
      <c r="N1618" t="str">
        <f t="shared" si="130"/>
        <v>Ray County,H1</v>
      </c>
      <c r="O1618" t="str">
        <f t="shared" si="131"/>
        <v>Ray County</v>
      </c>
      <c r="P1618" t="str">
        <f t="shared" si="132"/>
        <v>Ray</v>
      </c>
    </row>
    <row r="1619" spans="2:16" x14ac:dyDescent="0.25">
      <c r="B1619" s="33">
        <v>1618</v>
      </c>
      <c r="C1619" s="33">
        <v>26</v>
      </c>
      <c r="D1619" s="70">
        <f t="shared" si="128"/>
        <v>1475</v>
      </c>
      <c r="E1619" s="54" t="str">
        <f t="shared" si="129"/>
        <v>1618|26|1475</v>
      </c>
      <c r="I1619" s="7" t="s">
        <v>5881</v>
      </c>
      <c r="J1619" s="7" t="s">
        <v>6004</v>
      </c>
      <c r="K1619" s="7">
        <v>1618</v>
      </c>
      <c r="M1619" t="s">
        <v>2784</v>
      </c>
      <c r="N1619" t="str">
        <f t="shared" si="130"/>
        <v>Reynolds County,H1</v>
      </c>
      <c r="O1619" t="str">
        <f t="shared" si="131"/>
        <v>Reynolds County</v>
      </c>
      <c r="P1619" t="str">
        <f t="shared" si="132"/>
        <v>Reynolds</v>
      </c>
    </row>
    <row r="1620" spans="2:16" x14ac:dyDescent="0.25">
      <c r="B1620" s="33">
        <v>1619</v>
      </c>
      <c r="C1620" s="33">
        <v>26</v>
      </c>
      <c r="D1620" s="70">
        <f t="shared" si="128"/>
        <v>1491</v>
      </c>
      <c r="E1620" s="54" t="str">
        <f t="shared" si="129"/>
        <v>1619|26|1491</v>
      </c>
      <c r="I1620" s="7" t="s">
        <v>5893</v>
      </c>
      <c r="J1620" s="7" t="s">
        <v>6005</v>
      </c>
      <c r="K1620" s="7">
        <v>1619</v>
      </c>
      <c r="M1620" t="s">
        <v>2785</v>
      </c>
      <c r="N1620" t="str">
        <f t="shared" si="130"/>
        <v>Ripley County,H1</v>
      </c>
      <c r="O1620" t="str">
        <f t="shared" si="131"/>
        <v>Ripley County</v>
      </c>
      <c r="P1620" t="str">
        <f t="shared" si="132"/>
        <v>Ripley</v>
      </c>
    </row>
    <row r="1621" spans="2:16" x14ac:dyDescent="0.25">
      <c r="B1621" s="33">
        <v>1620</v>
      </c>
      <c r="C1621" s="33">
        <v>26</v>
      </c>
      <c r="D1621" s="70">
        <f t="shared" si="128"/>
        <v>1646</v>
      </c>
      <c r="E1621" s="54" t="str">
        <f t="shared" si="129"/>
        <v>1620|26|1646</v>
      </c>
      <c r="I1621" s="7" t="s">
        <v>6028</v>
      </c>
      <c r="J1621" s="7" t="s">
        <v>6006</v>
      </c>
      <c r="K1621" s="7">
        <v>1620</v>
      </c>
      <c r="M1621" t="s">
        <v>2786</v>
      </c>
      <c r="N1621" t="str">
        <f t="shared" si="130"/>
        <v>St. Charles County,H1</v>
      </c>
      <c r="O1621" t="str">
        <f t="shared" si="131"/>
        <v>St. Charles County</v>
      </c>
      <c r="P1621" t="str">
        <f t="shared" si="132"/>
        <v>St. Charles</v>
      </c>
    </row>
    <row r="1622" spans="2:16" x14ac:dyDescent="0.25">
      <c r="B1622" s="33">
        <v>1621</v>
      </c>
      <c r="C1622" s="33">
        <v>26</v>
      </c>
      <c r="D1622" s="70">
        <f t="shared" si="128"/>
        <v>1648</v>
      </c>
      <c r="E1622" s="54" t="str">
        <f t="shared" si="129"/>
        <v>1621|26|1648</v>
      </c>
      <c r="I1622" s="7" t="s">
        <v>6029</v>
      </c>
      <c r="J1622" s="7" t="s">
        <v>6007</v>
      </c>
      <c r="K1622" s="7">
        <v>1621</v>
      </c>
      <c r="M1622" t="s">
        <v>2787</v>
      </c>
      <c r="N1622" t="str">
        <f t="shared" si="130"/>
        <v>St. Clair County,H1</v>
      </c>
      <c r="O1622" t="str">
        <f t="shared" si="131"/>
        <v>St. Clair County</v>
      </c>
      <c r="P1622" t="str">
        <f t="shared" si="132"/>
        <v>St. Clair</v>
      </c>
    </row>
    <row r="1623" spans="2:16" x14ac:dyDescent="0.25">
      <c r="B1623" s="33">
        <v>1622</v>
      </c>
      <c r="C1623" s="33">
        <v>26</v>
      </c>
      <c r="D1623" s="70">
        <f t="shared" si="128"/>
        <v>1678</v>
      </c>
      <c r="E1623" s="54" t="str">
        <f t="shared" si="129"/>
        <v>1622|26|1678</v>
      </c>
      <c r="I1623" s="7" t="s">
        <v>6047</v>
      </c>
      <c r="J1623" s="7" t="s">
        <v>6008</v>
      </c>
      <c r="K1623" s="7">
        <v>1622</v>
      </c>
      <c r="M1623" t="s">
        <v>2788</v>
      </c>
      <c r="N1623" t="str">
        <f t="shared" si="130"/>
        <v>Ste. Genevieve County,H1</v>
      </c>
      <c r="O1623" t="str">
        <f t="shared" si="131"/>
        <v>Ste. Genevieve County</v>
      </c>
      <c r="P1623" t="str">
        <f t="shared" si="132"/>
        <v>Ste. Genevieve</v>
      </c>
    </row>
    <row r="1624" spans="2:16" x14ac:dyDescent="0.25">
      <c r="B1624" s="33">
        <v>1623</v>
      </c>
      <c r="C1624" s="33">
        <v>26</v>
      </c>
      <c r="D1624" s="70">
        <f t="shared" si="128"/>
        <v>1652</v>
      </c>
      <c r="E1624" s="54" t="str">
        <f t="shared" si="129"/>
        <v>1623|26|1652</v>
      </c>
      <c r="I1624" s="7" t="s">
        <v>6032</v>
      </c>
      <c r="J1624" s="7" t="s">
        <v>4377</v>
      </c>
      <c r="K1624" s="7">
        <v>1623</v>
      </c>
      <c r="M1624" t="s">
        <v>2789</v>
      </c>
      <c r="N1624" t="str">
        <f t="shared" si="130"/>
        <v>St. Francois County,H1</v>
      </c>
      <c r="O1624" t="str">
        <f t="shared" si="131"/>
        <v>St. Francois County</v>
      </c>
      <c r="P1624" t="str">
        <f t="shared" si="132"/>
        <v>St. Francois</v>
      </c>
    </row>
    <row r="1625" spans="2:16" x14ac:dyDescent="0.25">
      <c r="B1625" s="33">
        <v>1624</v>
      </c>
      <c r="C1625" s="33">
        <v>26</v>
      </c>
      <c r="D1625" s="70">
        <f t="shared" si="128"/>
        <v>1662</v>
      </c>
      <c r="E1625" s="54" t="str">
        <f t="shared" si="129"/>
        <v>1624|26|1662</v>
      </c>
      <c r="I1625" s="7" t="s">
        <v>6036</v>
      </c>
      <c r="J1625" s="7" t="s">
        <v>6009</v>
      </c>
      <c r="K1625" s="7">
        <v>1624</v>
      </c>
      <c r="M1625" t="s">
        <v>2790</v>
      </c>
      <c r="N1625" t="str">
        <f t="shared" si="130"/>
        <v>St. Louis County,H1</v>
      </c>
      <c r="O1625" t="str">
        <f t="shared" si="131"/>
        <v>St. Louis County</v>
      </c>
      <c r="P1625" t="str">
        <f t="shared" si="132"/>
        <v>St. Louis</v>
      </c>
    </row>
    <row r="1626" spans="2:16" x14ac:dyDescent="0.25">
      <c r="B1626" s="33">
        <v>1625</v>
      </c>
      <c r="C1626" s="33">
        <v>26</v>
      </c>
      <c r="D1626" s="70">
        <f t="shared" si="128"/>
        <v>1539</v>
      </c>
      <c r="E1626" s="54" t="str">
        <f t="shared" si="129"/>
        <v>1625|26|1539</v>
      </c>
      <c r="I1626" s="7" t="s">
        <v>5933</v>
      </c>
      <c r="J1626" s="7" t="s">
        <v>4378</v>
      </c>
      <c r="K1626" s="7">
        <v>1625</v>
      </c>
      <c r="M1626" t="s">
        <v>2791</v>
      </c>
      <c r="N1626" t="str">
        <f t="shared" si="130"/>
        <v>Saline County,H1</v>
      </c>
      <c r="O1626" t="str">
        <f t="shared" si="131"/>
        <v>Saline County</v>
      </c>
      <c r="P1626" t="str">
        <f t="shared" si="132"/>
        <v>Saline</v>
      </c>
    </row>
    <row r="1627" spans="2:16" x14ac:dyDescent="0.25">
      <c r="B1627" s="33">
        <v>1626</v>
      </c>
      <c r="C1627" s="33">
        <v>26</v>
      </c>
      <c r="D1627" s="70">
        <f t="shared" si="128"/>
        <v>1585</v>
      </c>
      <c r="E1627" s="54" t="str">
        <f t="shared" si="129"/>
        <v>1626|26|1585</v>
      </c>
      <c r="I1627" s="7" t="s">
        <v>5971</v>
      </c>
      <c r="J1627" s="7" t="s">
        <v>6010</v>
      </c>
      <c r="K1627" s="7">
        <v>1626</v>
      </c>
      <c r="M1627" t="s">
        <v>2792</v>
      </c>
      <c r="N1627" t="str">
        <f t="shared" si="130"/>
        <v>Schuyler County,H1</v>
      </c>
      <c r="O1627" t="str">
        <f t="shared" si="131"/>
        <v>Schuyler County</v>
      </c>
      <c r="P1627" t="str">
        <f t="shared" si="132"/>
        <v>Schuyler</v>
      </c>
    </row>
    <row r="1628" spans="2:16" x14ac:dyDescent="0.25">
      <c r="B1628" s="33">
        <v>1627</v>
      </c>
      <c r="C1628" s="33">
        <v>26</v>
      </c>
      <c r="D1628" s="70">
        <f t="shared" si="128"/>
        <v>1588</v>
      </c>
      <c r="E1628" s="54" t="str">
        <f t="shared" si="129"/>
        <v>1627|26|1588</v>
      </c>
      <c r="I1628" s="7" t="s">
        <v>5974</v>
      </c>
      <c r="J1628" s="7" t="s">
        <v>6011</v>
      </c>
      <c r="K1628" s="7">
        <v>1627</v>
      </c>
      <c r="M1628" t="s">
        <v>2793</v>
      </c>
      <c r="N1628" t="str">
        <f t="shared" si="130"/>
        <v>Scotland County,H1</v>
      </c>
      <c r="O1628" t="str">
        <f t="shared" si="131"/>
        <v>Scotland County</v>
      </c>
      <c r="P1628" t="str">
        <f t="shared" si="132"/>
        <v>Scotland</v>
      </c>
    </row>
    <row r="1629" spans="2:16" x14ac:dyDescent="0.25">
      <c r="B1629" s="33">
        <v>1628</v>
      </c>
      <c r="C1629" s="33">
        <v>26</v>
      </c>
      <c r="D1629" s="70">
        <f t="shared" si="128"/>
        <v>1589</v>
      </c>
      <c r="E1629" s="54" t="str">
        <f t="shared" si="129"/>
        <v>1628|26|1589</v>
      </c>
      <c r="I1629" s="7" t="s">
        <v>5975</v>
      </c>
      <c r="J1629" s="7" t="s">
        <v>6012</v>
      </c>
      <c r="K1629" s="7">
        <v>1628</v>
      </c>
      <c r="M1629" t="s">
        <v>2794</v>
      </c>
      <c r="N1629" t="str">
        <f t="shared" si="130"/>
        <v>Scott County,H1</v>
      </c>
      <c r="O1629" t="str">
        <f t="shared" si="131"/>
        <v>Scott County</v>
      </c>
      <c r="P1629" t="str">
        <f t="shared" si="132"/>
        <v>Scott</v>
      </c>
    </row>
    <row r="1630" spans="2:16" x14ac:dyDescent="0.25">
      <c r="B1630" s="33">
        <v>1629</v>
      </c>
      <c r="C1630" s="33">
        <v>26</v>
      </c>
      <c r="D1630" s="70">
        <f t="shared" si="128"/>
        <v>1603</v>
      </c>
      <c r="E1630" s="54" t="str">
        <f t="shared" si="129"/>
        <v>1629|26|1603</v>
      </c>
      <c r="I1630" s="7" t="s">
        <v>5989</v>
      </c>
      <c r="J1630" s="7" t="s">
        <v>6013</v>
      </c>
      <c r="K1630" s="7">
        <v>1629</v>
      </c>
      <c r="M1630" t="s">
        <v>2795</v>
      </c>
      <c r="N1630" t="str">
        <f t="shared" si="130"/>
        <v>Shannon County,H1</v>
      </c>
      <c r="O1630" t="str">
        <f t="shared" si="131"/>
        <v>Shannon County</v>
      </c>
      <c r="P1630" t="str">
        <f t="shared" si="132"/>
        <v>Shannon</v>
      </c>
    </row>
    <row r="1631" spans="2:16" x14ac:dyDescent="0.25">
      <c r="B1631" s="33">
        <v>1630</v>
      </c>
      <c r="C1631" s="33">
        <v>26</v>
      </c>
      <c r="D1631" s="70">
        <f t="shared" si="128"/>
        <v>1610</v>
      </c>
      <c r="E1631" s="54" t="str">
        <f t="shared" si="129"/>
        <v>1630|26|1610</v>
      </c>
      <c r="I1631" s="7" t="s">
        <v>5996</v>
      </c>
      <c r="J1631" s="7" t="s">
        <v>6014</v>
      </c>
      <c r="K1631" s="7">
        <v>1630</v>
      </c>
      <c r="M1631" t="s">
        <v>2796</v>
      </c>
      <c r="N1631" t="str">
        <f t="shared" si="130"/>
        <v>Shelby County,H1</v>
      </c>
      <c r="O1631" t="str">
        <f t="shared" si="131"/>
        <v>Shelby County</v>
      </c>
      <c r="P1631" t="str">
        <f t="shared" si="132"/>
        <v>Shelby</v>
      </c>
    </row>
    <row r="1632" spans="2:16" x14ac:dyDescent="0.25">
      <c r="B1632" s="33">
        <v>1631</v>
      </c>
      <c r="C1632" s="33">
        <v>26</v>
      </c>
      <c r="D1632" s="70">
        <f t="shared" si="128"/>
        <v>1688</v>
      </c>
      <c r="E1632" s="54" t="str">
        <f t="shared" si="129"/>
        <v>1631|26|1688</v>
      </c>
      <c r="I1632" s="7" t="s">
        <v>6057</v>
      </c>
      <c r="J1632" s="7" t="s">
        <v>6015</v>
      </c>
      <c r="K1632" s="7">
        <v>1631</v>
      </c>
      <c r="M1632" t="s">
        <v>2797</v>
      </c>
      <c r="N1632" t="str">
        <f t="shared" si="130"/>
        <v>Stoddard County,H1</v>
      </c>
      <c r="O1632" t="str">
        <f t="shared" si="131"/>
        <v>Stoddard County</v>
      </c>
      <c r="P1632" t="str">
        <f t="shared" si="132"/>
        <v>Stoddard</v>
      </c>
    </row>
    <row r="1633" spans="2:16" x14ac:dyDescent="0.25">
      <c r="B1633" s="33">
        <v>1632</v>
      </c>
      <c r="C1633" s="33">
        <v>26</v>
      </c>
      <c r="D1633" s="70">
        <f t="shared" si="128"/>
        <v>1690</v>
      </c>
      <c r="E1633" s="54" t="str">
        <f t="shared" si="129"/>
        <v>1632|26|1690</v>
      </c>
      <c r="I1633" s="7" t="s">
        <v>6059</v>
      </c>
      <c r="J1633" s="7" t="s">
        <v>6016</v>
      </c>
      <c r="K1633" s="7">
        <v>1632</v>
      </c>
      <c r="M1633" t="s">
        <v>2798</v>
      </c>
      <c r="N1633" t="str">
        <f t="shared" si="130"/>
        <v>Stone County,H1</v>
      </c>
      <c r="O1633" t="str">
        <f t="shared" si="131"/>
        <v>Stone County</v>
      </c>
      <c r="P1633" t="str">
        <f t="shared" si="132"/>
        <v>Stone</v>
      </c>
    </row>
    <row r="1634" spans="2:16" x14ac:dyDescent="0.25">
      <c r="B1634" s="33">
        <v>1633</v>
      </c>
      <c r="C1634" s="33">
        <v>26</v>
      </c>
      <c r="D1634" s="70">
        <f t="shared" si="128"/>
        <v>1699</v>
      </c>
      <c r="E1634" s="54" t="str">
        <f t="shared" si="129"/>
        <v>1633|26|1699</v>
      </c>
      <c r="I1634" s="7" t="s">
        <v>6067</v>
      </c>
      <c r="J1634" s="7" t="s">
        <v>6017</v>
      </c>
      <c r="K1634" s="7">
        <v>1633</v>
      </c>
      <c r="M1634" t="s">
        <v>2799</v>
      </c>
      <c r="N1634" t="str">
        <f t="shared" si="130"/>
        <v>Sullivan County,H1</v>
      </c>
      <c r="O1634" t="str">
        <f t="shared" si="131"/>
        <v>Sullivan County</v>
      </c>
      <c r="P1634" t="str">
        <f t="shared" si="132"/>
        <v>Sullivan</v>
      </c>
    </row>
    <row r="1635" spans="2:16" x14ac:dyDescent="0.25">
      <c r="B1635" s="33">
        <v>1634</v>
      </c>
      <c r="C1635" s="33">
        <v>26</v>
      </c>
      <c r="D1635" s="70">
        <f t="shared" si="128"/>
        <v>1725</v>
      </c>
      <c r="E1635" s="54" t="str">
        <f t="shared" si="129"/>
        <v>1634|26|1725</v>
      </c>
      <c r="I1635" s="7" t="s">
        <v>6092</v>
      </c>
      <c r="J1635" s="7" t="s">
        <v>6018</v>
      </c>
      <c r="K1635" s="7">
        <v>1634</v>
      </c>
      <c r="M1635" t="s">
        <v>2800</v>
      </c>
      <c r="N1635" t="str">
        <f t="shared" si="130"/>
        <v>Taney County,H1</v>
      </c>
      <c r="O1635" t="str">
        <f t="shared" si="131"/>
        <v>Taney County</v>
      </c>
      <c r="P1635" t="str">
        <f t="shared" si="132"/>
        <v>Taney</v>
      </c>
    </row>
    <row r="1636" spans="2:16" x14ac:dyDescent="0.25">
      <c r="B1636" s="33">
        <v>1635</v>
      </c>
      <c r="C1636" s="33">
        <v>26</v>
      </c>
      <c r="D1636" s="70">
        <f t="shared" si="128"/>
        <v>1741</v>
      </c>
      <c r="E1636" s="54" t="str">
        <f t="shared" si="129"/>
        <v>1635|26|1741</v>
      </c>
      <c r="I1636" s="7" t="s">
        <v>1208</v>
      </c>
      <c r="J1636" s="7" t="s">
        <v>6019</v>
      </c>
      <c r="K1636" s="7">
        <v>1635</v>
      </c>
      <c r="M1636" t="s">
        <v>2801</v>
      </c>
      <c r="N1636" t="str">
        <f t="shared" si="130"/>
        <v>Texas County,H1</v>
      </c>
      <c r="O1636" t="str">
        <f t="shared" si="131"/>
        <v>Texas County</v>
      </c>
      <c r="P1636" t="str">
        <f t="shared" si="132"/>
        <v>Texas</v>
      </c>
    </row>
    <row r="1637" spans="2:16" x14ac:dyDescent="0.25">
      <c r="B1637" s="33">
        <v>1636</v>
      </c>
      <c r="C1637" s="33">
        <v>26</v>
      </c>
      <c r="D1637" s="70">
        <f t="shared" si="128"/>
        <v>1826</v>
      </c>
      <c r="E1637" s="54" t="str">
        <f t="shared" si="129"/>
        <v>1636|26|1826</v>
      </c>
      <c r="I1637" s="7" t="s">
        <v>6178</v>
      </c>
      <c r="J1637" s="7" t="s">
        <v>6020</v>
      </c>
      <c r="K1637" s="7">
        <v>1636</v>
      </c>
      <c r="M1637" t="s">
        <v>2802</v>
      </c>
      <c r="N1637" t="str">
        <f t="shared" si="130"/>
        <v>Vernon County,H1</v>
      </c>
      <c r="O1637" t="str">
        <f t="shared" si="131"/>
        <v>Vernon County</v>
      </c>
      <c r="P1637" t="str">
        <f t="shared" si="132"/>
        <v>Vernon</v>
      </c>
    </row>
    <row r="1638" spans="2:16" x14ac:dyDescent="0.25">
      <c r="B1638" s="33">
        <v>1637</v>
      </c>
      <c r="C1638" s="33">
        <v>26</v>
      </c>
      <c r="D1638" s="70">
        <f t="shared" si="128"/>
        <v>1858</v>
      </c>
      <c r="E1638" s="54" t="str">
        <f t="shared" si="129"/>
        <v>1637|26|1858</v>
      </c>
      <c r="I1638" s="7" t="s">
        <v>6205</v>
      </c>
      <c r="J1638" s="7" t="s">
        <v>6021</v>
      </c>
      <c r="K1638" s="7">
        <v>1637</v>
      </c>
      <c r="M1638" t="s">
        <v>2803</v>
      </c>
      <c r="N1638" t="str">
        <f t="shared" si="130"/>
        <v>Warren County,H1</v>
      </c>
      <c r="O1638" t="str">
        <f t="shared" si="131"/>
        <v>Warren County</v>
      </c>
      <c r="P1638" t="str">
        <f t="shared" si="132"/>
        <v>Warren</v>
      </c>
    </row>
    <row r="1639" spans="2:16" x14ac:dyDescent="0.25">
      <c r="B1639" s="33">
        <v>1638</v>
      </c>
      <c r="C1639" s="33">
        <v>26</v>
      </c>
      <c r="D1639" s="70">
        <f t="shared" si="128"/>
        <v>1865</v>
      </c>
      <c r="E1639" s="54" t="str">
        <f t="shared" si="129"/>
        <v>1638|26|1865</v>
      </c>
      <c r="I1639" s="7" t="s">
        <v>1210</v>
      </c>
      <c r="J1639" s="7" t="s">
        <v>4379</v>
      </c>
      <c r="K1639" s="7">
        <v>1638</v>
      </c>
      <c r="M1639" t="s">
        <v>2804</v>
      </c>
      <c r="N1639" t="str">
        <f t="shared" si="130"/>
        <v>Washington County,H1</v>
      </c>
      <c r="O1639" t="str">
        <f t="shared" si="131"/>
        <v>Washington County</v>
      </c>
      <c r="P1639" t="str">
        <f t="shared" si="132"/>
        <v>Washington</v>
      </c>
    </row>
    <row r="1640" spans="2:16" x14ac:dyDescent="0.25">
      <c r="B1640" s="33">
        <v>1639</v>
      </c>
      <c r="C1640" s="33">
        <v>26</v>
      </c>
      <c r="D1640" s="70">
        <f t="shared" si="128"/>
        <v>1875</v>
      </c>
      <c r="E1640" s="54" t="str">
        <f t="shared" si="129"/>
        <v>1639|26|1875</v>
      </c>
      <c r="I1640" s="7" t="s">
        <v>6220</v>
      </c>
      <c r="J1640" s="7" t="s">
        <v>6022</v>
      </c>
      <c r="K1640" s="7">
        <v>1639</v>
      </c>
      <c r="M1640" t="s">
        <v>2805</v>
      </c>
      <c r="N1640" t="str">
        <f t="shared" si="130"/>
        <v>Wayne County,H1</v>
      </c>
      <c r="O1640" t="str">
        <f t="shared" si="131"/>
        <v>Wayne County</v>
      </c>
      <c r="P1640" t="str">
        <f t="shared" si="132"/>
        <v>Wayne</v>
      </c>
    </row>
    <row r="1641" spans="2:16" x14ac:dyDescent="0.25">
      <c r="B1641" s="33">
        <v>1640</v>
      </c>
      <c r="C1641" s="33">
        <v>26</v>
      </c>
      <c r="D1641" s="70">
        <f t="shared" si="128"/>
        <v>1880</v>
      </c>
      <c r="E1641" s="54" t="str">
        <f t="shared" si="129"/>
        <v>1640|26|1880</v>
      </c>
      <c r="I1641" s="7" t="s">
        <v>6224</v>
      </c>
      <c r="J1641" s="7" t="s">
        <v>6023</v>
      </c>
      <c r="K1641" s="7">
        <v>1640</v>
      </c>
      <c r="M1641" t="s">
        <v>2806</v>
      </c>
      <c r="N1641" t="str">
        <f t="shared" si="130"/>
        <v>Webster County,H1</v>
      </c>
      <c r="O1641" t="str">
        <f t="shared" si="131"/>
        <v>Webster County</v>
      </c>
      <c r="P1641" t="str">
        <f t="shared" si="132"/>
        <v>Webster</v>
      </c>
    </row>
    <row r="1642" spans="2:16" x14ac:dyDescent="0.25">
      <c r="B1642" s="33">
        <v>1641</v>
      </c>
      <c r="C1642" s="33">
        <v>26</v>
      </c>
      <c r="D1642" s="70">
        <f t="shared" si="128"/>
        <v>1938</v>
      </c>
      <c r="E1642" s="54" t="str">
        <f t="shared" si="129"/>
        <v>1641|26|1938</v>
      </c>
      <c r="I1642" s="7" t="s">
        <v>6274</v>
      </c>
      <c r="J1642" s="7" t="s">
        <v>6024</v>
      </c>
      <c r="K1642" s="7">
        <v>1641</v>
      </c>
      <c r="M1642" t="s">
        <v>2807</v>
      </c>
      <c r="N1642" t="str">
        <f t="shared" si="130"/>
        <v>Worth County,H1</v>
      </c>
      <c r="O1642" t="str">
        <f t="shared" si="131"/>
        <v>Worth County</v>
      </c>
      <c r="P1642" t="str">
        <f t="shared" si="132"/>
        <v>Worth</v>
      </c>
    </row>
    <row r="1643" spans="2:16" x14ac:dyDescent="0.25">
      <c r="B1643" s="33">
        <v>1642</v>
      </c>
      <c r="C1643" s="33">
        <v>26</v>
      </c>
      <c r="D1643" s="70">
        <f t="shared" si="128"/>
        <v>1940</v>
      </c>
      <c r="E1643" s="54" t="str">
        <f t="shared" si="129"/>
        <v>1642|26|1940</v>
      </c>
      <c r="I1643" s="7" t="s">
        <v>6275</v>
      </c>
      <c r="J1643" s="7" t="s">
        <v>6025</v>
      </c>
      <c r="K1643" s="7">
        <v>1642</v>
      </c>
      <c r="M1643" t="s">
        <v>2808</v>
      </c>
      <c r="N1643" t="str">
        <f t="shared" si="130"/>
        <v>Wright County,H1</v>
      </c>
      <c r="O1643" t="str">
        <f t="shared" si="131"/>
        <v>Wright County</v>
      </c>
      <c r="P1643" t="str">
        <f t="shared" si="132"/>
        <v>Wright</v>
      </c>
    </row>
    <row r="1644" spans="2:16" x14ac:dyDescent="0.25">
      <c r="B1644" s="33">
        <v>1643</v>
      </c>
      <c r="C1644" s="33">
        <v>26</v>
      </c>
      <c r="D1644" s="70">
        <f t="shared" si="128"/>
        <v>1661</v>
      </c>
      <c r="E1644" s="54" t="str">
        <f t="shared" si="129"/>
        <v>1643|26|1661</v>
      </c>
      <c r="I1644" s="7" t="s">
        <v>4451</v>
      </c>
      <c r="J1644" s="7" t="s">
        <v>6026</v>
      </c>
      <c r="K1644" s="7">
        <v>1643</v>
      </c>
      <c r="M1644" t="s">
        <v>2809</v>
      </c>
      <c r="N1644" t="str">
        <f t="shared" si="130"/>
        <v>St. Louis city,C7</v>
      </c>
      <c r="O1644" t="str">
        <f t="shared" si="131"/>
        <v>St. Louis city</v>
      </c>
      <c r="P1644" t="str">
        <f t="shared" si="132"/>
        <v>St. Louis city</v>
      </c>
    </row>
    <row r="1645" spans="2:16" x14ac:dyDescent="0.25">
      <c r="B1645" s="33">
        <v>1644</v>
      </c>
      <c r="C1645" s="33">
        <v>27</v>
      </c>
      <c r="D1645" s="70">
        <f t="shared" si="128"/>
        <v>135</v>
      </c>
      <c r="E1645" s="54" t="str">
        <f t="shared" si="129"/>
        <v>1644|27|135</v>
      </c>
      <c r="I1645" s="7" t="s">
        <v>4695</v>
      </c>
      <c r="J1645" s="7" t="s">
        <v>6027</v>
      </c>
      <c r="K1645" s="7">
        <v>1644</v>
      </c>
      <c r="M1645" t="s">
        <v>2810</v>
      </c>
      <c r="N1645" t="str">
        <f t="shared" si="130"/>
        <v>Beaverhead County,H1</v>
      </c>
      <c r="O1645" t="str">
        <f t="shared" si="131"/>
        <v>Beaverhead County</v>
      </c>
      <c r="P1645" t="str">
        <f t="shared" si="132"/>
        <v>Beaverhead</v>
      </c>
    </row>
    <row r="1646" spans="2:16" x14ac:dyDescent="0.25">
      <c r="B1646" s="33">
        <v>1645</v>
      </c>
      <c r="C1646" s="33">
        <v>27</v>
      </c>
      <c r="D1646" s="70">
        <f t="shared" si="128"/>
        <v>164</v>
      </c>
      <c r="E1646" s="54" t="str">
        <f t="shared" si="129"/>
        <v>1645|27|164</v>
      </c>
      <c r="I1646" s="7" t="s">
        <v>4721</v>
      </c>
      <c r="J1646" s="7" t="s">
        <v>4429</v>
      </c>
      <c r="K1646" s="7">
        <v>1645</v>
      </c>
      <c r="M1646" t="s">
        <v>2811</v>
      </c>
      <c r="N1646" t="str">
        <f t="shared" si="130"/>
        <v>Big Horn County,H1</v>
      </c>
      <c r="O1646" t="str">
        <f t="shared" si="131"/>
        <v>Big Horn County</v>
      </c>
      <c r="P1646" t="str">
        <f t="shared" si="132"/>
        <v>Big Horn</v>
      </c>
    </row>
    <row r="1647" spans="2:16" x14ac:dyDescent="0.25">
      <c r="B1647" s="33">
        <v>1646</v>
      </c>
      <c r="C1647" s="33">
        <v>27</v>
      </c>
      <c r="D1647" s="70">
        <f t="shared" si="128"/>
        <v>171</v>
      </c>
      <c r="E1647" s="54" t="str">
        <f t="shared" si="129"/>
        <v>1646|27|171</v>
      </c>
      <c r="I1647" s="7" t="s">
        <v>4728</v>
      </c>
      <c r="J1647" s="7" t="s">
        <v>6028</v>
      </c>
      <c r="K1647" s="7">
        <v>1646</v>
      </c>
      <c r="M1647" t="s">
        <v>2812</v>
      </c>
      <c r="N1647" t="str">
        <f t="shared" si="130"/>
        <v>Blaine County,H1</v>
      </c>
      <c r="O1647" t="str">
        <f t="shared" si="131"/>
        <v>Blaine County</v>
      </c>
      <c r="P1647" t="str">
        <f t="shared" si="132"/>
        <v>Blaine</v>
      </c>
    </row>
    <row r="1648" spans="2:16" x14ac:dyDescent="0.25">
      <c r="B1648" s="33">
        <v>1647</v>
      </c>
      <c r="C1648" s="33">
        <v>27</v>
      </c>
      <c r="D1648" s="70">
        <f t="shared" si="128"/>
        <v>218</v>
      </c>
      <c r="E1648" s="54" t="str">
        <f t="shared" si="129"/>
        <v>1647|27|218</v>
      </c>
      <c r="I1648" s="7" t="s">
        <v>4772</v>
      </c>
      <c r="J1648" s="7" t="s">
        <v>4430</v>
      </c>
      <c r="K1648" s="7">
        <v>1647</v>
      </c>
      <c r="M1648" t="s">
        <v>2813</v>
      </c>
      <c r="N1648" t="str">
        <f t="shared" si="130"/>
        <v>Broadwater County,H1</v>
      </c>
      <c r="O1648" t="str">
        <f t="shared" si="131"/>
        <v>Broadwater County</v>
      </c>
      <c r="P1648" t="str">
        <f t="shared" si="132"/>
        <v>Broadwater</v>
      </c>
    </row>
    <row r="1649" spans="2:16" x14ac:dyDescent="0.25">
      <c r="B1649" s="33">
        <v>1648</v>
      </c>
      <c r="C1649" s="33">
        <v>27</v>
      </c>
      <c r="D1649" s="70">
        <f t="shared" ref="D1649:D1712" si="133">VLOOKUP(I1649,$J$2:$K$1970,2,FALSE)</f>
        <v>284</v>
      </c>
      <c r="E1649" s="54" t="str">
        <f t="shared" si="129"/>
        <v>1648|27|284</v>
      </c>
      <c r="I1649" s="7" t="s">
        <v>4829</v>
      </c>
      <c r="J1649" s="7" t="s">
        <v>6029</v>
      </c>
      <c r="K1649" s="7">
        <v>1648</v>
      </c>
      <c r="M1649" t="s">
        <v>2814</v>
      </c>
      <c r="N1649" t="str">
        <f t="shared" si="130"/>
        <v>Carbon County,H1</v>
      </c>
      <c r="O1649" t="str">
        <f t="shared" si="131"/>
        <v>Carbon County</v>
      </c>
      <c r="P1649" t="str">
        <f t="shared" si="132"/>
        <v>Carbon</v>
      </c>
    </row>
    <row r="1650" spans="2:16" x14ac:dyDescent="0.25">
      <c r="B1650" s="33">
        <v>1649</v>
      </c>
      <c r="C1650" s="33">
        <v>27</v>
      </c>
      <c r="D1650" s="70">
        <f t="shared" si="133"/>
        <v>293</v>
      </c>
      <c r="E1650" s="54" t="str">
        <f t="shared" si="129"/>
        <v>1649|27|293</v>
      </c>
      <c r="I1650" s="7" t="s">
        <v>4836</v>
      </c>
      <c r="J1650" s="7" t="s">
        <v>6030</v>
      </c>
      <c r="K1650" s="7">
        <v>1649</v>
      </c>
      <c r="M1650" t="s">
        <v>2815</v>
      </c>
      <c r="N1650" t="str">
        <f t="shared" si="130"/>
        <v>Carter County,H1</v>
      </c>
      <c r="O1650" t="str">
        <f t="shared" si="131"/>
        <v>Carter County</v>
      </c>
      <c r="P1650" t="str">
        <f t="shared" si="132"/>
        <v>Carter</v>
      </c>
    </row>
    <row r="1651" spans="2:16" x14ac:dyDescent="0.25">
      <c r="B1651" s="33">
        <v>1650</v>
      </c>
      <c r="C1651" s="33">
        <v>27</v>
      </c>
      <c r="D1651" s="70">
        <f t="shared" si="133"/>
        <v>296</v>
      </c>
      <c r="E1651" s="54" t="str">
        <f t="shared" si="129"/>
        <v>1650|27|296</v>
      </c>
      <c r="I1651" s="7" t="s">
        <v>4839</v>
      </c>
      <c r="J1651" s="7" t="s">
        <v>4581</v>
      </c>
      <c r="K1651" s="7">
        <v>1650</v>
      </c>
      <c r="M1651" t="s">
        <v>2816</v>
      </c>
      <c r="N1651" t="str">
        <f t="shared" si="130"/>
        <v>Cascade County,H1</v>
      </c>
      <c r="O1651" t="str">
        <f t="shared" si="131"/>
        <v>Cascade County</v>
      </c>
      <c r="P1651" t="str">
        <f t="shared" si="132"/>
        <v>Cascade</v>
      </c>
    </row>
    <row r="1652" spans="2:16" x14ac:dyDescent="0.25">
      <c r="B1652" s="33">
        <v>1651</v>
      </c>
      <c r="C1652" s="33">
        <v>27</v>
      </c>
      <c r="D1652" s="70">
        <f t="shared" si="133"/>
        <v>354</v>
      </c>
      <c r="E1652" s="54" t="str">
        <f t="shared" si="129"/>
        <v>1651|27|354</v>
      </c>
      <c r="I1652" s="7" t="s">
        <v>4891</v>
      </c>
      <c r="J1652" s="7" t="s">
        <v>6031</v>
      </c>
      <c r="K1652" s="7">
        <v>1651</v>
      </c>
      <c r="M1652" t="s">
        <v>2817</v>
      </c>
      <c r="N1652" t="str">
        <f t="shared" si="130"/>
        <v>Chouteau County,H1</v>
      </c>
      <c r="O1652" t="str">
        <f t="shared" si="131"/>
        <v>Chouteau County</v>
      </c>
      <c r="P1652" t="str">
        <f t="shared" si="132"/>
        <v>Chouteau</v>
      </c>
    </row>
    <row r="1653" spans="2:16" x14ac:dyDescent="0.25">
      <c r="B1653" s="33">
        <v>1652</v>
      </c>
      <c r="C1653" s="33">
        <v>27</v>
      </c>
      <c r="D1653" s="70">
        <f t="shared" si="133"/>
        <v>465</v>
      </c>
      <c r="E1653" s="54" t="str">
        <f t="shared" si="129"/>
        <v>1652|27|465</v>
      </c>
      <c r="I1653" s="7" t="s">
        <v>4991</v>
      </c>
      <c r="J1653" s="7" t="s">
        <v>6032</v>
      </c>
      <c r="K1653" s="7">
        <v>1652</v>
      </c>
      <c r="M1653" t="s">
        <v>2818</v>
      </c>
      <c r="N1653" t="str">
        <f t="shared" si="130"/>
        <v>Custer County,H1</v>
      </c>
      <c r="O1653" t="str">
        <f t="shared" si="131"/>
        <v>Custer County</v>
      </c>
      <c r="P1653" t="str">
        <f t="shared" si="132"/>
        <v>Custer</v>
      </c>
    </row>
    <row r="1654" spans="2:16" x14ac:dyDescent="0.25">
      <c r="B1654" s="33">
        <v>1653</v>
      </c>
      <c r="C1654" s="33">
        <v>27</v>
      </c>
      <c r="D1654" s="70">
        <f t="shared" si="133"/>
        <v>474</v>
      </c>
      <c r="E1654" s="54" t="str">
        <f t="shared" si="129"/>
        <v>1653|27|474</v>
      </c>
      <c r="I1654" s="7" t="s">
        <v>5000</v>
      </c>
      <c r="J1654" s="7" t="s">
        <v>4431</v>
      </c>
      <c r="K1654" s="7">
        <v>1653</v>
      </c>
      <c r="M1654" t="s">
        <v>2819</v>
      </c>
      <c r="N1654" t="str">
        <f t="shared" si="130"/>
        <v>Daniels County,H1</v>
      </c>
      <c r="O1654" t="str">
        <f t="shared" si="131"/>
        <v>Daniels County</v>
      </c>
      <c r="P1654" t="str">
        <f t="shared" si="132"/>
        <v>Daniels</v>
      </c>
    </row>
    <row r="1655" spans="2:16" x14ac:dyDescent="0.25">
      <c r="B1655" s="33">
        <v>1654</v>
      </c>
      <c r="C1655" s="33">
        <v>27</v>
      </c>
      <c r="D1655" s="70">
        <f t="shared" si="133"/>
        <v>486</v>
      </c>
      <c r="E1655" s="54" t="str">
        <f t="shared" si="129"/>
        <v>1654|27|486</v>
      </c>
      <c r="I1655" s="7" t="s">
        <v>5011</v>
      </c>
      <c r="J1655" s="7" t="s">
        <v>4432</v>
      </c>
      <c r="K1655" s="7">
        <v>1654</v>
      </c>
      <c r="M1655" t="s">
        <v>2820</v>
      </c>
      <c r="N1655" t="str">
        <f t="shared" si="130"/>
        <v>Dawson County,H1</v>
      </c>
      <c r="O1655" t="str">
        <f t="shared" si="131"/>
        <v>Dawson County</v>
      </c>
      <c r="P1655" t="str">
        <f t="shared" si="132"/>
        <v>Dawson</v>
      </c>
    </row>
    <row r="1656" spans="2:16" x14ac:dyDescent="0.25">
      <c r="B1656" s="33">
        <v>1655</v>
      </c>
      <c r="C1656" s="33">
        <v>27</v>
      </c>
      <c r="D1656" s="70">
        <f t="shared" si="133"/>
        <v>494</v>
      </c>
      <c r="E1656" s="54" t="str">
        <f t="shared" si="129"/>
        <v>1655|27|494</v>
      </c>
      <c r="I1656" s="7" t="s">
        <v>5018</v>
      </c>
      <c r="J1656" s="7" t="s">
        <v>4582</v>
      </c>
      <c r="K1656" s="7">
        <v>1655</v>
      </c>
      <c r="M1656" t="s">
        <v>2821</v>
      </c>
      <c r="N1656" t="str">
        <f t="shared" si="130"/>
        <v>Deer Lodge County,H6</v>
      </c>
      <c r="O1656" t="str">
        <f t="shared" si="131"/>
        <v>Deer Lodge County</v>
      </c>
      <c r="P1656" t="str">
        <f t="shared" si="132"/>
        <v>Deer Lodge</v>
      </c>
    </row>
    <row r="1657" spans="2:16" x14ac:dyDescent="0.25">
      <c r="B1657" s="33">
        <v>1656</v>
      </c>
      <c r="C1657" s="33">
        <v>27</v>
      </c>
      <c r="D1657" s="70">
        <f t="shared" si="133"/>
        <v>600</v>
      </c>
      <c r="E1657" s="54" t="str">
        <f t="shared" si="129"/>
        <v>1656|27|600</v>
      </c>
      <c r="I1657" s="7" t="s">
        <v>5110</v>
      </c>
      <c r="J1657" s="7" t="s">
        <v>4433</v>
      </c>
      <c r="K1657" s="7">
        <v>1656</v>
      </c>
      <c r="M1657" t="s">
        <v>2822</v>
      </c>
      <c r="N1657" t="str">
        <f t="shared" si="130"/>
        <v>Fallon County,H1</v>
      </c>
      <c r="O1657" t="str">
        <f t="shared" si="131"/>
        <v>Fallon County</v>
      </c>
      <c r="P1657" t="str">
        <f t="shared" si="132"/>
        <v>Fallon</v>
      </c>
    </row>
    <row r="1658" spans="2:16" x14ac:dyDescent="0.25">
      <c r="B1658" s="33">
        <v>1657</v>
      </c>
      <c r="C1658" s="33">
        <v>27</v>
      </c>
      <c r="D1658" s="70">
        <f t="shared" si="133"/>
        <v>610</v>
      </c>
      <c r="E1658" s="54" t="str">
        <f t="shared" si="129"/>
        <v>1657|27|610</v>
      </c>
      <c r="I1658" s="7" t="s">
        <v>5119</v>
      </c>
      <c r="J1658" s="7" t="s">
        <v>6033</v>
      </c>
      <c r="K1658" s="7">
        <v>1657</v>
      </c>
      <c r="M1658" t="s">
        <v>2823</v>
      </c>
      <c r="N1658" t="str">
        <f t="shared" si="130"/>
        <v>Fergus County,H1</v>
      </c>
      <c r="O1658" t="str">
        <f t="shared" si="131"/>
        <v>Fergus County</v>
      </c>
      <c r="P1658" t="str">
        <f t="shared" si="132"/>
        <v>Fergus</v>
      </c>
    </row>
    <row r="1659" spans="2:16" x14ac:dyDescent="0.25">
      <c r="B1659" s="33">
        <v>1658</v>
      </c>
      <c r="C1659" s="33">
        <v>27</v>
      </c>
      <c r="D1659" s="70">
        <f t="shared" si="133"/>
        <v>616</v>
      </c>
      <c r="E1659" s="54" t="str">
        <f t="shared" si="129"/>
        <v>1658|27|616</v>
      </c>
      <c r="I1659" s="7" t="s">
        <v>5125</v>
      </c>
      <c r="J1659" s="7" t="s">
        <v>6034</v>
      </c>
      <c r="K1659" s="7">
        <v>1658</v>
      </c>
      <c r="M1659" t="s">
        <v>2824</v>
      </c>
      <c r="N1659" t="str">
        <f t="shared" si="130"/>
        <v>Flathead County,H1</v>
      </c>
      <c r="O1659" t="str">
        <f t="shared" si="131"/>
        <v>Flathead County</v>
      </c>
      <c r="P1659" t="str">
        <f t="shared" si="132"/>
        <v>Flathead</v>
      </c>
    </row>
    <row r="1660" spans="2:16" x14ac:dyDescent="0.25">
      <c r="B1660" s="33">
        <v>1659</v>
      </c>
      <c r="C1660" s="33">
        <v>27</v>
      </c>
      <c r="D1660" s="70">
        <f t="shared" si="133"/>
        <v>648</v>
      </c>
      <c r="E1660" s="54" t="str">
        <f t="shared" si="129"/>
        <v>1659|27|648</v>
      </c>
      <c r="I1660" s="7" t="s">
        <v>5152</v>
      </c>
      <c r="J1660" s="7" t="s">
        <v>4434</v>
      </c>
      <c r="K1660" s="7">
        <v>1659</v>
      </c>
      <c r="M1660" t="s">
        <v>2825</v>
      </c>
      <c r="N1660" t="str">
        <f t="shared" si="130"/>
        <v>Gallatin County,H1</v>
      </c>
      <c r="O1660" t="str">
        <f t="shared" si="131"/>
        <v>Gallatin County</v>
      </c>
      <c r="P1660" t="str">
        <f t="shared" si="132"/>
        <v>Gallatin</v>
      </c>
    </row>
    <row r="1661" spans="2:16" x14ac:dyDescent="0.25">
      <c r="B1661" s="33">
        <v>1660</v>
      </c>
      <c r="C1661" s="33">
        <v>27</v>
      </c>
      <c r="D1661" s="70">
        <f t="shared" si="133"/>
        <v>652</v>
      </c>
      <c r="E1661" s="54" t="str">
        <f t="shared" si="129"/>
        <v>1660|27|652</v>
      </c>
      <c r="I1661" s="7" t="s">
        <v>5156</v>
      </c>
      <c r="J1661" s="7" t="s">
        <v>6035</v>
      </c>
      <c r="K1661" s="7">
        <v>1660</v>
      </c>
      <c r="M1661" t="s">
        <v>2826</v>
      </c>
      <c r="N1661" t="str">
        <f t="shared" si="130"/>
        <v>Garfield County,H1</v>
      </c>
      <c r="O1661" t="str">
        <f t="shared" si="131"/>
        <v>Garfield County</v>
      </c>
      <c r="P1661" t="str">
        <f t="shared" si="132"/>
        <v>Garfield</v>
      </c>
    </row>
    <row r="1662" spans="2:16" x14ac:dyDescent="0.25">
      <c r="B1662" s="33">
        <v>1661</v>
      </c>
      <c r="C1662" s="33">
        <v>27</v>
      </c>
      <c r="D1662" s="70">
        <f t="shared" si="133"/>
        <v>677</v>
      </c>
      <c r="E1662" s="54" t="str">
        <f t="shared" si="129"/>
        <v>1661|27|677</v>
      </c>
      <c r="I1662" s="7" t="s">
        <v>5181</v>
      </c>
      <c r="J1662" s="7" t="s">
        <v>4451</v>
      </c>
      <c r="K1662" s="7">
        <v>1661</v>
      </c>
      <c r="M1662" t="s">
        <v>2827</v>
      </c>
      <c r="N1662" t="str">
        <f t="shared" si="130"/>
        <v>Glacier County,H1</v>
      </c>
      <c r="O1662" t="str">
        <f t="shared" si="131"/>
        <v>Glacier County</v>
      </c>
      <c r="P1662" t="str">
        <f t="shared" si="132"/>
        <v>Glacier</v>
      </c>
    </row>
    <row r="1663" spans="2:16" x14ac:dyDescent="0.25">
      <c r="B1663" s="33">
        <v>1662</v>
      </c>
      <c r="C1663" s="33">
        <v>27</v>
      </c>
      <c r="D1663" s="70">
        <f t="shared" si="133"/>
        <v>686</v>
      </c>
      <c r="E1663" s="54" t="str">
        <f t="shared" si="129"/>
        <v>1662|27|686</v>
      </c>
      <c r="I1663" s="7" t="s">
        <v>5190</v>
      </c>
      <c r="J1663" s="7" t="s">
        <v>6036</v>
      </c>
      <c r="K1663" s="7">
        <v>1662</v>
      </c>
      <c r="M1663" t="s">
        <v>2828</v>
      </c>
      <c r="N1663" t="str">
        <f t="shared" si="130"/>
        <v>Golden Valley County,H1</v>
      </c>
      <c r="O1663" t="str">
        <f t="shared" si="131"/>
        <v>Golden Valley County</v>
      </c>
      <c r="P1663" t="str">
        <f t="shared" si="132"/>
        <v>Golden Valley</v>
      </c>
    </row>
    <row r="1664" spans="2:16" x14ac:dyDescent="0.25">
      <c r="B1664" s="33">
        <v>1663</v>
      </c>
      <c r="C1664" s="33">
        <v>27</v>
      </c>
      <c r="D1664" s="70">
        <f t="shared" si="133"/>
        <v>704</v>
      </c>
      <c r="E1664" s="54" t="str">
        <f t="shared" si="129"/>
        <v>1663|27|704</v>
      </c>
      <c r="I1664" s="7" t="s">
        <v>5208</v>
      </c>
      <c r="J1664" s="7" t="s">
        <v>6037</v>
      </c>
      <c r="K1664" s="7">
        <v>1663</v>
      </c>
      <c r="M1664" t="s">
        <v>2829</v>
      </c>
      <c r="N1664" t="str">
        <f t="shared" si="130"/>
        <v>Granite County,H1</v>
      </c>
      <c r="O1664" t="str">
        <f t="shared" si="131"/>
        <v>Granite County</v>
      </c>
      <c r="P1664" t="str">
        <f t="shared" si="132"/>
        <v>Granite</v>
      </c>
    </row>
    <row r="1665" spans="2:16" x14ac:dyDescent="0.25">
      <c r="B1665" s="33">
        <v>1664</v>
      </c>
      <c r="C1665" s="33">
        <v>27</v>
      </c>
      <c r="D1665" s="70">
        <f t="shared" si="133"/>
        <v>805</v>
      </c>
      <c r="E1665" s="54" t="str">
        <f t="shared" si="129"/>
        <v>1664|27|805</v>
      </c>
      <c r="I1665" s="7" t="s">
        <v>5297</v>
      </c>
      <c r="J1665" s="7" t="s">
        <v>4435</v>
      </c>
      <c r="K1665" s="7">
        <v>1664</v>
      </c>
      <c r="M1665" t="s">
        <v>2830</v>
      </c>
      <c r="N1665" t="str">
        <f t="shared" si="130"/>
        <v>Hill County,H1</v>
      </c>
      <c r="O1665" t="str">
        <f t="shared" si="131"/>
        <v>Hill County</v>
      </c>
      <c r="P1665" t="str">
        <f t="shared" si="132"/>
        <v>Hill</v>
      </c>
    </row>
    <row r="1666" spans="2:16" x14ac:dyDescent="0.25">
      <c r="B1666" s="33">
        <v>1665</v>
      </c>
      <c r="C1666" s="33">
        <v>27</v>
      </c>
      <c r="D1666" s="70">
        <f t="shared" si="133"/>
        <v>882</v>
      </c>
      <c r="E1666" s="54" t="str">
        <f t="shared" ref="E1666:E1729" si="134">B1666&amp;"|"&amp;C1666&amp;"|"&amp;D1666</f>
        <v>1665|27|882</v>
      </c>
      <c r="I1666" s="7" t="s">
        <v>5362</v>
      </c>
      <c r="J1666" s="7" t="s">
        <v>4436</v>
      </c>
      <c r="K1666" s="7">
        <v>1665</v>
      </c>
      <c r="M1666" t="s">
        <v>2831</v>
      </c>
      <c r="N1666" t="str">
        <f t="shared" si="130"/>
        <v>Jefferson County,H1</v>
      </c>
      <c r="O1666" t="str">
        <f t="shared" si="131"/>
        <v>Jefferson County</v>
      </c>
      <c r="P1666" t="str">
        <f t="shared" si="132"/>
        <v>Jefferson</v>
      </c>
    </row>
    <row r="1667" spans="2:16" x14ac:dyDescent="0.25">
      <c r="B1667" s="33">
        <v>1666</v>
      </c>
      <c r="C1667" s="33">
        <v>27</v>
      </c>
      <c r="D1667" s="70">
        <f t="shared" si="133"/>
        <v>902</v>
      </c>
      <c r="E1667" s="54" t="str">
        <f t="shared" si="134"/>
        <v>1666|27|902</v>
      </c>
      <c r="I1667" s="7" t="s">
        <v>5379</v>
      </c>
      <c r="J1667" s="7" t="s">
        <v>6038</v>
      </c>
      <c r="K1667" s="7">
        <v>1666</v>
      </c>
      <c r="M1667" t="s">
        <v>2832</v>
      </c>
      <c r="N1667" t="str">
        <f t="shared" ref="N1667:N1730" si="135">RIGHT(M1667,LEN(M1667)-10)</f>
        <v>Judith Basin County,H1</v>
      </c>
      <c r="O1667" t="str">
        <f t="shared" ref="O1667:O1730" si="136">LEFT(N1667,LEN(N1667)-3)</f>
        <v>Judith Basin County</v>
      </c>
      <c r="P1667" t="str">
        <f t="shared" ref="P1667:P1730" si="137">SUBSTITUTE(O1667," County","")</f>
        <v>Judith Basin</v>
      </c>
    </row>
    <row r="1668" spans="2:16" x14ac:dyDescent="0.25">
      <c r="B1668" s="33">
        <v>1667</v>
      </c>
      <c r="C1668" s="33">
        <v>27</v>
      </c>
      <c r="D1668" s="70">
        <f t="shared" si="133"/>
        <v>980</v>
      </c>
      <c r="E1668" s="54" t="str">
        <f t="shared" si="134"/>
        <v>1667|27|980</v>
      </c>
      <c r="I1668" s="7" t="s">
        <v>5447</v>
      </c>
      <c r="J1668" s="7" t="s">
        <v>4437</v>
      </c>
      <c r="K1668" s="7">
        <v>1667</v>
      </c>
      <c r="M1668" t="s">
        <v>2833</v>
      </c>
      <c r="N1668" t="str">
        <f t="shared" si="135"/>
        <v>Lake County,H1</v>
      </c>
      <c r="O1668" t="str">
        <f t="shared" si="136"/>
        <v>Lake County</v>
      </c>
      <c r="P1668" t="str">
        <f t="shared" si="137"/>
        <v>Lake</v>
      </c>
    </row>
    <row r="1669" spans="2:16" x14ac:dyDescent="0.25">
      <c r="B1669" s="33">
        <v>1668</v>
      </c>
      <c r="C1669" s="33">
        <v>27</v>
      </c>
      <c r="D1669" s="70">
        <f t="shared" si="133"/>
        <v>1027</v>
      </c>
      <c r="E1669" s="54" t="str">
        <f t="shared" si="134"/>
        <v>1668|27|1027</v>
      </c>
      <c r="I1669" s="7" t="s">
        <v>5491</v>
      </c>
      <c r="J1669" s="7" t="s">
        <v>4583</v>
      </c>
      <c r="K1669" s="7">
        <v>1668</v>
      </c>
      <c r="M1669" t="s">
        <v>2834</v>
      </c>
      <c r="N1669" t="str">
        <f t="shared" si="135"/>
        <v>Lewis and Clark County,H1</v>
      </c>
      <c r="O1669" t="str">
        <f t="shared" si="136"/>
        <v>Lewis and Clark County</v>
      </c>
      <c r="P1669" t="str">
        <f t="shared" si="137"/>
        <v>Lewis and Clark</v>
      </c>
    </row>
    <row r="1670" spans="2:16" x14ac:dyDescent="0.25">
      <c r="B1670" s="33">
        <v>1669</v>
      </c>
      <c r="C1670" s="33">
        <v>27</v>
      </c>
      <c r="D1670" s="70">
        <f t="shared" si="133"/>
        <v>1031</v>
      </c>
      <c r="E1670" s="54" t="str">
        <f t="shared" si="134"/>
        <v>1669|27|1031</v>
      </c>
      <c r="I1670" s="7" t="s">
        <v>5494</v>
      </c>
      <c r="J1670" s="7" t="s">
        <v>6039</v>
      </c>
      <c r="K1670" s="7">
        <v>1669</v>
      </c>
      <c r="M1670" t="s">
        <v>2835</v>
      </c>
      <c r="N1670" t="str">
        <f t="shared" si="135"/>
        <v>Liberty County,H1</v>
      </c>
      <c r="O1670" t="str">
        <f t="shared" si="136"/>
        <v>Liberty County</v>
      </c>
      <c r="P1670" t="str">
        <f t="shared" si="137"/>
        <v>Liberty</v>
      </c>
    </row>
    <row r="1671" spans="2:16" x14ac:dyDescent="0.25">
      <c r="B1671" s="33">
        <v>1670</v>
      </c>
      <c r="C1671" s="33">
        <v>27</v>
      </c>
      <c r="D1671" s="70">
        <f t="shared" si="133"/>
        <v>1034</v>
      </c>
      <c r="E1671" s="54" t="str">
        <f t="shared" si="134"/>
        <v>1670|27|1034</v>
      </c>
      <c r="I1671" s="7" t="s">
        <v>5497</v>
      </c>
      <c r="J1671" s="7" t="s">
        <v>6040</v>
      </c>
      <c r="K1671" s="7">
        <v>1670</v>
      </c>
      <c r="M1671" t="s">
        <v>2836</v>
      </c>
      <c r="N1671" t="str">
        <f t="shared" si="135"/>
        <v>Lincoln County,H1</v>
      </c>
      <c r="O1671" t="str">
        <f t="shared" si="136"/>
        <v>Lincoln County</v>
      </c>
      <c r="P1671" t="str">
        <f t="shared" si="137"/>
        <v>Lincoln</v>
      </c>
    </row>
    <row r="1672" spans="2:16" x14ac:dyDescent="0.25">
      <c r="B1672" s="33">
        <v>1671</v>
      </c>
      <c r="C1672" s="33">
        <v>27</v>
      </c>
      <c r="D1672" s="70">
        <f t="shared" si="133"/>
        <v>1117</v>
      </c>
      <c r="E1672" s="54" t="str">
        <f t="shared" si="134"/>
        <v>1671|27|1117</v>
      </c>
      <c r="I1672" s="7" t="s">
        <v>5564</v>
      </c>
      <c r="J1672" s="7" t="s">
        <v>6041</v>
      </c>
      <c r="K1672" s="7">
        <v>1671</v>
      </c>
      <c r="M1672" t="s">
        <v>2837</v>
      </c>
      <c r="N1672" t="str">
        <f t="shared" si="135"/>
        <v>McCone County,H1</v>
      </c>
      <c r="O1672" t="str">
        <f t="shared" si="136"/>
        <v>McCone County</v>
      </c>
      <c r="P1672" t="str">
        <f t="shared" si="137"/>
        <v>McCone</v>
      </c>
    </row>
    <row r="1673" spans="2:16" x14ac:dyDescent="0.25">
      <c r="B1673" s="33">
        <v>1672</v>
      </c>
      <c r="C1673" s="33">
        <v>27</v>
      </c>
      <c r="D1673" s="70">
        <f t="shared" si="133"/>
        <v>1076</v>
      </c>
      <c r="E1673" s="54" t="str">
        <f t="shared" si="134"/>
        <v>1672|27|1076</v>
      </c>
      <c r="I1673" s="7" t="s">
        <v>5533</v>
      </c>
      <c r="J1673" s="7" t="s">
        <v>6042</v>
      </c>
      <c r="K1673" s="7">
        <v>1672</v>
      </c>
      <c r="M1673" t="s">
        <v>2838</v>
      </c>
      <c r="N1673" t="str">
        <f t="shared" si="135"/>
        <v>Madison County,H1</v>
      </c>
      <c r="O1673" t="str">
        <f t="shared" si="136"/>
        <v>Madison County</v>
      </c>
      <c r="P1673" t="str">
        <f t="shared" si="137"/>
        <v>Madison</v>
      </c>
    </row>
    <row r="1674" spans="2:16" x14ac:dyDescent="0.25">
      <c r="B1674" s="33">
        <v>1673</v>
      </c>
      <c r="C1674" s="33">
        <v>27</v>
      </c>
      <c r="D1674" s="70">
        <f t="shared" si="133"/>
        <v>1141</v>
      </c>
      <c r="E1674" s="54" t="str">
        <f t="shared" si="134"/>
        <v>1673|27|1141</v>
      </c>
      <c r="I1674" s="7" t="s">
        <v>5588</v>
      </c>
      <c r="J1674" s="7" t="s">
        <v>6043</v>
      </c>
      <c r="K1674" s="7">
        <v>1673</v>
      </c>
      <c r="M1674" t="s">
        <v>2839</v>
      </c>
      <c r="N1674" t="str">
        <f t="shared" si="135"/>
        <v>Meagher County,H1</v>
      </c>
      <c r="O1674" t="str">
        <f t="shared" si="136"/>
        <v>Meagher County</v>
      </c>
      <c r="P1674" t="str">
        <f t="shared" si="137"/>
        <v>Meagher</v>
      </c>
    </row>
    <row r="1675" spans="2:16" x14ac:dyDescent="0.25">
      <c r="B1675" s="33">
        <v>1674</v>
      </c>
      <c r="C1675" s="33">
        <v>27</v>
      </c>
      <c r="D1675" s="70">
        <f t="shared" si="133"/>
        <v>1172</v>
      </c>
      <c r="E1675" s="54" t="str">
        <f t="shared" si="134"/>
        <v>1674|27|1172</v>
      </c>
      <c r="I1675" s="7" t="s">
        <v>5618</v>
      </c>
      <c r="J1675" s="7" t="s">
        <v>6044</v>
      </c>
      <c r="K1675" s="7">
        <v>1674</v>
      </c>
      <c r="M1675" t="s">
        <v>2840</v>
      </c>
      <c r="N1675" t="str">
        <f t="shared" si="135"/>
        <v>Mineral County,H1</v>
      </c>
      <c r="O1675" t="str">
        <f t="shared" si="136"/>
        <v>Mineral County</v>
      </c>
      <c r="P1675" t="str">
        <f t="shared" si="137"/>
        <v>Mineral</v>
      </c>
    </row>
    <row r="1676" spans="2:16" x14ac:dyDescent="0.25">
      <c r="B1676" s="33">
        <v>1675</v>
      </c>
      <c r="C1676" s="33">
        <v>27</v>
      </c>
      <c r="D1676" s="70">
        <f t="shared" si="133"/>
        <v>1178</v>
      </c>
      <c r="E1676" s="54" t="str">
        <f t="shared" si="134"/>
        <v>1675|27|1178</v>
      </c>
      <c r="I1676" s="7" t="s">
        <v>5623</v>
      </c>
      <c r="J1676" s="7" t="s">
        <v>6045</v>
      </c>
      <c r="K1676" s="7">
        <v>1675</v>
      </c>
      <c r="M1676" t="s">
        <v>2841</v>
      </c>
      <c r="N1676" t="str">
        <f t="shared" si="135"/>
        <v>Missoula County,H1</v>
      </c>
      <c r="O1676" t="str">
        <f t="shared" si="136"/>
        <v>Missoula County</v>
      </c>
      <c r="P1676" t="str">
        <f t="shared" si="137"/>
        <v>Missoula</v>
      </c>
    </row>
    <row r="1677" spans="2:16" x14ac:dyDescent="0.25">
      <c r="B1677" s="33">
        <v>1676</v>
      </c>
      <c r="C1677" s="33">
        <v>27</v>
      </c>
      <c r="D1677" s="70">
        <f t="shared" si="133"/>
        <v>1222</v>
      </c>
      <c r="E1677" s="54" t="str">
        <f t="shared" si="134"/>
        <v>1676|27|1222</v>
      </c>
      <c r="I1677" s="7" t="s">
        <v>5663</v>
      </c>
      <c r="J1677" s="7" t="s">
        <v>6046</v>
      </c>
      <c r="K1677" s="7">
        <v>1676</v>
      </c>
      <c r="M1677" t="s">
        <v>2842</v>
      </c>
      <c r="N1677" t="str">
        <f t="shared" si="135"/>
        <v>Musselshell County,H1</v>
      </c>
      <c r="O1677" t="str">
        <f t="shared" si="136"/>
        <v>Musselshell County</v>
      </c>
      <c r="P1677" t="str">
        <f t="shared" si="137"/>
        <v>Musselshell</v>
      </c>
    </row>
    <row r="1678" spans="2:16" x14ac:dyDescent="0.25">
      <c r="B1678" s="33">
        <v>1677</v>
      </c>
      <c r="C1678" s="33">
        <v>27</v>
      </c>
      <c r="D1678" s="70">
        <f t="shared" si="133"/>
        <v>1340</v>
      </c>
      <c r="E1678" s="54" t="str">
        <f t="shared" si="134"/>
        <v>1677|27|1340</v>
      </c>
      <c r="I1678" s="7" t="s">
        <v>5760</v>
      </c>
      <c r="J1678" s="7" t="s">
        <v>4486</v>
      </c>
      <c r="K1678" s="7">
        <v>1677</v>
      </c>
      <c r="M1678" t="s">
        <v>2843</v>
      </c>
      <c r="N1678" t="str">
        <f t="shared" si="135"/>
        <v>Park County,H1</v>
      </c>
      <c r="O1678" t="str">
        <f t="shared" si="136"/>
        <v>Park County</v>
      </c>
      <c r="P1678" t="str">
        <f t="shared" si="137"/>
        <v>Park</v>
      </c>
    </row>
    <row r="1679" spans="2:16" x14ac:dyDescent="0.25">
      <c r="B1679" s="33">
        <v>1678</v>
      </c>
      <c r="C1679" s="33">
        <v>27</v>
      </c>
      <c r="D1679" s="70">
        <f t="shared" si="133"/>
        <v>1373</v>
      </c>
      <c r="E1679" s="54" t="str">
        <f t="shared" si="134"/>
        <v>1678|27|1373</v>
      </c>
      <c r="I1679" s="7" t="s">
        <v>5789</v>
      </c>
      <c r="J1679" s="7" t="s">
        <v>6047</v>
      </c>
      <c r="K1679" s="7">
        <v>1678</v>
      </c>
      <c r="M1679" t="s">
        <v>2844</v>
      </c>
      <c r="N1679" t="str">
        <f t="shared" si="135"/>
        <v>Petroleum County,H1</v>
      </c>
      <c r="O1679" t="str">
        <f t="shared" si="136"/>
        <v>Petroleum County</v>
      </c>
      <c r="P1679" t="str">
        <f t="shared" si="137"/>
        <v>Petroleum</v>
      </c>
    </row>
    <row r="1680" spans="2:16" x14ac:dyDescent="0.25">
      <c r="B1680" s="33">
        <v>1679</v>
      </c>
      <c r="C1680" s="33">
        <v>27</v>
      </c>
      <c r="D1680" s="70">
        <f t="shared" si="133"/>
        <v>1377</v>
      </c>
      <c r="E1680" s="54" t="str">
        <f t="shared" si="134"/>
        <v>1679|27|1377</v>
      </c>
      <c r="I1680" s="7" t="s">
        <v>5793</v>
      </c>
      <c r="J1680" s="7" t="s">
        <v>6048</v>
      </c>
      <c r="K1680" s="7">
        <v>1679</v>
      </c>
      <c r="M1680" t="s">
        <v>2845</v>
      </c>
      <c r="N1680" t="str">
        <f t="shared" si="135"/>
        <v>Phillips County,H1</v>
      </c>
      <c r="O1680" t="str">
        <f t="shared" si="136"/>
        <v>Phillips County</v>
      </c>
      <c r="P1680" t="str">
        <f t="shared" si="137"/>
        <v>Phillips</v>
      </c>
    </row>
    <row r="1681" spans="2:16" x14ac:dyDescent="0.25">
      <c r="B1681" s="33">
        <v>1680</v>
      </c>
      <c r="C1681" s="33">
        <v>27</v>
      </c>
      <c r="D1681" s="70">
        <f t="shared" si="133"/>
        <v>1406</v>
      </c>
      <c r="E1681" s="54" t="str">
        <f t="shared" si="134"/>
        <v>1680|27|1406</v>
      </c>
      <c r="I1681" s="7" t="s">
        <v>5819</v>
      </c>
      <c r="J1681" s="7" t="s">
        <v>6049</v>
      </c>
      <c r="K1681" s="7">
        <v>1680</v>
      </c>
      <c r="M1681" t="s">
        <v>2846</v>
      </c>
      <c r="N1681" t="str">
        <f t="shared" si="135"/>
        <v>Pondera County,H1</v>
      </c>
      <c r="O1681" t="str">
        <f t="shared" si="136"/>
        <v>Pondera County</v>
      </c>
      <c r="P1681" t="str">
        <f t="shared" si="137"/>
        <v>Pondera</v>
      </c>
    </row>
    <row r="1682" spans="2:16" x14ac:dyDescent="0.25">
      <c r="B1682" s="33">
        <v>1681</v>
      </c>
      <c r="C1682" s="33">
        <v>27</v>
      </c>
      <c r="D1682" s="70">
        <f t="shared" si="133"/>
        <v>1417</v>
      </c>
      <c r="E1682" s="54" t="str">
        <f t="shared" si="134"/>
        <v>1681|27|1417</v>
      </c>
      <c r="I1682" s="7" t="s">
        <v>5828</v>
      </c>
      <c r="J1682" s="7" t="s">
        <v>6050</v>
      </c>
      <c r="K1682" s="7">
        <v>1681</v>
      </c>
      <c r="M1682" t="s">
        <v>2847</v>
      </c>
      <c r="N1682" t="str">
        <f t="shared" si="135"/>
        <v>Powder River County,H1</v>
      </c>
      <c r="O1682" t="str">
        <f t="shared" si="136"/>
        <v>Powder River County</v>
      </c>
      <c r="P1682" t="str">
        <f t="shared" si="137"/>
        <v>Powder River</v>
      </c>
    </row>
    <row r="1683" spans="2:16" x14ac:dyDescent="0.25">
      <c r="B1683" s="33">
        <v>1682</v>
      </c>
      <c r="C1683" s="33">
        <v>27</v>
      </c>
      <c r="D1683" s="70">
        <f t="shared" si="133"/>
        <v>1418</v>
      </c>
      <c r="E1683" s="54" t="str">
        <f t="shared" si="134"/>
        <v>1682|27|1418</v>
      </c>
      <c r="I1683" s="7" t="s">
        <v>5829</v>
      </c>
      <c r="J1683" s="7" t="s">
        <v>6051</v>
      </c>
      <c r="K1683" s="7">
        <v>1682</v>
      </c>
      <c r="M1683" t="s">
        <v>2848</v>
      </c>
      <c r="N1683" t="str">
        <f t="shared" si="135"/>
        <v>Powell County,H1</v>
      </c>
      <c r="O1683" t="str">
        <f t="shared" si="136"/>
        <v>Powell County</v>
      </c>
      <c r="P1683" t="str">
        <f t="shared" si="137"/>
        <v>Powell</v>
      </c>
    </row>
    <row r="1684" spans="2:16" x14ac:dyDescent="0.25">
      <c r="B1684" s="33">
        <v>1683</v>
      </c>
      <c r="C1684" s="33">
        <v>27</v>
      </c>
      <c r="D1684" s="70">
        <f t="shared" si="133"/>
        <v>1422</v>
      </c>
      <c r="E1684" s="54" t="str">
        <f t="shared" si="134"/>
        <v>1683|27|1422</v>
      </c>
      <c r="I1684" s="7" t="s">
        <v>5833</v>
      </c>
      <c r="J1684" s="7" t="s">
        <v>6052</v>
      </c>
      <c r="K1684" s="7">
        <v>1683</v>
      </c>
      <c r="M1684" t="s">
        <v>2849</v>
      </c>
      <c r="N1684" t="str">
        <f t="shared" si="135"/>
        <v>Prairie County,H1</v>
      </c>
      <c r="O1684" t="str">
        <f t="shared" si="136"/>
        <v>Prairie County</v>
      </c>
      <c r="P1684" t="str">
        <f t="shared" si="137"/>
        <v>Prairie</v>
      </c>
    </row>
    <row r="1685" spans="2:16" x14ac:dyDescent="0.25">
      <c r="B1685" s="33">
        <v>1684</v>
      </c>
      <c r="C1685" s="33">
        <v>27</v>
      </c>
      <c r="D1685" s="70">
        <f t="shared" si="133"/>
        <v>1459</v>
      </c>
      <c r="E1685" s="54" t="str">
        <f t="shared" si="134"/>
        <v>1684|27|1459</v>
      </c>
      <c r="I1685" s="7" t="s">
        <v>5866</v>
      </c>
      <c r="J1685" s="7" t="s">
        <v>6053</v>
      </c>
      <c r="K1685" s="7">
        <v>1684</v>
      </c>
      <c r="M1685" t="s">
        <v>2850</v>
      </c>
      <c r="N1685" t="str">
        <f t="shared" si="135"/>
        <v>Ravalli County,H1</v>
      </c>
      <c r="O1685" t="str">
        <f t="shared" si="136"/>
        <v>Ravalli County</v>
      </c>
      <c r="P1685" t="str">
        <f t="shared" si="137"/>
        <v>Ravalli</v>
      </c>
    </row>
    <row r="1686" spans="2:16" x14ac:dyDescent="0.25">
      <c r="B1686" s="33">
        <v>1685</v>
      </c>
      <c r="C1686" s="33">
        <v>27</v>
      </c>
      <c r="D1686" s="70">
        <f t="shared" si="133"/>
        <v>1480</v>
      </c>
      <c r="E1686" s="54" t="str">
        <f t="shared" si="134"/>
        <v>1685|27|1480</v>
      </c>
      <c r="I1686" s="7" t="s">
        <v>5886</v>
      </c>
      <c r="J1686" s="7" t="s">
        <v>6054</v>
      </c>
      <c r="K1686" s="7">
        <v>1685</v>
      </c>
      <c r="M1686" t="s">
        <v>2851</v>
      </c>
      <c r="N1686" t="str">
        <f t="shared" si="135"/>
        <v>Richland County,H1</v>
      </c>
      <c r="O1686" t="str">
        <f t="shared" si="136"/>
        <v>Richland County</v>
      </c>
      <c r="P1686" t="str">
        <f t="shared" si="137"/>
        <v>Richland</v>
      </c>
    </row>
    <row r="1687" spans="2:16" x14ac:dyDescent="0.25">
      <c r="B1687" s="33">
        <v>1686</v>
      </c>
      <c r="C1687" s="33">
        <v>27</v>
      </c>
      <c r="D1687" s="70">
        <f t="shared" si="133"/>
        <v>1512</v>
      </c>
      <c r="E1687" s="54" t="str">
        <f t="shared" si="134"/>
        <v>1686|27|1512</v>
      </c>
      <c r="I1687" s="7" t="s">
        <v>5913</v>
      </c>
      <c r="J1687" s="7" t="s">
        <v>6055</v>
      </c>
      <c r="K1687" s="7">
        <v>1686</v>
      </c>
      <c r="M1687" t="s">
        <v>2852</v>
      </c>
      <c r="N1687" t="str">
        <f t="shared" si="135"/>
        <v>Roosevelt County,H1</v>
      </c>
      <c r="O1687" t="str">
        <f t="shared" si="136"/>
        <v>Roosevelt County</v>
      </c>
      <c r="P1687" t="str">
        <f t="shared" si="137"/>
        <v>Roosevelt</v>
      </c>
    </row>
    <row r="1688" spans="2:16" x14ac:dyDescent="0.25">
      <c r="B1688" s="33">
        <v>1687</v>
      </c>
      <c r="C1688" s="33">
        <v>27</v>
      </c>
      <c r="D1688" s="70">
        <f t="shared" si="133"/>
        <v>1516</v>
      </c>
      <c r="E1688" s="54" t="str">
        <f t="shared" si="134"/>
        <v>1687|27|1516</v>
      </c>
      <c r="I1688" s="7" t="s">
        <v>5916</v>
      </c>
      <c r="J1688" s="7" t="s">
        <v>6056</v>
      </c>
      <c r="K1688" s="7">
        <v>1687</v>
      </c>
      <c r="M1688" t="s">
        <v>2853</v>
      </c>
      <c r="N1688" t="str">
        <f t="shared" si="135"/>
        <v>Rosebud County,H1</v>
      </c>
      <c r="O1688" t="str">
        <f t="shared" si="136"/>
        <v>Rosebud County</v>
      </c>
      <c r="P1688" t="str">
        <f t="shared" si="137"/>
        <v>Rosebud</v>
      </c>
    </row>
    <row r="1689" spans="2:16" x14ac:dyDescent="0.25">
      <c r="B1689" s="33">
        <v>1688</v>
      </c>
      <c r="C1689" s="33">
        <v>27</v>
      </c>
      <c r="D1689" s="70">
        <f t="shared" si="133"/>
        <v>1561</v>
      </c>
      <c r="E1689" s="54" t="str">
        <f t="shared" si="134"/>
        <v>1688|27|1561</v>
      </c>
      <c r="I1689" s="7" t="s">
        <v>5949</v>
      </c>
      <c r="J1689" s="7" t="s">
        <v>6057</v>
      </c>
      <c r="K1689" s="7">
        <v>1688</v>
      </c>
      <c r="M1689" t="s">
        <v>2854</v>
      </c>
      <c r="N1689" t="str">
        <f t="shared" si="135"/>
        <v>Sanders County,H1</v>
      </c>
      <c r="O1689" t="str">
        <f t="shared" si="136"/>
        <v>Sanders County</v>
      </c>
      <c r="P1689" t="str">
        <f t="shared" si="137"/>
        <v>Sanders</v>
      </c>
    </row>
    <row r="1690" spans="2:16" x14ac:dyDescent="0.25">
      <c r="B1690" s="33">
        <v>1689</v>
      </c>
      <c r="C1690" s="33">
        <v>27</v>
      </c>
      <c r="D1690" s="70">
        <f t="shared" si="133"/>
        <v>1613</v>
      </c>
      <c r="E1690" s="54" t="str">
        <f t="shared" si="134"/>
        <v>1689|27|1613</v>
      </c>
      <c r="I1690" s="7" t="s">
        <v>5999</v>
      </c>
      <c r="J1690" s="7" t="s">
        <v>6058</v>
      </c>
      <c r="K1690" s="7">
        <v>1689</v>
      </c>
      <c r="M1690" t="s">
        <v>2855</v>
      </c>
      <c r="N1690" t="str">
        <f t="shared" si="135"/>
        <v>Sheridan County,H1</v>
      </c>
      <c r="O1690" t="str">
        <f t="shared" si="136"/>
        <v>Sheridan County</v>
      </c>
      <c r="P1690" t="str">
        <f t="shared" si="137"/>
        <v>Sheridan</v>
      </c>
    </row>
    <row r="1691" spans="2:16" x14ac:dyDescent="0.25">
      <c r="B1691" s="33">
        <v>1690</v>
      </c>
      <c r="C1691" s="33">
        <v>27</v>
      </c>
      <c r="D1691" s="70">
        <f t="shared" si="133"/>
        <v>1619</v>
      </c>
      <c r="E1691" s="54" t="str">
        <f t="shared" si="134"/>
        <v>1690|27|1619</v>
      </c>
      <c r="I1691" s="7" t="s">
        <v>6005</v>
      </c>
      <c r="J1691" s="7" t="s">
        <v>6059</v>
      </c>
      <c r="K1691" s="7">
        <v>1690</v>
      </c>
      <c r="M1691" t="s">
        <v>2856</v>
      </c>
      <c r="N1691" t="str">
        <f t="shared" si="135"/>
        <v>Silver Bow County,H6</v>
      </c>
      <c r="O1691" t="str">
        <f t="shared" si="136"/>
        <v>Silver Bow County</v>
      </c>
      <c r="P1691" t="str">
        <f t="shared" si="137"/>
        <v>Silver Bow</v>
      </c>
    </row>
    <row r="1692" spans="2:16" x14ac:dyDescent="0.25">
      <c r="B1692" s="33">
        <v>1691</v>
      </c>
      <c r="C1692" s="33">
        <v>27</v>
      </c>
      <c r="D1692" s="70">
        <f t="shared" si="133"/>
        <v>1687</v>
      </c>
      <c r="E1692" s="54" t="str">
        <f t="shared" si="134"/>
        <v>1691|27|1687</v>
      </c>
      <c r="I1692" s="7" t="s">
        <v>6056</v>
      </c>
      <c r="J1692" s="7" t="s">
        <v>6060</v>
      </c>
      <c r="K1692" s="7">
        <v>1691</v>
      </c>
      <c r="M1692" t="s">
        <v>2857</v>
      </c>
      <c r="N1692" t="str">
        <f t="shared" si="135"/>
        <v>Stillwater County,H1</v>
      </c>
      <c r="O1692" t="str">
        <f t="shared" si="136"/>
        <v>Stillwater County</v>
      </c>
      <c r="P1692" t="str">
        <f t="shared" si="137"/>
        <v>Stillwater</v>
      </c>
    </row>
    <row r="1693" spans="2:16" x14ac:dyDescent="0.25">
      <c r="B1693" s="33">
        <v>1692</v>
      </c>
      <c r="C1693" s="33">
        <v>27</v>
      </c>
      <c r="D1693" s="70">
        <f t="shared" si="133"/>
        <v>1714</v>
      </c>
      <c r="E1693" s="54" t="str">
        <f t="shared" si="134"/>
        <v>1692|27|1714</v>
      </c>
      <c r="I1693" s="7" t="s">
        <v>6081</v>
      </c>
      <c r="J1693" s="7" t="s">
        <v>6061</v>
      </c>
      <c r="K1693" s="7">
        <v>1692</v>
      </c>
      <c r="M1693" t="s">
        <v>2858</v>
      </c>
      <c r="N1693" t="str">
        <f t="shared" si="135"/>
        <v>Sweet Grass County,H1</v>
      </c>
      <c r="O1693" t="str">
        <f t="shared" si="136"/>
        <v>Sweet Grass County</v>
      </c>
      <c r="P1693" t="str">
        <f t="shared" si="137"/>
        <v>Sweet Grass</v>
      </c>
    </row>
    <row r="1694" spans="2:16" x14ac:dyDescent="0.25">
      <c r="B1694" s="33">
        <v>1693</v>
      </c>
      <c r="C1694" s="33">
        <v>27</v>
      </c>
      <c r="D1694" s="70">
        <f t="shared" si="133"/>
        <v>1740</v>
      </c>
      <c r="E1694" s="54" t="str">
        <f t="shared" si="134"/>
        <v>1693|27|1740</v>
      </c>
      <c r="I1694" s="7" t="s">
        <v>6104</v>
      </c>
      <c r="J1694" s="7" t="s">
        <v>6062</v>
      </c>
      <c r="K1694" s="7">
        <v>1693</v>
      </c>
      <c r="M1694" t="s">
        <v>2859</v>
      </c>
      <c r="N1694" t="str">
        <f t="shared" si="135"/>
        <v>Teton County,H1</v>
      </c>
      <c r="O1694" t="str">
        <f t="shared" si="136"/>
        <v>Teton County</v>
      </c>
      <c r="P1694" t="str">
        <f t="shared" si="137"/>
        <v>Teton</v>
      </c>
    </row>
    <row r="1695" spans="2:16" x14ac:dyDescent="0.25">
      <c r="B1695" s="33">
        <v>1694</v>
      </c>
      <c r="C1695" s="33">
        <v>27</v>
      </c>
      <c r="D1695" s="70">
        <f t="shared" si="133"/>
        <v>1763</v>
      </c>
      <c r="E1695" s="54" t="str">
        <f t="shared" si="134"/>
        <v>1694|27|1763</v>
      </c>
      <c r="I1695" s="7" t="s">
        <v>6123</v>
      </c>
      <c r="J1695" s="7" t="s">
        <v>6063</v>
      </c>
      <c r="K1695" s="7">
        <v>1694</v>
      </c>
      <c r="M1695" t="s">
        <v>2860</v>
      </c>
      <c r="N1695" t="str">
        <f t="shared" si="135"/>
        <v>Toole County,H1</v>
      </c>
      <c r="O1695" t="str">
        <f t="shared" si="136"/>
        <v>Toole County</v>
      </c>
      <c r="P1695" t="str">
        <f t="shared" si="137"/>
        <v>Toole</v>
      </c>
    </row>
    <row r="1696" spans="2:16" x14ac:dyDescent="0.25">
      <c r="B1696" s="33">
        <v>1695</v>
      </c>
      <c r="C1696" s="33">
        <v>27</v>
      </c>
      <c r="D1696" s="70">
        <f t="shared" si="133"/>
        <v>1772</v>
      </c>
      <c r="E1696" s="54" t="str">
        <f t="shared" si="134"/>
        <v>1695|27|1772</v>
      </c>
      <c r="I1696" s="7" t="s">
        <v>6132</v>
      </c>
      <c r="J1696" s="7" t="s">
        <v>6064</v>
      </c>
      <c r="K1696" s="7">
        <v>1695</v>
      </c>
      <c r="M1696" t="s">
        <v>2861</v>
      </c>
      <c r="N1696" t="str">
        <f t="shared" si="135"/>
        <v>Treasure County,H1</v>
      </c>
      <c r="O1696" t="str">
        <f t="shared" si="136"/>
        <v>Treasure County</v>
      </c>
      <c r="P1696" t="str">
        <f t="shared" si="137"/>
        <v>Treasure</v>
      </c>
    </row>
    <row r="1697" spans="2:16" x14ac:dyDescent="0.25">
      <c r="B1697" s="33">
        <v>1696</v>
      </c>
      <c r="C1697" s="33">
        <v>27</v>
      </c>
      <c r="D1697" s="70">
        <f t="shared" si="133"/>
        <v>1813</v>
      </c>
      <c r="E1697" s="54" t="str">
        <f t="shared" si="134"/>
        <v>1696|27|1813</v>
      </c>
      <c r="I1697" s="7" t="s">
        <v>6168</v>
      </c>
      <c r="J1697" s="7" t="s">
        <v>6065</v>
      </c>
      <c r="K1697" s="7">
        <v>1696</v>
      </c>
      <c r="M1697" t="s">
        <v>2862</v>
      </c>
      <c r="N1697" t="str">
        <f t="shared" si="135"/>
        <v>Valley County,H1</v>
      </c>
      <c r="O1697" t="str">
        <f t="shared" si="136"/>
        <v>Valley County</v>
      </c>
      <c r="P1697" t="str">
        <f t="shared" si="137"/>
        <v>Valley</v>
      </c>
    </row>
    <row r="1698" spans="2:16" x14ac:dyDescent="0.25">
      <c r="B1698" s="33">
        <v>1697</v>
      </c>
      <c r="C1698" s="33">
        <v>27</v>
      </c>
      <c r="D1698" s="70">
        <f t="shared" si="133"/>
        <v>1895</v>
      </c>
      <c r="E1698" s="54" t="str">
        <f t="shared" si="134"/>
        <v>1697|27|1895</v>
      </c>
      <c r="I1698" s="7" t="s">
        <v>6234</v>
      </c>
      <c r="J1698" s="7" t="s">
        <v>4487</v>
      </c>
      <c r="K1698" s="7">
        <v>1697</v>
      </c>
      <c r="M1698" t="s">
        <v>2863</v>
      </c>
      <c r="N1698" t="str">
        <f t="shared" si="135"/>
        <v>Wheatland County,H1</v>
      </c>
      <c r="O1698" t="str">
        <f t="shared" si="136"/>
        <v>Wheatland County</v>
      </c>
      <c r="P1698" t="str">
        <f t="shared" si="137"/>
        <v>Wheatland</v>
      </c>
    </row>
    <row r="1699" spans="2:16" x14ac:dyDescent="0.25">
      <c r="B1699" s="33">
        <v>1698</v>
      </c>
      <c r="C1699" s="33">
        <v>27</v>
      </c>
      <c r="D1699" s="70">
        <f t="shared" si="133"/>
        <v>1903</v>
      </c>
      <c r="E1699" s="54" t="str">
        <f t="shared" si="134"/>
        <v>1698|27|1903</v>
      </c>
      <c r="I1699" s="7" t="s">
        <v>6242</v>
      </c>
      <c r="J1699" s="7" t="s">
        <v>6066</v>
      </c>
      <c r="K1699" s="7">
        <v>1698</v>
      </c>
      <c r="M1699" t="s">
        <v>2864</v>
      </c>
      <c r="N1699" t="str">
        <f t="shared" si="135"/>
        <v>Wibaux County,H1</v>
      </c>
      <c r="O1699" t="str">
        <f t="shared" si="136"/>
        <v>Wibaux County</v>
      </c>
      <c r="P1699" t="str">
        <f t="shared" si="137"/>
        <v>Wibaux</v>
      </c>
    </row>
    <row r="1700" spans="2:16" x14ac:dyDescent="0.25">
      <c r="B1700" s="33">
        <v>1699</v>
      </c>
      <c r="C1700" s="33">
        <v>27</v>
      </c>
      <c r="D1700" s="70">
        <f t="shared" si="133"/>
        <v>1959</v>
      </c>
      <c r="E1700" s="54" t="str">
        <f t="shared" si="134"/>
        <v>1699|27|1959</v>
      </c>
      <c r="I1700" s="7" t="s">
        <v>6290</v>
      </c>
      <c r="J1700" s="7" t="s">
        <v>6067</v>
      </c>
      <c r="K1700" s="7">
        <v>1699</v>
      </c>
      <c r="M1700" t="s">
        <v>2865</v>
      </c>
      <c r="N1700" t="str">
        <f t="shared" si="135"/>
        <v>Yellowstone County,H1</v>
      </c>
      <c r="O1700" t="str">
        <f t="shared" si="136"/>
        <v>Yellowstone County</v>
      </c>
      <c r="P1700" t="str">
        <f t="shared" si="137"/>
        <v>Yellowstone</v>
      </c>
    </row>
    <row r="1701" spans="2:16" x14ac:dyDescent="0.25">
      <c r="B1701" s="33">
        <v>1700</v>
      </c>
      <c r="C1701" s="33">
        <v>28</v>
      </c>
      <c r="D1701" s="70">
        <f t="shared" si="133"/>
        <v>6</v>
      </c>
      <c r="E1701" s="54" t="str">
        <f t="shared" si="134"/>
        <v>1700|28|6</v>
      </c>
      <c r="I1701" s="7" t="s">
        <v>4588</v>
      </c>
      <c r="J1701" s="7" t="s">
        <v>6068</v>
      </c>
      <c r="K1701" s="7">
        <v>1700</v>
      </c>
      <c r="M1701" t="s">
        <v>2866</v>
      </c>
      <c r="N1701" t="str">
        <f t="shared" si="135"/>
        <v>Adams County,H1</v>
      </c>
      <c r="O1701" t="str">
        <f t="shared" si="136"/>
        <v>Adams County</v>
      </c>
      <c r="P1701" t="str">
        <f t="shared" si="137"/>
        <v>Adams</v>
      </c>
    </row>
    <row r="1702" spans="2:16" x14ac:dyDescent="0.25">
      <c r="B1702" s="33">
        <v>1701</v>
      </c>
      <c r="C1702" s="33">
        <v>28</v>
      </c>
      <c r="D1702" s="70">
        <f t="shared" si="133"/>
        <v>53</v>
      </c>
      <c r="E1702" s="54" t="str">
        <f t="shared" si="134"/>
        <v>1701|28|53</v>
      </c>
      <c r="I1702" s="7" t="s">
        <v>4624</v>
      </c>
      <c r="J1702" s="7" t="s">
        <v>6069</v>
      </c>
      <c r="K1702" s="7">
        <v>1701</v>
      </c>
      <c r="M1702" t="s">
        <v>2867</v>
      </c>
      <c r="N1702" t="str">
        <f t="shared" si="135"/>
        <v>Antelope County,H1</v>
      </c>
      <c r="O1702" t="str">
        <f t="shared" si="136"/>
        <v>Antelope County</v>
      </c>
      <c r="P1702" t="str">
        <f t="shared" si="137"/>
        <v>Antelope</v>
      </c>
    </row>
    <row r="1703" spans="2:16" x14ac:dyDescent="0.25">
      <c r="B1703" s="33">
        <v>1702</v>
      </c>
      <c r="C1703" s="33">
        <v>28</v>
      </c>
      <c r="D1703" s="70">
        <f t="shared" si="133"/>
        <v>70</v>
      </c>
      <c r="E1703" s="54" t="str">
        <f t="shared" si="134"/>
        <v>1702|28|70</v>
      </c>
      <c r="I1703" s="7" t="s">
        <v>4638</v>
      </c>
      <c r="J1703" s="7" t="s">
        <v>6070</v>
      </c>
      <c r="K1703" s="7">
        <v>1702</v>
      </c>
      <c r="M1703" t="s">
        <v>2868</v>
      </c>
      <c r="N1703" t="str">
        <f t="shared" si="135"/>
        <v>Arthur County,H1</v>
      </c>
      <c r="O1703" t="str">
        <f t="shared" si="136"/>
        <v>Arthur County</v>
      </c>
      <c r="P1703" t="str">
        <f t="shared" si="137"/>
        <v>Arthur</v>
      </c>
    </row>
    <row r="1704" spans="2:16" x14ac:dyDescent="0.25">
      <c r="B1704" s="33">
        <v>1703</v>
      </c>
      <c r="C1704" s="33">
        <v>28</v>
      </c>
      <c r="D1704" s="70">
        <f t="shared" si="133"/>
        <v>105</v>
      </c>
      <c r="E1704" s="54" t="str">
        <f t="shared" si="134"/>
        <v>1703|28|105</v>
      </c>
      <c r="I1704" s="7" t="s">
        <v>4669</v>
      </c>
      <c r="J1704" s="7" t="s">
        <v>6071</v>
      </c>
      <c r="K1704" s="7">
        <v>1703</v>
      </c>
      <c r="M1704" t="s">
        <v>2869</v>
      </c>
      <c r="N1704" t="str">
        <f t="shared" si="135"/>
        <v>Banner County,H1</v>
      </c>
      <c r="O1704" t="str">
        <f t="shared" si="136"/>
        <v>Banner County</v>
      </c>
      <c r="P1704" t="str">
        <f t="shared" si="137"/>
        <v>Banner</v>
      </c>
    </row>
    <row r="1705" spans="2:16" x14ac:dyDescent="0.25">
      <c r="B1705" s="33">
        <v>1704</v>
      </c>
      <c r="C1705" s="33">
        <v>28</v>
      </c>
      <c r="D1705" s="70">
        <f t="shared" si="133"/>
        <v>171</v>
      </c>
      <c r="E1705" s="54" t="str">
        <f t="shared" si="134"/>
        <v>1704|28|171</v>
      </c>
      <c r="I1705" s="7" t="s">
        <v>4728</v>
      </c>
      <c r="J1705" s="7" t="s">
        <v>6072</v>
      </c>
      <c r="K1705" s="7">
        <v>1704</v>
      </c>
      <c r="M1705" t="s">
        <v>2870</v>
      </c>
      <c r="N1705" t="str">
        <f t="shared" si="135"/>
        <v>Blaine County,H1</v>
      </c>
      <c r="O1705" t="str">
        <f t="shared" si="136"/>
        <v>Blaine County</v>
      </c>
      <c r="P1705" t="str">
        <f t="shared" si="137"/>
        <v>Blaine</v>
      </c>
    </row>
    <row r="1706" spans="2:16" x14ac:dyDescent="0.25">
      <c r="B1706" s="33">
        <v>1705</v>
      </c>
      <c r="C1706" s="33">
        <v>28</v>
      </c>
      <c r="D1706" s="70">
        <f t="shared" si="133"/>
        <v>186</v>
      </c>
      <c r="E1706" s="54" t="str">
        <f t="shared" si="134"/>
        <v>1705|28|186</v>
      </c>
      <c r="I1706" s="7" t="s">
        <v>4743</v>
      </c>
      <c r="J1706" s="7" t="s">
        <v>6073</v>
      </c>
      <c r="K1706" s="7">
        <v>1705</v>
      </c>
      <c r="M1706" t="s">
        <v>2871</v>
      </c>
      <c r="N1706" t="str">
        <f t="shared" si="135"/>
        <v>Boone County,H1</v>
      </c>
      <c r="O1706" t="str">
        <f t="shared" si="136"/>
        <v>Boone County</v>
      </c>
      <c r="P1706" t="str">
        <f t="shared" si="137"/>
        <v>Boone</v>
      </c>
    </row>
    <row r="1707" spans="2:16" x14ac:dyDescent="0.25">
      <c r="B1707" s="33">
        <v>1706</v>
      </c>
      <c r="C1707" s="33">
        <v>28</v>
      </c>
      <c r="D1707" s="70">
        <f t="shared" si="133"/>
        <v>197</v>
      </c>
      <c r="E1707" s="54" t="str">
        <f t="shared" si="134"/>
        <v>1706|28|197</v>
      </c>
      <c r="I1707" s="7" t="s">
        <v>4753</v>
      </c>
      <c r="J1707" s="7" t="s">
        <v>6074</v>
      </c>
      <c r="K1707" s="7">
        <v>1706</v>
      </c>
      <c r="M1707" t="s">
        <v>2872</v>
      </c>
      <c r="N1707" t="str">
        <f t="shared" si="135"/>
        <v>Box Butte County,H1</v>
      </c>
      <c r="O1707" t="str">
        <f t="shared" si="136"/>
        <v>Box Butte County</v>
      </c>
      <c r="P1707" t="str">
        <f t="shared" si="137"/>
        <v>Box Butte</v>
      </c>
    </row>
    <row r="1708" spans="2:16" x14ac:dyDescent="0.25">
      <c r="B1708" s="33">
        <v>1707</v>
      </c>
      <c r="C1708" s="33">
        <v>28</v>
      </c>
      <c r="D1708" s="70">
        <f t="shared" si="133"/>
        <v>199</v>
      </c>
      <c r="E1708" s="54" t="str">
        <f t="shared" si="134"/>
        <v>1707|28|199</v>
      </c>
      <c r="I1708" s="7" t="s">
        <v>4755</v>
      </c>
      <c r="J1708" s="7" t="s">
        <v>6075</v>
      </c>
      <c r="K1708" s="7">
        <v>1707</v>
      </c>
      <c r="M1708" t="s">
        <v>2873</v>
      </c>
      <c r="N1708" t="str">
        <f t="shared" si="135"/>
        <v>Boyd County,H1</v>
      </c>
      <c r="O1708" t="str">
        <f t="shared" si="136"/>
        <v>Boyd County</v>
      </c>
      <c r="P1708" t="str">
        <f t="shared" si="137"/>
        <v>Boyd</v>
      </c>
    </row>
    <row r="1709" spans="2:16" x14ac:dyDescent="0.25">
      <c r="B1709" s="33">
        <v>1708</v>
      </c>
      <c r="C1709" s="33">
        <v>28</v>
      </c>
      <c r="D1709" s="70">
        <f t="shared" si="133"/>
        <v>226</v>
      </c>
      <c r="E1709" s="54" t="str">
        <f t="shared" si="134"/>
        <v>1708|28|226</v>
      </c>
      <c r="I1709" s="7" t="s">
        <v>4780</v>
      </c>
      <c r="J1709" s="7" t="s">
        <v>6076</v>
      </c>
      <c r="K1709" s="7">
        <v>1708</v>
      </c>
      <c r="M1709" t="s">
        <v>2874</v>
      </c>
      <c r="N1709" t="str">
        <f t="shared" si="135"/>
        <v>Brown County,H1</v>
      </c>
      <c r="O1709" t="str">
        <f t="shared" si="136"/>
        <v>Brown County</v>
      </c>
      <c r="P1709" t="str">
        <f t="shared" si="137"/>
        <v>Brown</v>
      </c>
    </row>
    <row r="1710" spans="2:16" x14ac:dyDescent="0.25">
      <c r="B1710" s="33">
        <v>1709</v>
      </c>
      <c r="C1710" s="33">
        <v>28</v>
      </c>
      <c r="D1710" s="70">
        <f t="shared" si="133"/>
        <v>235</v>
      </c>
      <c r="E1710" s="54" t="str">
        <f t="shared" si="134"/>
        <v>1709|28|235</v>
      </c>
      <c r="I1710" s="7" t="s">
        <v>4788</v>
      </c>
      <c r="J1710" s="7" t="s">
        <v>6077</v>
      </c>
      <c r="K1710" s="7">
        <v>1709</v>
      </c>
      <c r="M1710" t="s">
        <v>2875</v>
      </c>
      <c r="N1710" t="str">
        <f t="shared" si="135"/>
        <v>Buffalo County,H1</v>
      </c>
      <c r="O1710" t="str">
        <f t="shared" si="136"/>
        <v>Buffalo County</v>
      </c>
      <c r="P1710" t="str">
        <f t="shared" si="137"/>
        <v>Buffalo</v>
      </c>
    </row>
    <row r="1711" spans="2:16" x14ac:dyDescent="0.25">
      <c r="B1711" s="33">
        <v>1710</v>
      </c>
      <c r="C1711" s="33">
        <v>28</v>
      </c>
      <c r="D1711" s="70">
        <f t="shared" si="133"/>
        <v>247</v>
      </c>
      <c r="E1711" s="54" t="str">
        <f t="shared" si="134"/>
        <v>1710|28|247</v>
      </c>
      <c r="I1711" s="7" t="s">
        <v>4800</v>
      </c>
      <c r="J1711" s="7" t="s">
        <v>6078</v>
      </c>
      <c r="K1711" s="7">
        <v>1710</v>
      </c>
      <c r="M1711" t="s">
        <v>2876</v>
      </c>
      <c r="N1711" t="str">
        <f t="shared" si="135"/>
        <v>Burt County,H1</v>
      </c>
      <c r="O1711" t="str">
        <f t="shared" si="136"/>
        <v>Burt County</v>
      </c>
      <c r="P1711" t="str">
        <f t="shared" si="137"/>
        <v>Burt</v>
      </c>
    </row>
    <row r="1712" spans="2:16" x14ac:dyDescent="0.25">
      <c r="B1712" s="33">
        <v>1711</v>
      </c>
      <c r="C1712" s="33">
        <v>28</v>
      </c>
      <c r="D1712" s="70">
        <f t="shared" si="133"/>
        <v>248</v>
      </c>
      <c r="E1712" s="54" t="str">
        <f t="shared" si="134"/>
        <v>1711|28|248</v>
      </c>
      <c r="I1712" s="7" t="s">
        <v>4801</v>
      </c>
      <c r="J1712" s="7" t="s">
        <v>6079</v>
      </c>
      <c r="K1712" s="7">
        <v>1711</v>
      </c>
      <c r="M1712" t="s">
        <v>2877</v>
      </c>
      <c r="N1712" t="str">
        <f t="shared" si="135"/>
        <v>Butler County,H1</v>
      </c>
      <c r="O1712" t="str">
        <f t="shared" si="136"/>
        <v>Butler County</v>
      </c>
      <c r="P1712" t="str">
        <f t="shared" si="137"/>
        <v>Butler</v>
      </c>
    </row>
    <row r="1713" spans="2:16" x14ac:dyDescent="0.25">
      <c r="B1713" s="33">
        <v>1712</v>
      </c>
      <c r="C1713" s="33">
        <v>28</v>
      </c>
      <c r="D1713" s="70">
        <f t="shared" ref="D1713:D1776" si="138">VLOOKUP(I1713,$J$2:$K$1970,2,FALSE)</f>
        <v>298</v>
      </c>
      <c r="E1713" s="54" t="str">
        <f t="shared" si="134"/>
        <v>1712|28|298</v>
      </c>
      <c r="I1713" s="7" t="s">
        <v>4841</v>
      </c>
      <c r="J1713" s="7" t="s">
        <v>6080</v>
      </c>
      <c r="K1713" s="7">
        <v>1712</v>
      </c>
      <c r="M1713" t="s">
        <v>2878</v>
      </c>
      <c r="N1713" t="str">
        <f t="shared" si="135"/>
        <v>Cass County,H1</v>
      </c>
      <c r="O1713" t="str">
        <f t="shared" si="136"/>
        <v>Cass County</v>
      </c>
      <c r="P1713" t="str">
        <f t="shared" si="137"/>
        <v>Cass</v>
      </c>
    </row>
    <row r="1714" spans="2:16" x14ac:dyDescent="0.25">
      <c r="B1714" s="33">
        <v>1713</v>
      </c>
      <c r="C1714" s="33">
        <v>28</v>
      </c>
      <c r="D1714" s="70">
        <f t="shared" si="138"/>
        <v>312</v>
      </c>
      <c r="E1714" s="54" t="str">
        <f t="shared" si="134"/>
        <v>1713|28|312</v>
      </c>
      <c r="I1714" s="7" t="s">
        <v>4852</v>
      </c>
      <c r="J1714" s="7" t="s">
        <v>4495</v>
      </c>
      <c r="K1714" s="7">
        <v>1713</v>
      </c>
      <c r="M1714" t="s">
        <v>2879</v>
      </c>
      <c r="N1714" t="str">
        <f t="shared" si="135"/>
        <v>Cedar County,H1</v>
      </c>
      <c r="O1714" t="str">
        <f t="shared" si="136"/>
        <v>Cedar County</v>
      </c>
      <c r="P1714" t="str">
        <f t="shared" si="137"/>
        <v>Cedar</v>
      </c>
    </row>
    <row r="1715" spans="2:16" x14ac:dyDescent="0.25">
      <c r="B1715" s="33">
        <v>1714</v>
      </c>
      <c r="C1715" s="33">
        <v>28</v>
      </c>
      <c r="D1715" s="70">
        <f t="shared" si="138"/>
        <v>328</v>
      </c>
      <c r="E1715" s="54" t="str">
        <f t="shared" si="134"/>
        <v>1714|28|328</v>
      </c>
      <c r="I1715" s="7" t="s">
        <v>4866</v>
      </c>
      <c r="J1715" s="7" t="s">
        <v>6081</v>
      </c>
      <c r="K1715" s="7">
        <v>1714</v>
      </c>
      <c r="M1715" t="s">
        <v>2880</v>
      </c>
      <c r="N1715" t="str">
        <f t="shared" si="135"/>
        <v>Chase County,H1</v>
      </c>
      <c r="O1715" t="str">
        <f t="shared" si="136"/>
        <v>Chase County</v>
      </c>
      <c r="P1715" t="str">
        <f t="shared" si="137"/>
        <v>Chase</v>
      </c>
    </row>
    <row r="1716" spans="2:16" x14ac:dyDescent="0.25">
      <c r="B1716" s="33">
        <v>1715</v>
      </c>
      <c r="C1716" s="33">
        <v>28</v>
      </c>
      <c r="D1716" s="70">
        <f t="shared" si="138"/>
        <v>340</v>
      </c>
      <c r="E1716" s="54" t="str">
        <f t="shared" si="134"/>
        <v>1715|28|340</v>
      </c>
      <c r="I1716" s="7" t="s">
        <v>4878</v>
      </c>
      <c r="J1716" s="7" t="s">
        <v>6082</v>
      </c>
      <c r="K1716" s="7">
        <v>1715</v>
      </c>
      <c r="M1716" t="s">
        <v>2881</v>
      </c>
      <c r="N1716" t="str">
        <f t="shared" si="135"/>
        <v>Cherry County,H1</v>
      </c>
      <c r="O1716" t="str">
        <f t="shared" si="136"/>
        <v>Cherry County</v>
      </c>
      <c r="P1716" t="str">
        <f t="shared" si="137"/>
        <v>Cherry</v>
      </c>
    </row>
    <row r="1717" spans="2:16" x14ac:dyDescent="0.25">
      <c r="B1717" s="33">
        <v>1716</v>
      </c>
      <c r="C1717" s="33">
        <v>28</v>
      </c>
      <c r="D1717" s="70">
        <f t="shared" si="138"/>
        <v>345</v>
      </c>
      <c r="E1717" s="54" t="str">
        <f t="shared" si="134"/>
        <v>1716|28|345</v>
      </c>
      <c r="I1717" s="7" t="s">
        <v>4882</v>
      </c>
      <c r="J1717" s="7" t="s">
        <v>6083</v>
      </c>
      <c r="K1717" s="7">
        <v>1716</v>
      </c>
      <c r="M1717" t="s">
        <v>2882</v>
      </c>
      <c r="N1717" t="str">
        <f t="shared" si="135"/>
        <v>Cheyenne County,H1</v>
      </c>
      <c r="O1717" t="str">
        <f t="shared" si="136"/>
        <v>Cheyenne County</v>
      </c>
      <c r="P1717" t="str">
        <f t="shared" si="137"/>
        <v>Cheyenne</v>
      </c>
    </row>
    <row r="1718" spans="2:16" x14ac:dyDescent="0.25">
      <c r="B1718" s="33">
        <v>1717</v>
      </c>
      <c r="C1718" s="33">
        <v>28</v>
      </c>
      <c r="D1718" s="70">
        <f t="shared" si="138"/>
        <v>373</v>
      </c>
      <c r="E1718" s="54" t="str">
        <f t="shared" si="134"/>
        <v>1717|28|373</v>
      </c>
      <c r="I1718" s="7" t="s">
        <v>4907</v>
      </c>
      <c r="J1718" s="7" t="s">
        <v>6084</v>
      </c>
      <c r="K1718" s="7">
        <v>1717</v>
      </c>
      <c r="M1718" t="s">
        <v>2883</v>
      </c>
      <c r="N1718" t="str">
        <f t="shared" si="135"/>
        <v>Clay County,H1</v>
      </c>
      <c r="O1718" t="str">
        <f t="shared" si="136"/>
        <v>Clay County</v>
      </c>
      <c r="P1718" t="str">
        <f t="shared" si="137"/>
        <v>Clay</v>
      </c>
    </row>
    <row r="1719" spans="2:16" x14ac:dyDescent="0.25">
      <c r="B1719" s="33">
        <v>1718</v>
      </c>
      <c r="C1719" s="33">
        <v>28</v>
      </c>
      <c r="D1719" s="70">
        <f t="shared" si="138"/>
        <v>400</v>
      </c>
      <c r="E1719" s="54" t="str">
        <f t="shared" si="134"/>
        <v>1718|28|400</v>
      </c>
      <c r="I1719" s="7" t="s">
        <v>4933</v>
      </c>
      <c r="J1719" s="7" t="s">
        <v>6085</v>
      </c>
      <c r="K1719" s="7">
        <v>1718</v>
      </c>
      <c r="M1719" t="s">
        <v>2884</v>
      </c>
      <c r="N1719" t="str">
        <f t="shared" si="135"/>
        <v>Colfax County,H1</v>
      </c>
      <c r="O1719" t="str">
        <f t="shared" si="136"/>
        <v>Colfax County</v>
      </c>
      <c r="P1719" t="str">
        <f t="shared" si="137"/>
        <v>Colfax</v>
      </c>
    </row>
    <row r="1720" spans="2:16" x14ac:dyDescent="0.25">
      <c r="B1720" s="33">
        <v>1719</v>
      </c>
      <c r="C1720" s="33">
        <v>28</v>
      </c>
      <c r="D1720" s="70">
        <f t="shared" si="138"/>
        <v>462</v>
      </c>
      <c r="E1720" s="54" t="str">
        <f t="shared" si="134"/>
        <v>1719|28|462</v>
      </c>
      <c r="I1720" s="7" t="s">
        <v>4988</v>
      </c>
      <c r="J1720" s="7" t="s">
        <v>6086</v>
      </c>
      <c r="K1720" s="7">
        <v>1719</v>
      </c>
      <c r="M1720" t="s">
        <v>2885</v>
      </c>
      <c r="N1720" t="str">
        <f t="shared" si="135"/>
        <v>Cuming County,H1</v>
      </c>
      <c r="O1720" t="str">
        <f t="shared" si="136"/>
        <v>Cuming County</v>
      </c>
      <c r="P1720" t="str">
        <f t="shared" si="137"/>
        <v>Cuming</v>
      </c>
    </row>
    <row r="1721" spans="2:16" x14ac:dyDescent="0.25">
      <c r="B1721" s="33">
        <v>1720</v>
      </c>
      <c r="C1721" s="33">
        <v>28</v>
      </c>
      <c r="D1721" s="70">
        <f t="shared" si="138"/>
        <v>465</v>
      </c>
      <c r="E1721" s="54" t="str">
        <f t="shared" si="134"/>
        <v>1720|28|465</v>
      </c>
      <c r="I1721" s="7" t="s">
        <v>4991</v>
      </c>
      <c r="J1721" s="7" t="s">
        <v>6087</v>
      </c>
      <c r="K1721" s="7">
        <v>1720</v>
      </c>
      <c r="M1721" t="s">
        <v>2886</v>
      </c>
      <c r="N1721" t="str">
        <f t="shared" si="135"/>
        <v>Custer County,H1</v>
      </c>
      <c r="O1721" t="str">
        <f t="shared" si="136"/>
        <v>Custer County</v>
      </c>
      <c r="P1721" t="str">
        <f t="shared" si="137"/>
        <v>Custer</v>
      </c>
    </row>
    <row r="1722" spans="2:16" x14ac:dyDescent="0.25">
      <c r="B1722" s="33">
        <v>1721</v>
      </c>
      <c r="C1722" s="33">
        <v>28</v>
      </c>
      <c r="D1722" s="70">
        <f t="shared" si="138"/>
        <v>469</v>
      </c>
      <c r="E1722" s="54" t="str">
        <f t="shared" si="134"/>
        <v>1721|28|469</v>
      </c>
      <c r="I1722" s="7" t="s">
        <v>4995</v>
      </c>
      <c r="J1722" s="7" t="s">
        <v>6088</v>
      </c>
      <c r="K1722" s="7">
        <v>1721</v>
      </c>
      <c r="M1722" t="s">
        <v>2887</v>
      </c>
      <c r="N1722" t="str">
        <f t="shared" si="135"/>
        <v>Dakota County,H1</v>
      </c>
      <c r="O1722" t="str">
        <f t="shared" si="136"/>
        <v>Dakota County</v>
      </c>
      <c r="P1722" t="str">
        <f t="shared" si="137"/>
        <v>Dakota</v>
      </c>
    </row>
    <row r="1723" spans="2:16" x14ac:dyDescent="0.25">
      <c r="B1723" s="33">
        <v>1722</v>
      </c>
      <c r="C1723" s="33">
        <v>28</v>
      </c>
      <c r="D1723" s="70">
        <f t="shared" si="138"/>
        <v>485</v>
      </c>
      <c r="E1723" s="54" t="str">
        <f t="shared" si="134"/>
        <v>1722|28|485</v>
      </c>
      <c r="I1723" s="7" t="s">
        <v>5010</v>
      </c>
      <c r="J1723" s="7" t="s">
        <v>6089</v>
      </c>
      <c r="K1723" s="7">
        <v>1722</v>
      </c>
      <c r="M1723" t="s">
        <v>2888</v>
      </c>
      <c r="N1723" t="str">
        <f t="shared" si="135"/>
        <v>Dawes County,H1</v>
      </c>
      <c r="O1723" t="str">
        <f t="shared" si="136"/>
        <v>Dawes County</v>
      </c>
      <c r="P1723" t="str">
        <f t="shared" si="137"/>
        <v>Dawes</v>
      </c>
    </row>
    <row r="1724" spans="2:16" x14ac:dyDescent="0.25">
      <c r="B1724" s="33">
        <v>1723</v>
      </c>
      <c r="C1724" s="33">
        <v>28</v>
      </c>
      <c r="D1724" s="70">
        <f t="shared" si="138"/>
        <v>486</v>
      </c>
      <c r="E1724" s="54" t="str">
        <f t="shared" si="134"/>
        <v>1723|28|486</v>
      </c>
      <c r="I1724" s="7" t="s">
        <v>5011</v>
      </c>
      <c r="J1724" s="7" t="s">
        <v>6090</v>
      </c>
      <c r="K1724" s="7">
        <v>1723</v>
      </c>
      <c r="M1724" t="s">
        <v>2889</v>
      </c>
      <c r="N1724" t="str">
        <f t="shared" si="135"/>
        <v>Dawson County,H1</v>
      </c>
      <c r="O1724" t="str">
        <f t="shared" si="136"/>
        <v>Dawson County</v>
      </c>
      <c r="P1724" t="str">
        <f t="shared" si="137"/>
        <v>Dawson</v>
      </c>
    </row>
    <row r="1725" spans="2:16" x14ac:dyDescent="0.25">
      <c r="B1725" s="33">
        <v>1724</v>
      </c>
      <c r="C1725" s="33">
        <v>28</v>
      </c>
      <c r="D1725" s="70">
        <f t="shared" si="138"/>
        <v>508</v>
      </c>
      <c r="E1725" s="54" t="str">
        <f t="shared" si="134"/>
        <v>1724|28|508</v>
      </c>
      <c r="I1725" s="7" t="s">
        <v>5030</v>
      </c>
      <c r="J1725" s="7" t="s">
        <v>6091</v>
      </c>
      <c r="K1725" s="7">
        <v>1724</v>
      </c>
      <c r="M1725" t="s">
        <v>2890</v>
      </c>
      <c r="N1725" t="str">
        <f t="shared" si="135"/>
        <v>Deuel County,H1</v>
      </c>
      <c r="O1725" t="str">
        <f t="shared" si="136"/>
        <v>Deuel County</v>
      </c>
      <c r="P1725" t="str">
        <f t="shared" si="137"/>
        <v>Deuel</v>
      </c>
    </row>
    <row r="1726" spans="2:16" x14ac:dyDescent="0.25">
      <c r="B1726" s="33">
        <v>1725</v>
      </c>
      <c r="C1726" s="33">
        <v>28</v>
      </c>
      <c r="D1726" s="70">
        <f t="shared" si="138"/>
        <v>523</v>
      </c>
      <c r="E1726" s="54" t="str">
        <f t="shared" si="134"/>
        <v>1725|28|523</v>
      </c>
      <c r="I1726" s="7" t="s">
        <v>5043</v>
      </c>
      <c r="J1726" s="7" t="s">
        <v>6092</v>
      </c>
      <c r="K1726" s="7">
        <v>1725</v>
      </c>
      <c r="M1726" t="s">
        <v>2891</v>
      </c>
      <c r="N1726" t="str">
        <f t="shared" si="135"/>
        <v>Dixon County,H1</v>
      </c>
      <c r="O1726" t="str">
        <f t="shared" si="136"/>
        <v>Dixon County</v>
      </c>
      <c r="P1726" t="str">
        <f t="shared" si="137"/>
        <v>Dixon</v>
      </c>
    </row>
    <row r="1727" spans="2:16" x14ac:dyDescent="0.25">
      <c r="B1727" s="33">
        <v>1726</v>
      </c>
      <c r="C1727" s="33">
        <v>28</v>
      </c>
      <c r="D1727" s="70">
        <f t="shared" si="138"/>
        <v>525</v>
      </c>
      <c r="E1727" s="54" t="str">
        <f t="shared" si="134"/>
        <v>1726|28|525</v>
      </c>
      <c r="I1727" s="7" t="s">
        <v>5045</v>
      </c>
      <c r="J1727" s="7" t="s">
        <v>4438</v>
      </c>
      <c r="K1727" s="7">
        <v>1726</v>
      </c>
      <c r="M1727" t="s">
        <v>2892</v>
      </c>
      <c r="N1727" t="str">
        <f t="shared" si="135"/>
        <v>Dodge County,H1</v>
      </c>
      <c r="O1727" t="str">
        <f t="shared" si="136"/>
        <v>Dodge County</v>
      </c>
      <c r="P1727" t="str">
        <f t="shared" si="137"/>
        <v>Dodge</v>
      </c>
    </row>
    <row r="1728" spans="2:16" x14ac:dyDescent="0.25">
      <c r="B1728" s="33">
        <v>1727</v>
      </c>
      <c r="C1728" s="33">
        <v>28</v>
      </c>
      <c r="D1728" s="70">
        <f t="shared" si="138"/>
        <v>535</v>
      </c>
      <c r="E1728" s="54" t="str">
        <f t="shared" si="134"/>
        <v>1727|28|535</v>
      </c>
      <c r="I1728" s="7" t="s">
        <v>5054</v>
      </c>
      <c r="J1728" s="7" t="s">
        <v>6093</v>
      </c>
      <c r="K1728" s="7">
        <v>1727</v>
      </c>
      <c r="M1728" t="s">
        <v>2893</v>
      </c>
      <c r="N1728" t="str">
        <f t="shared" si="135"/>
        <v>Douglas County,H1</v>
      </c>
      <c r="O1728" t="str">
        <f t="shared" si="136"/>
        <v>Douglas County</v>
      </c>
      <c r="P1728" t="str">
        <f t="shared" si="137"/>
        <v>Douglas</v>
      </c>
    </row>
    <row r="1729" spans="2:16" x14ac:dyDescent="0.25">
      <c r="B1729" s="33">
        <v>1728</v>
      </c>
      <c r="C1729" s="33">
        <v>28</v>
      </c>
      <c r="D1729" s="70">
        <f t="shared" si="138"/>
        <v>541</v>
      </c>
      <c r="E1729" s="54" t="str">
        <f t="shared" si="134"/>
        <v>1728|28|541</v>
      </c>
      <c r="I1729" s="7" t="s">
        <v>5060</v>
      </c>
      <c r="J1729" s="7" t="s">
        <v>6094</v>
      </c>
      <c r="K1729" s="7">
        <v>1728</v>
      </c>
      <c r="M1729" t="s">
        <v>2894</v>
      </c>
      <c r="N1729" t="str">
        <f t="shared" si="135"/>
        <v>Dundy County,H1</v>
      </c>
      <c r="O1729" t="str">
        <f t="shared" si="136"/>
        <v>Dundy County</v>
      </c>
      <c r="P1729" t="str">
        <f t="shared" si="137"/>
        <v>Dundy</v>
      </c>
    </row>
    <row r="1730" spans="2:16" x14ac:dyDescent="0.25">
      <c r="B1730" s="33">
        <v>1729</v>
      </c>
      <c r="C1730" s="33">
        <v>28</v>
      </c>
      <c r="D1730" s="70">
        <f t="shared" si="138"/>
        <v>612</v>
      </c>
      <c r="E1730" s="54" t="str">
        <f t="shared" ref="E1730:E1793" si="139">B1730&amp;"|"&amp;C1730&amp;"|"&amp;D1730</f>
        <v>1729|28|612</v>
      </c>
      <c r="I1730" s="7" t="s">
        <v>5121</v>
      </c>
      <c r="J1730" s="7" t="s">
        <v>6095</v>
      </c>
      <c r="K1730" s="7">
        <v>1729</v>
      </c>
      <c r="M1730" t="s">
        <v>2895</v>
      </c>
      <c r="N1730" t="str">
        <f t="shared" si="135"/>
        <v>Fillmore County,H1</v>
      </c>
      <c r="O1730" t="str">
        <f t="shared" si="136"/>
        <v>Fillmore County</v>
      </c>
      <c r="P1730" t="str">
        <f t="shared" si="137"/>
        <v>Fillmore</v>
      </c>
    </row>
    <row r="1731" spans="2:16" x14ac:dyDescent="0.25">
      <c r="B1731" s="33">
        <v>1730</v>
      </c>
      <c r="C1731" s="33">
        <v>28</v>
      </c>
      <c r="D1731" s="70">
        <f t="shared" si="138"/>
        <v>632</v>
      </c>
      <c r="E1731" s="54" t="str">
        <f t="shared" si="139"/>
        <v>1730|28|632</v>
      </c>
      <c r="I1731" s="7" t="s">
        <v>5139</v>
      </c>
      <c r="J1731" s="7" t="s">
        <v>6096</v>
      </c>
      <c r="K1731" s="7">
        <v>1730</v>
      </c>
      <c r="M1731" t="s">
        <v>2896</v>
      </c>
      <c r="N1731" t="str">
        <f t="shared" ref="N1731:N1794" si="140">RIGHT(M1731,LEN(M1731)-10)</f>
        <v>Franklin County,H1</v>
      </c>
      <c r="O1731" t="str">
        <f t="shared" ref="O1731:O1794" si="141">LEFT(N1731,LEN(N1731)-3)</f>
        <v>Franklin County</v>
      </c>
      <c r="P1731" t="str">
        <f t="shared" ref="P1731:P1794" si="142">SUBSTITUTE(O1731," County","")</f>
        <v>Franklin</v>
      </c>
    </row>
    <row r="1732" spans="2:16" x14ac:dyDescent="0.25">
      <c r="B1732" s="33">
        <v>1731</v>
      </c>
      <c r="C1732" s="33">
        <v>28</v>
      </c>
      <c r="D1732" s="70">
        <f t="shared" si="138"/>
        <v>641</v>
      </c>
      <c r="E1732" s="54" t="str">
        <f t="shared" si="139"/>
        <v>1731|28|641</v>
      </c>
      <c r="I1732" s="7" t="s">
        <v>5146</v>
      </c>
      <c r="J1732" s="7" t="s">
        <v>6097</v>
      </c>
      <c r="K1732" s="7">
        <v>1731</v>
      </c>
      <c r="M1732" t="s">
        <v>2897</v>
      </c>
      <c r="N1732" t="str">
        <f t="shared" si="140"/>
        <v>Frontier County,H1</v>
      </c>
      <c r="O1732" t="str">
        <f t="shared" si="141"/>
        <v>Frontier County</v>
      </c>
      <c r="P1732" t="str">
        <f t="shared" si="142"/>
        <v>Frontier</v>
      </c>
    </row>
    <row r="1733" spans="2:16" x14ac:dyDescent="0.25">
      <c r="B1733" s="33">
        <v>1732</v>
      </c>
      <c r="C1733" s="33">
        <v>28</v>
      </c>
      <c r="D1733" s="70">
        <f t="shared" si="138"/>
        <v>643</v>
      </c>
      <c r="E1733" s="54" t="str">
        <f t="shared" si="139"/>
        <v>1732|28|643</v>
      </c>
      <c r="I1733" s="7" t="s">
        <v>5148</v>
      </c>
      <c r="J1733" s="7" t="s">
        <v>6098</v>
      </c>
      <c r="K1733" s="7">
        <v>1732</v>
      </c>
      <c r="M1733" t="s">
        <v>2898</v>
      </c>
      <c r="N1733" t="str">
        <f t="shared" si="140"/>
        <v>Furnas County,H1</v>
      </c>
      <c r="O1733" t="str">
        <f t="shared" si="141"/>
        <v>Furnas County</v>
      </c>
      <c r="P1733" t="str">
        <f t="shared" si="142"/>
        <v>Furnas</v>
      </c>
    </row>
    <row r="1734" spans="2:16" x14ac:dyDescent="0.25">
      <c r="B1734" s="33">
        <v>1733</v>
      </c>
      <c r="C1734" s="33">
        <v>28</v>
      </c>
      <c r="D1734" s="70">
        <f t="shared" si="138"/>
        <v>645</v>
      </c>
      <c r="E1734" s="54" t="str">
        <f t="shared" si="139"/>
        <v>1733|28|645</v>
      </c>
      <c r="I1734" s="7" t="s">
        <v>5150</v>
      </c>
      <c r="J1734" s="7" t="s">
        <v>6099</v>
      </c>
      <c r="K1734" s="7">
        <v>1733</v>
      </c>
      <c r="M1734" t="s">
        <v>2899</v>
      </c>
      <c r="N1734" t="str">
        <f t="shared" si="140"/>
        <v>Gage County,H1</v>
      </c>
      <c r="O1734" t="str">
        <f t="shared" si="141"/>
        <v>Gage County</v>
      </c>
      <c r="P1734" t="str">
        <f t="shared" si="142"/>
        <v>Gage</v>
      </c>
    </row>
    <row r="1735" spans="2:16" x14ac:dyDescent="0.25">
      <c r="B1735" s="33">
        <v>1734</v>
      </c>
      <c r="C1735" s="33">
        <v>28</v>
      </c>
      <c r="D1735" s="70">
        <f t="shared" si="138"/>
        <v>651</v>
      </c>
      <c r="E1735" s="54" t="str">
        <f t="shared" si="139"/>
        <v>1734|28|651</v>
      </c>
      <c r="I1735" s="7" t="s">
        <v>5155</v>
      </c>
      <c r="J1735" s="7" t="s">
        <v>6100</v>
      </c>
      <c r="K1735" s="7">
        <v>1734</v>
      </c>
      <c r="M1735" t="s">
        <v>2900</v>
      </c>
      <c r="N1735" t="str">
        <f t="shared" si="140"/>
        <v>Garden County,H1</v>
      </c>
      <c r="O1735" t="str">
        <f t="shared" si="141"/>
        <v>Garden County</v>
      </c>
      <c r="P1735" t="str">
        <f t="shared" si="142"/>
        <v>Garden</v>
      </c>
    </row>
    <row r="1736" spans="2:16" x14ac:dyDescent="0.25">
      <c r="B1736" s="33">
        <v>1735</v>
      </c>
      <c r="C1736" s="33">
        <v>28</v>
      </c>
      <c r="D1736" s="70">
        <f t="shared" si="138"/>
        <v>652</v>
      </c>
      <c r="E1736" s="54" t="str">
        <f t="shared" si="139"/>
        <v>1735|28|652</v>
      </c>
      <c r="I1736" s="7" t="s">
        <v>5156</v>
      </c>
      <c r="J1736" s="7" t="s">
        <v>6101</v>
      </c>
      <c r="K1736" s="7">
        <v>1735</v>
      </c>
      <c r="M1736" t="s">
        <v>2901</v>
      </c>
      <c r="N1736" t="str">
        <f t="shared" si="140"/>
        <v>Garfield County,H1</v>
      </c>
      <c r="O1736" t="str">
        <f t="shared" si="141"/>
        <v>Garfield County</v>
      </c>
      <c r="P1736" t="str">
        <f t="shared" si="142"/>
        <v>Garfield</v>
      </c>
    </row>
    <row r="1737" spans="2:16" x14ac:dyDescent="0.25">
      <c r="B1737" s="33">
        <v>1736</v>
      </c>
      <c r="C1737" s="33">
        <v>28</v>
      </c>
      <c r="D1737" s="70">
        <f t="shared" si="138"/>
        <v>694</v>
      </c>
      <c r="E1737" s="54" t="str">
        <f t="shared" si="139"/>
        <v>1736|28|694</v>
      </c>
      <c r="I1737" s="7" t="s">
        <v>5198</v>
      </c>
      <c r="J1737" s="7" t="s">
        <v>4439</v>
      </c>
      <c r="K1737" s="7">
        <v>1736</v>
      </c>
      <c r="M1737" t="s">
        <v>2902</v>
      </c>
      <c r="N1737" t="str">
        <f t="shared" si="140"/>
        <v>Gosper County,H1</v>
      </c>
      <c r="O1737" t="str">
        <f t="shared" si="141"/>
        <v>Gosper County</v>
      </c>
      <c r="P1737" t="str">
        <f t="shared" si="142"/>
        <v>Gosper</v>
      </c>
    </row>
    <row r="1738" spans="2:16" x14ac:dyDescent="0.25">
      <c r="B1738" s="33">
        <v>1737</v>
      </c>
      <c r="C1738" s="33">
        <v>28</v>
      </c>
      <c r="D1738" s="70">
        <f t="shared" si="138"/>
        <v>705</v>
      </c>
      <c r="E1738" s="54" t="str">
        <f t="shared" si="139"/>
        <v>1737|28|705</v>
      </c>
      <c r="I1738" s="7" t="s">
        <v>5209</v>
      </c>
      <c r="J1738" s="7" t="s">
        <v>4440</v>
      </c>
      <c r="K1738" s="7">
        <v>1737</v>
      </c>
      <c r="M1738" t="s">
        <v>2903</v>
      </c>
      <c r="N1738" t="str">
        <f t="shared" si="140"/>
        <v>Grant County,H1</v>
      </c>
      <c r="O1738" t="str">
        <f t="shared" si="141"/>
        <v>Grant County</v>
      </c>
      <c r="P1738" t="str">
        <f t="shared" si="142"/>
        <v>Grant</v>
      </c>
    </row>
    <row r="1739" spans="2:16" x14ac:dyDescent="0.25">
      <c r="B1739" s="33">
        <v>1738</v>
      </c>
      <c r="C1739" s="33">
        <v>28</v>
      </c>
      <c r="D1739" s="70">
        <f t="shared" si="138"/>
        <v>713</v>
      </c>
      <c r="E1739" s="54" t="str">
        <f t="shared" si="139"/>
        <v>1738|28|713</v>
      </c>
      <c r="I1739" s="7" t="s">
        <v>5216</v>
      </c>
      <c r="J1739" s="7" t="s">
        <v>6102</v>
      </c>
      <c r="K1739" s="7">
        <v>1738</v>
      </c>
      <c r="M1739" t="s">
        <v>2904</v>
      </c>
      <c r="N1739" t="str">
        <f t="shared" si="140"/>
        <v>Greeley County,H1</v>
      </c>
      <c r="O1739" t="str">
        <f t="shared" si="141"/>
        <v>Greeley County</v>
      </c>
      <c r="P1739" t="str">
        <f t="shared" si="142"/>
        <v>Greeley</v>
      </c>
    </row>
    <row r="1740" spans="2:16" x14ac:dyDescent="0.25">
      <c r="B1740" s="33">
        <v>1739</v>
      </c>
      <c r="C1740" s="33">
        <v>28</v>
      </c>
      <c r="D1740" s="70">
        <f t="shared" si="138"/>
        <v>748</v>
      </c>
      <c r="E1740" s="54" t="str">
        <f t="shared" si="139"/>
        <v>1739|28|748</v>
      </c>
      <c r="I1740" s="7" t="s">
        <v>5244</v>
      </c>
      <c r="J1740" s="7" t="s">
        <v>6103</v>
      </c>
      <c r="K1740" s="7">
        <v>1739</v>
      </c>
      <c r="M1740" t="s">
        <v>2905</v>
      </c>
      <c r="N1740" t="str">
        <f t="shared" si="140"/>
        <v>Hall County,H1</v>
      </c>
      <c r="O1740" t="str">
        <f t="shared" si="141"/>
        <v>Hall County</v>
      </c>
      <c r="P1740" t="str">
        <f t="shared" si="142"/>
        <v>Hall</v>
      </c>
    </row>
    <row r="1741" spans="2:16" x14ac:dyDescent="0.25">
      <c r="B1741" s="33">
        <v>1740</v>
      </c>
      <c r="C1741" s="33">
        <v>28</v>
      </c>
      <c r="D1741" s="70">
        <f t="shared" si="138"/>
        <v>750</v>
      </c>
      <c r="E1741" s="54" t="str">
        <f t="shared" si="139"/>
        <v>1740|28|750</v>
      </c>
      <c r="I1741" s="7" t="s">
        <v>5246</v>
      </c>
      <c r="J1741" s="7" t="s">
        <v>6104</v>
      </c>
      <c r="K1741" s="7">
        <v>1740</v>
      </c>
      <c r="M1741" t="s">
        <v>2906</v>
      </c>
      <c r="N1741" t="str">
        <f t="shared" si="140"/>
        <v>Hamilton County,H1</v>
      </c>
      <c r="O1741" t="str">
        <f t="shared" si="141"/>
        <v>Hamilton County</v>
      </c>
      <c r="P1741" t="str">
        <f t="shared" si="142"/>
        <v>Hamilton</v>
      </c>
    </row>
    <row r="1742" spans="2:16" x14ac:dyDescent="0.25">
      <c r="B1742" s="33">
        <v>1741</v>
      </c>
      <c r="C1742" s="33">
        <v>28</v>
      </c>
      <c r="D1742" s="70">
        <f t="shared" si="138"/>
        <v>768</v>
      </c>
      <c r="E1742" s="54" t="str">
        <f t="shared" si="139"/>
        <v>1741|28|768</v>
      </c>
      <c r="I1742" s="7" t="s">
        <v>5263</v>
      </c>
      <c r="J1742" s="7" t="s">
        <v>1208</v>
      </c>
      <c r="K1742" s="7">
        <v>1741</v>
      </c>
      <c r="M1742" t="s">
        <v>2907</v>
      </c>
      <c r="N1742" t="str">
        <f t="shared" si="140"/>
        <v>Harlan County,H1</v>
      </c>
      <c r="O1742" t="str">
        <f t="shared" si="141"/>
        <v>Harlan County</v>
      </c>
      <c r="P1742" t="str">
        <f t="shared" si="142"/>
        <v>Harlan</v>
      </c>
    </row>
    <row r="1743" spans="2:16" x14ac:dyDescent="0.25">
      <c r="B1743" s="33">
        <v>1742</v>
      </c>
      <c r="C1743" s="33">
        <v>28</v>
      </c>
      <c r="D1743" s="70">
        <f t="shared" si="138"/>
        <v>784</v>
      </c>
      <c r="E1743" s="54" t="str">
        <f t="shared" si="139"/>
        <v>1742|28|784</v>
      </c>
      <c r="I1743" s="7" t="s">
        <v>5276</v>
      </c>
      <c r="J1743" s="7" t="s">
        <v>6105</v>
      </c>
      <c r="K1743" s="7">
        <v>1742</v>
      </c>
      <c r="M1743" t="s">
        <v>2908</v>
      </c>
      <c r="N1743" t="str">
        <f t="shared" si="140"/>
        <v>Hayes County,H1</v>
      </c>
      <c r="O1743" t="str">
        <f t="shared" si="141"/>
        <v>Hayes County</v>
      </c>
      <c r="P1743" t="str">
        <f t="shared" si="142"/>
        <v>Hayes</v>
      </c>
    </row>
    <row r="1744" spans="2:16" x14ac:dyDescent="0.25">
      <c r="B1744" s="33">
        <v>1743</v>
      </c>
      <c r="C1744" s="33">
        <v>28</v>
      </c>
      <c r="D1744" s="70">
        <f t="shared" si="138"/>
        <v>810</v>
      </c>
      <c r="E1744" s="54" t="str">
        <f t="shared" si="139"/>
        <v>1743|28|810</v>
      </c>
      <c r="I1744" s="7" t="s">
        <v>5302</v>
      </c>
      <c r="J1744" s="7" t="s">
        <v>6106</v>
      </c>
      <c r="K1744" s="7">
        <v>1743</v>
      </c>
      <c r="M1744" t="s">
        <v>2909</v>
      </c>
      <c r="N1744" t="str">
        <f t="shared" si="140"/>
        <v>Hitchcock County,H1</v>
      </c>
      <c r="O1744" t="str">
        <f t="shared" si="141"/>
        <v>Hitchcock County</v>
      </c>
      <c r="P1744" t="str">
        <f t="shared" si="142"/>
        <v>Hitchcock</v>
      </c>
    </row>
    <row r="1745" spans="2:16" x14ac:dyDescent="0.25">
      <c r="B1745" s="33">
        <v>1744</v>
      </c>
      <c r="C1745" s="33">
        <v>28</v>
      </c>
      <c r="D1745" s="70">
        <f t="shared" si="138"/>
        <v>816</v>
      </c>
      <c r="E1745" s="54" t="str">
        <f t="shared" si="139"/>
        <v>1744|28|816</v>
      </c>
      <c r="I1745" s="7" t="s">
        <v>5308</v>
      </c>
      <c r="J1745" s="7" t="s">
        <v>6107</v>
      </c>
      <c r="K1745" s="7">
        <v>1744</v>
      </c>
      <c r="M1745" t="s">
        <v>2910</v>
      </c>
      <c r="N1745" t="str">
        <f t="shared" si="140"/>
        <v>Holt County,H1</v>
      </c>
      <c r="O1745" t="str">
        <f t="shared" si="141"/>
        <v>Holt County</v>
      </c>
      <c r="P1745" t="str">
        <f t="shared" si="142"/>
        <v>Holt</v>
      </c>
    </row>
    <row r="1746" spans="2:16" x14ac:dyDescent="0.25">
      <c r="B1746" s="33">
        <v>1745</v>
      </c>
      <c r="C1746" s="33">
        <v>28</v>
      </c>
      <c r="D1746" s="70">
        <f t="shared" si="138"/>
        <v>820</v>
      </c>
      <c r="E1746" s="54" t="str">
        <f t="shared" si="139"/>
        <v>1745|28|820</v>
      </c>
      <c r="I1746" s="7" t="s">
        <v>5312</v>
      </c>
      <c r="J1746" s="7" t="s">
        <v>6108</v>
      </c>
      <c r="K1746" s="7">
        <v>1745</v>
      </c>
      <c r="M1746" t="s">
        <v>2911</v>
      </c>
      <c r="N1746" t="str">
        <f t="shared" si="140"/>
        <v>Hooker County,H1</v>
      </c>
      <c r="O1746" t="str">
        <f t="shared" si="141"/>
        <v>Hooker County</v>
      </c>
      <c r="P1746" t="str">
        <f t="shared" si="142"/>
        <v>Hooker</v>
      </c>
    </row>
    <row r="1747" spans="2:16" x14ac:dyDescent="0.25">
      <c r="B1747" s="33">
        <v>1746</v>
      </c>
      <c r="C1747" s="33">
        <v>28</v>
      </c>
      <c r="D1747" s="70">
        <f t="shared" si="138"/>
        <v>830</v>
      </c>
      <c r="E1747" s="54" t="str">
        <f t="shared" si="139"/>
        <v>1746|28|830</v>
      </c>
      <c r="I1747" s="7" t="s">
        <v>5319</v>
      </c>
      <c r="J1747" s="7" t="s">
        <v>6109</v>
      </c>
      <c r="K1747" s="7">
        <v>1746</v>
      </c>
      <c r="M1747" t="s">
        <v>2912</v>
      </c>
      <c r="N1747" t="str">
        <f t="shared" si="140"/>
        <v>Howard County,H1</v>
      </c>
      <c r="O1747" t="str">
        <f t="shared" si="141"/>
        <v>Howard County</v>
      </c>
      <c r="P1747" t="str">
        <f t="shared" si="142"/>
        <v>Howard</v>
      </c>
    </row>
    <row r="1748" spans="2:16" x14ac:dyDescent="0.25">
      <c r="B1748" s="33">
        <v>1747</v>
      </c>
      <c r="C1748" s="33">
        <v>28</v>
      </c>
      <c r="D1748" s="70">
        <f t="shared" si="138"/>
        <v>882</v>
      </c>
      <c r="E1748" s="54" t="str">
        <f t="shared" si="139"/>
        <v>1747|28|882</v>
      </c>
      <c r="I1748" s="7" t="s">
        <v>5362</v>
      </c>
      <c r="J1748" s="7" t="s">
        <v>6110</v>
      </c>
      <c r="K1748" s="7">
        <v>1747</v>
      </c>
      <c r="M1748" t="s">
        <v>2913</v>
      </c>
      <c r="N1748" t="str">
        <f t="shared" si="140"/>
        <v>Jefferson County,H1</v>
      </c>
      <c r="O1748" t="str">
        <f t="shared" si="141"/>
        <v>Jefferson County</v>
      </c>
      <c r="P1748" t="str">
        <f t="shared" si="142"/>
        <v>Jefferson</v>
      </c>
    </row>
    <row r="1749" spans="2:16" x14ac:dyDescent="0.25">
      <c r="B1749" s="33">
        <v>1748</v>
      </c>
      <c r="C1749" s="33">
        <v>28</v>
      </c>
      <c r="D1749" s="70">
        <f t="shared" si="138"/>
        <v>896</v>
      </c>
      <c r="E1749" s="54" t="str">
        <f t="shared" si="139"/>
        <v>1748|28|896</v>
      </c>
      <c r="I1749" s="7" t="s">
        <v>5374</v>
      </c>
      <c r="J1749" s="7" t="s">
        <v>6111</v>
      </c>
      <c r="K1749" s="7">
        <v>1748</v>
      </c>
      <c r="M1749" t="s">
        <v>2914</v>
      </c>
      <c r="N1749" t="str">
        <f t="shared" si="140"/>
        <v>Johnson County,H1</v>
      </c>
      <c r="O1749" t="str">
        <f t="shared" si="141"/>
        <v>Johnson County</v>
      </c>
      <c r="P1749" t="str">
        <f t="shared" si="142"/>
        <v>Johnson</v>
      </c>
    </row>
    <row r="1750" spans="2:16" x14ac:dyDescent="0.25">
      <c r="B1750" s="33">
        <v>1749</v>
      </c>
      <c r="C1750" s="33">
        <v>28</v>
      </c>
      <c r="D1750" s="70">
        <f t="shared" si="138"/>
        <v>919</v>
      </c>
      <c r="E1750" s="54" t="str">
        <f t="shared" si="139"/>
        <v>1749|28|919</v>
      </c>
      <c r="I1750" s="7" t="s">
        <v>5394</v>
      </c>
      <c r="J1750" s="7" t="s">
        <v>4501</v>
      </c>
      <c r="K1750" s="7">
        <v>1749</v>
      </c>
      <c r="M1750" t="s">
        <v>2915</v>
      </c>
      <c r="N1750" t="str">
        <f t="shared" si="140"/>
        <v>Kearney County,H1</v>
      </c>
      <c r="O1750" t="str">
        <f t="shared" si="141"/>
        <v>Kearney County</v>
      </c>
      <c r="P1750" t="str">
        <f t="shared" si="142"/>
        <v>Kearney</v>
      </c>
    </row>
    <row r="1751" spans="2:16" x14ac:dyDescent="0.25">
      <c r="B1751" s="33">
        <v>1750</v>
      </c>
      <c r="C1751" s="33">
        <v>28</v>
      </c>
      <c r="D1751" s="70">
        <f t="shared" si="138"/>
        <v>921</v>
      </c>
      <c r="E1751" s="54" t="str">
        <f t="shared" si="139"/>
        <v>1750|28|921</v>
      </c>
      <c r="I1751" s="7" t="s">
        <v>5396</v>
      </c>
      <c r="J1751" s="7" t="s">
        <v>6112</v>
      </c>
      <c r="K1751" s="7">
        <v>1750</v>
      </c>
      <c r="M1751" t="s">
        <v>2916</v>
      </c>
      <c r="N1751" t="str">
        <f t="shared" si="140"/>
        <v>Keith County,H1</v>
      </c>
      <c r="O1751" t="str">
        <f t="shared" si="141"/>
        <v>Keith County</v>
      </c>
      <c r="P1751" t="str">
        <f t="shared" si="142"/>
        <v>Keith</v>
      </c>
    </row>
    <row r="1752" spans="2:16" x14ac:dyDescent="0.25">
      <c r="B1752" s="33">
        <v>1751</v>
      </c>
      <c r="C1752" s="33">
        <v>28</v>
      </c>
      <c r="D1752" s="70">
        <f t="shared" si="138"/>
        <v>937</v>
      </c>
      <c r="E1752" s="54" t="str">
        <f t="shared" si="139"/>
        <v>1751|28|937</v>
      </c>
      <c r="I1752" s="7" t="s">
        <v>5410</v>
      </c>
      <c r="J1752" s="7" t="s">
        <v>6113</v>
      </c>
      <c r="K1752" s="7">
        <v>1751</v>
      </c>
      <c r="M1752" t="s">
        <v>2917</v>
      </c>
      <c r="N1752" t="str">
        <f t="shared" si="140"/>
        <v>Keya Paha County,H1</v>
      </c>
      <c r="O1752" t="str">
        <f t="shared" si="141"/>
        <v>Keya Paha County</v>
      </c>
      <c r="P1752" t="str">
        <f t="shared" si="142"/>
        <v>Keya Paha</v>
      </c>
    </row>
    <row r="1753" spans="2:16" x14ac:dyDescent="0.25">
      <c r="B1753" s="33">
        <v>1752</v>
      </c>
      <c r="C1753" s="33">
        <v>28</v>
      </c>
      <c r="D1753" s="70">
        <f t="shared" si="138"/>
        <v>939</v>
      </c>
      <c r="E1753" s="54" t="str">
        <f t="shared" si="139"/>
        <v>1752|28|939</v>
      </c>
      <c r="I1753" s="7" t="s">
        <v>5412</v>
      </c>
      <c r="J1753" s="7" t="s">
        <v>6114</v>
      </c>
      <c r="K1753" s="7">
        <v>1752</v>
      </c>
      <c r="M1753" t="s">
        <v>2918</v>
      </c>
      <c r="N1753" t="str">
        <f t="shared" si="140"/>
        <v>Kimball County,H1</v>
      </c>
      <c r="O1753" t="str">
        <f t="shared" si="141"/>
        <v>Kimball County</v>
      </c>
      <c r="P1753" t="str">
        <f t="shared" si="142"/>
        <v>Kimball</v>
      </c>
    </row>
    <row r="1754" spans="2:16" x14ac:dyDescent="0.25">
      <c r="B1754" s="33">
        <v>1753</v>
      </c>
      <c r="C1754" s="33">
        <v>28</v>
      </c>
      <c r="D1754" s="70">
        <f t="shared" si="138"/>
        <v>959</v>
      </c>
      <c r="E1754" s="54" t="str">
        <f t="shared" si="139"/>
        <v>1753|28|959</v>
      </c>
      <c r="I1754" s="7" t="s">
        <v>5432</v>
      </c>
      <c r="J1754" s="7" t="s">
        <v>6115</v>
      </c>
      <c r="K1754" s="7">
        <v>1753</v>
      </c>
      <c r="M1754" t="s">
        <v>2919</v>
      </c>
      <c r="N1754" t="str">
        <f t="shared" si="140"/>
        <v>Knox County,H1</v>
      </c>
      <c r="O1754" t="str">
        <f t="shared" si="141"/>
        <v>Knox County</v>
      </c>
      <c r="P1754" t="str">
        <f t="shared" si="142"/>
        <v>Knox</v>
      </c>
    </row>
    <row r="1755" spans="2:16" x14ac:dyDescent="0.25">
      <c r="B1755" s="33">
        <v>1754</v>
      </c>
      <c r="C1755" s="33">
        <v>28</v>
      </c>
      <c r="D1755" s="70">
        <f t="shared" si="138"/>
        <v>987</v>
      </c>
      <c r="E1755" s="54" t="str">
        <f t="shared" si="139"/>
        <v>1754|28|987</v>
      </c>
      <c r="I1755" s="7" t="s">
        <v>5454</v>
      </c>
      <c r="J1755" s="7" t="s">
        <v>6116</v>
      </c>
      <c r="K1755" s="7">
        <v>1754</v>
      </c>
      <c r="M1755" t="s">
        <v>2920</v>
      </c>
      <c r="N1755" t="str">
        <f t="shared" si="140"/>
        <v>Lancaster County,H1</v>
      </c>
      <c r="O1755" t="str">
        <f t="shared" si="141"/>
        <v>Lancaster County</v>
      </c>
      <c r="P1755" t="str">
        <f t="shared" si="142"/>
        <v>Lancaster</v>
      </c>
    </row>
    <row r="1756" spans="2:16" x14ac:dyDescent="0.25">
      <c r="B1756" s="33">
        <v>1755</v>
      </c>
      <c r="C1756" s="33">
        <v>28</v>
      </c>
      <c r="D1756" s="70">
        <f t="shared" si="138"/>
        <v>1034</v>
      </c>
      <c r="E1756" s="54" t="str">
        <f t="shared" si="139"/>
        <v>1755|28|1034</v>
      </c>
      <c r="I1756" s="7" t="s">
        <v>5497</v>
      </c>
      <c r="J1756" s="7" t="s">
        <v>6117</v>
      </c>
      <c r="K1756" s="7">
        <v>1755</v>
      </c>
      <c r="M1756" t="s">
        <v>2921</v>
      </c>
      <c r="N1756" t="str">
        <f t="shared" si="140"/>
        <v>Lincoln County,H1</v>
      </c>
      <c r="O1756" t="str">
        <f t="shared" si="141"/>
        <v>Lincoln County</v>
      </c>
      <c r="P1756" t="str">
        <f t="shared" si="142"/>
        <v>Lincoln</v>
      </c>
    </row>
    <row r="1757" spans="2:16" x14ac:dyDescent="0.25">
      <c r="B1757" s="33">
        <v>1756</v>
      </c>
      <c r="C1757" s="33">
        <v>28</v>
      </c>
      <c r="D1757" s="70">
        <f t="shared" si="138"/>
        <v>1044</v>
      </c>
      <c r="E1757" s="54" t="str">
        <f t="shared" si="139"/>
        <v>1756|28|1044</v>
      </c>
      <c r="I1757" s="7" t="s">
        <v>5505</v>
      </c>
      <c r="J1757" s="7" t="s">
        <v>4570</v>
      </c>
      <c r="K1757" s="7">
        <v>1756</v>
      </c>
      <c r="M1757" t="s">
        <v>2922</v>
      </c>
      <c r="N1757" t="str">
        <f t="shared" si="140"/>
        <v>Logan County,H1</v>
      </c>
      <c r="O1757" t="str">
        <f t="shared" si="141"/>
        <v>Logan County</v>
      </c>
      <c r="P1757" t="str">
        <f t="shared" si="142"/>
        <v>Logan</v>
      </c>
    </row>
    <row r="1758" spans="2:16" x14ac:dyDescent="0.25">
      <c r="B1758" s="33">
        <v>1757</v>
      </c>
      <c r="C1758" s="33">
        <v>28</v>
      </c>
      <c r="D1758" s="70">
        <f t="shared" si="138"/>
        <v>1054</v>
      </c>
      <c r="E1758" s="54" t="str">
        <f t="shared" si="139"/>
        <v>1757|28|1054</v>
      </c>
      <c r="I1758" s="7" t="s">
        <v>5513</v>
      </c>
      <c r="J1758" s="7" t="s">
        <v>4571</v>
      </c>
      <c r="K1758" s="7">
        <v>1757</v>
      </c>
      <c r="M1758" t="s">
        <v>2923</v>
      </c>
      <c r="N1758" t="str">
        <f t="shared" si="140"/>
        <v>Loup County,H1</v>
      </c>
      <c r="O1758" t="str">
        <f t="shared" si="141"/>
        <v>Loup County</v>
      </c>
      <c r="P1758" t="str">
        <f t="shared" si="142"/>
        <v>Loup</v>
      </c>
    </row>
    <row r="1759" spans="2:16" x14ac:dyDescent="0.25">
      <c r="B1759" s="33">
        <v>1758</v>
      </c>
      <c r="C1759" s="33">
        <v>28</v>
      </c>
      <c r="D1759" s="70">
        <f t="shared" si="138"/>
        <v>1139</v>
      </c>
      <c r="E1759" s="54" t="str">
        <f t="shared" si="139"/>
        <v>1758|28|1139</v>
      </c>
      <c r="I1759" s="7" t="s">
        <v>5586</v>
      </c>
      <c r="J1759" s="7" t="s">
        <v>6118</v>
      </c>
      <c r="K1759" s="7">
        <v>1758</v>
      </c>
      <c r="M1759" t="s">
        <v>2924</v>
      </c>
      <c r="N1759" t="str">
        <f t="shared" si="140"/>
        <v>McPherson County,H1</v>
      </c>
      <c r="O1759" t="str">
        <f t="shared" si="141"/>
        <v>McPherson County</v>
      </c>
      <c r="P1759" t="str">
        <f t="shared" si="142"/>
        <v>McPherson</v>
      </c>
    </row>
    <row r="1760" spans="2:16" x14ac:dyDescent="0.25">
      <c r="B1760" s="33">
        <v>1759</v>
      </c>
      <c r="C1760" s="33">
        <v>28</v>
      </c>
      <c r="D1760" s="70">
        <f t="shared" si="138"/>
        <v>1076</v>
      </c>
      <c r="E1760" s="54" t="str">
        <f t="shared" si="139"/>
        <v>1759|28|1076</v>
      </c>
      <c r="I1760" s="7" t="s">
        <v>5533</v>
      </c>
      <c r="J1760" s="7" t="s">
        <v>6119</v>
      </c>
      <c r="K1760" s="7">
        <v>1759</v>
      </c>
      <c r="M1760" t="s">
        <v>2925</v>
      </c>
      <c r="N1760" t="str">
        <f t="shared" si="140"/>
        <v>Madison County,H1</v>
      </c>
      <c r="O1760" t="str">
        <f t="shared" si="141"/>
        <v>Madison County</v>
      </c>
      <c r="P1760" t="str">
        <f t="shared" si="142"/>
        <v>Madison</v>
      </c>
    </row>
    <row r="1761" spans="2:16" x14ac:dyDescent="0.25">
      <c r="B1761" s="33">
        <v>1760</v>
      </c>
      <c r="C1761" s="33">
        <v>28</v>
      </c>
      <c r="D1761" s="70">
        <f t="shared" si="138"/>
        <v>1155</v>
      </c>
      <c r="E1761" s="54" t="str">
        <f t="shared" si="139"/>
        <v>1760|28|1155</v>
      </c>
      <c r="I1761" s="7" t="s">
        <v>5602</v>
      </c>
      <c r="J1761" s="7" t="s">
        <v>6120</v>
      </c>
      <c r="K1761" s="7">
        <v>1760</v>
      </c>
      <c r="M1761" t="s">
        <v>2926</v>
      </c>
      <c r="N1761" t="str">
        <f t="shared" si="140"/>
        <v>Merrick County,H1</v>
      </c>
      <c r="O1761" t="str">
        <f t="shared" si="141"/>
        <v>Merrick County</v>
      </c>
      <c r="P1761" t="str">
        <f t="shared" si="142"/>
        <v>Merrick</v>
      </c>
    </row>
    <row r="1762" spans="2:16" x14ac:dyDescent="0.25">
      <c r="B1762" s="33">
        <v>1761</v>
      </c>
      <c r="C1762" s="33">
        <v>28</v>
      </c>
      <c r="D1762" s="70">
        <f t="shared" si="138"/>
        <v>1205</v>
      </c>
      <c r="E1762" s="54" t="str">
        <f t="shared" si="139"/>
        <v>1761|28|1205</v>
      </c>
      <c r="I1762" s="7" t="s">
        <v>5646</v>
      </c>
      <c r="J1762" s="7" t="s">
        <v>6121</v>
      </c>
      <c r="K1762" s="7">
        <v>1761</v>
      </c>
      <c r="M1762" t="s">
        <v>2927</v>
      </c>
      <c r="N1762" t="str">
        <f t="shared" si="140"/>
        <v>Morrill County,H1</v>
      </c>
      <c r="O1762" t="str">
        <f t="shared" si="141"/>
        <v>Morrill County</v>
      </c>
      <c r="P1762" t="str">
        <f t="shared" si="142"/>
        <v>Morrill</v>
      </c>
    </row>
    <row r="1763" spans="2:16" x14ac:dyDescent="0.25">
      <c r="B1763" s="33">
        <v>1762</v>
      </c>
      <c r="C1763" s="33">
        <v>28</v>
      </c>
      <c r="D1763" s="70">
        <f t="shared" si="138"/>
        <v>1225</v>
      </c>
      <c r="E1763" s="54" t="str">
        <f t="shared" si="139"/>
        <v>1762|28|1225</v>
      </c>
      <c r="I1763" s="7" t="s">
        <v>5665</v>
      </c>
      <c r="J1763" s="7" t="s">
        <v>6122</v>
      </c>
      <c r="K1763" s="7">
        <v>1762</v>
      </c>
      <c r="M1763" t="s">
        <v>2928</v>
      </c>
      <c r="N1763" t="str">
        <f t="shared" si="140"/>
        <v>Nance County,H1</v>
      </c>
      <c r="O1763" t="str">
        <f t="shared" si="141"/>
        <v>Nance County</v>
      </c>
      <c r="P1763" t="str">
        <f t="shared" si="142"/>
        <v>Nance</v>
      </c>
    </row>
    <row r="1764" spans="2:16" x14ac:dyDescent="0.25">
      <c r="B1764" s="33">
        <v>1763</v>
      </c>
      <c r="C1764" s="33">
        <v>28</v>
      </c>
      <c r="D1764" s="70">
        <f t="shared" si="138"/>
        <v>1236</v>
      </c>
      <c r="E1764" s="54" t="str">
        <f t="shared" si="139"/>
        <v>1763|28|1236</v>
      </c>
      <c r="I1764" s="7" t="s">
        <v>5674</v>
      </c>
      <c r="J1764" s="7" t="s">
        <v>6123</v>
      </c>
      <c r="K1764" s="7">
        <v>1763</v>
      </c>
      <c r="M1764" t="s">
        <v>2929</v>
      </c>
      <c r="N1764" t="str">
        <f t="shared" si="140"/>
        <v>Nemaha County,H1</v>
      </c>
      <c r="O1764" t="str">
        <f t="shared" si="141"/>
        <v>Nemaha County</v>
      </c>
      <c r="P1764" t="str">
        <f t="shared" si="142"/>
        <v>Nemaha</v>
      </c>
    </row>
    <row r="1765" spans="2:16" x14ac:dyDescent="0.25">
      <c r="B1765" s="33">
        <v>1764</v>
      </c>
      <c r="C1765" s="33">
        <v>28</v>
      </c>
      <c r="D1765" s="70">
        <f t="shared" si="138"/>
        <v>1276</v>
      </c>
      <c r="E1765" s="54" t="str">
        <f t="shared" si="139"/>
        <v>1764|28|1276</v>
      </c>
      <c r="I1765" s="7" t="s">
        <v>5705</v>
      </c>
      <c r="J1765" s="7" t="s">
        <v>6124</v>
      </c>
      <c r="K1765" s="7">
        <v>1764</v>
      </c>
      <c r="M1765" t="s">
        <v>2930</v>
      </c>
      <c r="N1765" t="str">
        <f t="shared" si="140"/>
        <v>Nuckolls County,H1</v>
      </c>
      <c r="O1765" t="str">
        <f t="shared" si="141"/>
        <v>Nuckolls County</v>
      </c>
      <c r="P1765" t="str">
        <f t="shared" si="142"/>
        <v>Nuckolls</v>
      </c>
    </row>
    <row r="1766" spans="2:16" x14ac:dyDescent="0.25">
      <c r="B1766" s="33">
        <v>1765</v>
      </c>
      <c r="C1766" s="33">
        <v>28</v>
      </c>
      <c r="D1766" s="70">
        <f t="shared" si="138"/>
        <v>1318</v>
      </c>
      <c r="E1766" s="54" t="str">
        <f t="shared" si="139"/>
        <v>1765|28|1318</v>
      </c>
      <c r="I1766" s="7" t="s">
        <v>5740</v>
      </c>
      <c r="J1766" s="7" t="s">
        <v>6125</v>
      </c>
      <c r="K1766" s="7">
        <v>1765</v>
      </c>
      <c r="M1766" t="s">
        <v>2931</v>
      </c>
      <c r="N1766" t="str">
        <f t="shared" si="140"/>
        <v>Otoe County,H1</v>
      </c>
      <c r="O1766" t="str">
        <f t="shared" si="141"/>
        <v>Otoe County</v>
      </c>
      <c r="P1766" t="str">
        <f t="shared" si="142"/>
        <v>Otoe</v>
      </c>
    </row>
    <row r="1767" spans="2:16" x14ac:dyDescent="0.25">
      <c r="B1767" s="33">
        <v>1766</v>
      </c>
      <c r="C1767" s="33">
        <v>28</v>
      </c>
      <c r="D1767" s="70">
        <f t="shared" si="138"/>
        <v>1350</v>
      </c>
      <c r="E1767" s="54" t="str">
        <f t="shared" si="139"/>
        <v>1766|28|1350</v>
      </c>
      <c r="I1767" s="7" t="s">
        <v>5769</v>
      </c>
      <c r="J1767" s="7" t="s">
        <v>6126</v>
      </c>
      <c r="K1767" s="7">
        <v>1766</v>
      </c>
      <c r="M1767" t="s">
        <v>2932</v>
      </c>
      <c r="N1767" t="str">
        <f t="shared" si="140"/>
        <v>Pawnee County,H1</v>
      </c>
      <c r="O1767" t="str">
        <f t="shared" si="141"/>
        <v>Pawnee County</v>
      </c>
      <c r="P1767" t="str">
        <f t="shared" si="142"/>
        <v>Pawnee</v>
      </c>
    </row>
    <row r="1768" spans="2:16" x14ac:dyDescent="0.25">
      <c r="B1768" s="33">
        <v>1767</v>
      </c>
      <c r="C1768" s="33">
        <v>28</v>
      </c>
      <c r="D1768" s="70">
        <f t="shared" si="138"/>
        <v>1366</v>
      </c>
      <c r="E1768" s="54" t="str">
        <f t="shared" si="139"/>
        <v>1767|28|1366</v>
      </c>
      <c r="I1768" s="7" t="s">
        <v>5784</v>
      </c>
      <c r="J1768" s="7" t="s">
        <v>6127</v>
      </c>
      <c r="K1768" s="7">
        <v>1767</v>
      </c>
      <c r="M1768" t="s">
        <v>2933</v>
      </c>
      <c r="N1768" t="str">
        <f t="shared" si="140"/>
        <v>Perkins County,H1</v>
      </c>
      <c r="O1768" t="str">
        <f t="shared" si="141"/>
        <v>Perkins County</v>
      </c>
      <c r="P1768" t="str">
        <f t="shared" si="142"/>
        <v>Perkins</v>
      </c>
    </row>
    <row r="1769" spans="2:16" x14ac:dyDescent="0.25">
      <c r="B1769" s="33">
        <v>1768</v>
      </c>
      <c r="C1769" s="33">
        <v>28</v>
      </c>
      <c r="D1769" s="70">
        <f t="shared" si="138"/>
        <v>1375</v>
      </c>
      <c r="E1769" s="54" t="str">
        <f t="shared" si="139"/>
        <v>1768|28|1375</v>
      </c>
      <c r="I1769" s="7" t="s">
        <v>5791</v>
      </c>
      <c r="J1769" s="7" t="s">
        <v>6128</v>
      </c>
      <c r="K1769" s="7">
        <v>1768</v>
      </c>
      <c r="M1769" t="s">
        <v>2934</v>
      </c>
      <c r="N1769" t="str">
        <f t="shared" si="140"/>
        <v>Phelps County,H1</v>
      </c>
      <c r="O1769" t="str">
        <f t="shared" si="141"/>
        <v>Phelps County</v>
      </c>
      <c r="P1769" t="str">
        <f t="shared" si="142"/>
        <v>Phelps</v>
      </c>
    </row>
    <row r="1770" spans="2:16" x14ac:dyDescent="0.25">
      <c r="B1770" s="33">
        <v>1769</v>
      </c>
      <c r="C1770" s="33">
        <v>28</v>
      </c>
      <c r="D1770" s="70">
        <f t="shared" si="138"/>
        <v>1382</v>
      </c>
      <c r="E1770" s="54" t="str">
        <f t="shared" si="139"/>
        <v>1769|28|1382</v>
      </c>
      <c r="I1770" s="7" t="s">
        <v>5798</v>
      </c>
      <c r="J1770" s="7" t="s">
        <v>6129</v>
      </c>
      <c r="K1770" s="7">
        <v>1769</v>
      </c>
      <c r="M1770" t="s">
        <v>2935</v>
      </c>
      <c r="N1770" t="str">
        <f t="shared" si="140"/>
        <v>Pierce County,H1</v>
      </c>
      <c r="O1770" t="str">
        <f t="shared" si="141"/>
        <v>Pierce County</v>
      </c>
      <c r="P1770" t="str">
        <f t="shared" si="142"/>
        <v>Pierce</v>
      </c>
    </row>
    <row r="1771" spans="2:16" x14ac:dyDescent="0.25">
      <c r="B1771" s="33">
        <v>1770</v>
      </c>
      <c r="C1771" s="33">
        <v>28</v>
      </c>
      <c r="D1771" s="70">
        <f t="shared" si="138"/>
        <v>1397</v>
      </c>
      <c r="E1771" s="54" t="str">
        <f t="shared" si="139"/>
        <v>1770|28|1397</v>
      </c>
      <c r="I1771" s="7" t="s">
        <v>5812</v>
      </c>
      <c r="J1771" s="7" t="s">
        <v>6130</v>
      </c>
      <c r="K1771" s="7">
        <v>1770</v>
      </c>
      <c r="M1771" t="s">
        <v>2936</v>
      </c>
      <c r="N1771" t="str">
        <f t="shared" si="140"/>
        <v>Platte County,H1</v>
      </c>
      <c r="O1771" t="str">
        <f t="shared" si="141"/>
        <v>Platte County</v>
      </c>
      <c r="P1771" t="str">
        <f t="shared" si="142"/>
        <v>Platte</v>
      </c>
    </row>
    <row r="1772" spans="2:16" x14ac:dyDescent="0.25">
      <c r="B1772" s="33">
        <v>1771</v>
      </c>
      <c r="C1772" s="33">
        <v>28</v>
      </c>
      <c r="D1772" s="70">
        <f t="shared" si="138"/>
        <v>1404</v>
      </c>
      <c r="E1772" s="54" t="str">
        <f t="shared" si="139"/>
        <v>1771|28|1404</v>
      </c>
      <c r="I1772" s="7" t="s">
        <v>5818</v>
      </c>
      <c r="J1772" s="7" t="s">
        <v>6131</v>
      </c>
      <c r="K1772" s="7">
        <v>1771</v>
      </c>
      <c r="M1772" t="s">
        <v>2937</v>
      </c>
      <c r="N1772" t="str">
        <f t="shared" si="140"/>
        <v>Polk County,H1</v>
      </c>
      <c r="O1772" t="str">
        <f t="shared" si="141"/>
        <v>Polk County</v>
      </c>
      <c r="P1772" t="str">
        <f t="shared" si="142"/>
        <v>Polk</v>
      </c>
    </row>
    <row r="1773" spans="2:16" x14ac:dyDescent="0.25">
      <c r="B1773" s="33">
        <v>1772</v>
      </c>
      <c r="C1773" s="33">
        <v>28</v>
      </c>
      <c r="D1773" s="70">
        <f t="shared" si="138"/>
        <v>1467</v>
      </c>
      <c r="E1773" s="54" t="str">
        <f t="shared" si="139"/>
        <v>1772|28|1467</v>
      </c>
      <c r="I1773" s="7" t="s">
        <v>5873</v>
      </c>
      <c r="J1773" s="7" t="s">
        <v>6132</v>
      </c>
      <c r="K1773" s="7">
        <v>1772</v>
      </c>
      <c r="M1773" t="s">
        <v>2938</v>
      </c>
      <c r="N1773" t="str">
        <f t="shared" si="140"/>
        <v>Red Willow County,H1</v>
      </c>
      <c r="O1773" t="str">
        <f t="shared" si="141"/>
        <v>Red Willow County</v>
      </c>
      <c r="P1773" t="str">
        <f t="shared" si="142"/>
        <v>Red Willow</v>
      </c>
    </row>
    <row r="1774" spans="2:16" x14ac:dyDescent="0.25">
      <c r="B1774" s="33">
        <v>1773</v>
      </c>
      <c r="C1774" s="33">
        <v>28</v>
      </c>
      <c r="D1774" s="70">
        <f t="shared" si="138"/>
        <v>1479</v>
      </c>
      <c r="E1774" s="54" t="str">
        <f t="shared" si="139"/>
        <v>1773|28|1479</v>
      </c>
      <c r="I1774" s="7" t="s">
        <v>5885</v>
      </c>
      <c r="J1774" s="7" t="s">
        <v>6133</v>
      </c>
      <c r="K1774" s="7">
        <v>1773</v>
      </c>
      <c r="M1774" t="s">
        <v>2939</v>
      </c>
      <c r="N1774" t="str">
        <f t="shared" si="140"/>
        <v>Richardson County,H1</v>
      </c>
      <c r="O1774" t="str">
        <f t="shared" si="141"/>
        <v>Richardson County</v>
      </c>
      <c r="P1774" t="str">
        <f t="shared" si="142"/>
        <v>Richardson</v>
      </c>
    </row>
    <row r="1775" spans="2:16" x14ac:dyDescent="0.25">
      <c r="B1775" s="33">
        <v>1774</v>
      </c>
      <c r="C1775" s="33">
        <v>28</v>
      </c>
      <c r="D1775" s="70">
        <f t="shared" si="138"/>
        <v>1500</v>
      </c>
      <c r="E1775" s="54" t="str">
        <f t="shared" si="139"/>
        <v>1774|28|1500</v>
      </c>
      <c r="I1775" s="7" t="s">
        <v>5901</v>
      </c>
      <c r="J1775" s="7" t="s">
        <v>6134</v>
      </c>
      <c r="K1775" s="7">
        <v>1774</v>
      </c>
      <c r="M1775" t="s">
        <v>2940</v>
      </c>
      <c r="N1775" t="str">
        <f t="shared" si="140"/>
        <v>Rock County,H1</v>
      </c>
      <c r="O1775" t="str">
        <f t="shared" si="141"/>
        <v>Rock County</v>
      </c>
      <c r="P1775" t="str">
        <f t="shared" si="142"/>
        <v>Rock</v>
      </c>
    </row>
    <row r="1776" spans="2:16" x14ac:dyDescent="0.25">
      <c r="B1776" s="33">
        <v>1775</v>
      </c>
      <c r="C1776" s="33">
        <v>28</v>
      </c>
      <c r="D1776" s="70">
        <f t="shared" si="138"/>
        <v>1539</v>
      </c>
      <c r="E1776" s="54" t="str">
        <f t="shared" si="139"/>
        <v>1775|28|1539</v>
      </c>
      <c r="I1776" s="7" t="s">
        <v>5933</v>
      </c>
      <c r="J1776" s="7" t="s">
        <v>6135</v>
      </c>
      <c r="K1776" s="7">
        <v>1775</v>
      </c>
      <c r="M1776" t="s">
        <v>2941</v>
      </c>
      <c r="N1776" t="str">
        <f t="shared" si="140"/>
        <v>Saline County,H1</v>
      </c>
      <c r="O1776" t="str">
        <f t="shared" si="141"/>
        <v>Saline County</v>
      </c>
      <c r="P1776" t="str">
        <f t="shared" si="142"/>
        <v>Saline</v>
      </c>
    </row>
    <row r="1777" spans="2:16" x14ac:dyDescent="0.25">
      <c r="B1777" s="33">
        <v>1776</v>
      </c>
      <c r="C1777" s="33">
        <v>28</v>
      </c>
      <c r="D1777" s="70">
        <f t="shared" ref="D1777:D1840" si="143">VLOOKUP(I1777,$J$2:$K$1970,2,FALSE)</f>
        <v>1576</v>
      </c>
      <c r="E1777" s="54" t="str">
        <f t="shared" si="139"/>
        <v>1776|28|1576</v>
      </c>
      <c r="I1777" s="7" t="s">
        <v>5962</v>
      </c>
      <c r="J1777" s="7" t="s">
        <v>6136</v>
      </c>
      <c r="K1777" s="7">
        <v>1776</v>
      </c>
      <c r="M1777" t="s">
        <v>2942</v>
      </c>
      <c r="N1777" t="str">
        <f t="shared" si="140"/>
        <v>Sarpy County,H1</v>
      </c>
      <c r="O1777" t="str">
        <f t="shared" si="141"/>
        <v>Sarpy County</v>
      </c>
      <c r="P1777" t="str">
        <f t="shared" si="142"/>
        <v>Sarpy</v>
      </c>
    </row>
    <row r="1778" spans="2:16" x14ac:dyDescent="0.25">
      <c r="B1778" s="33">
        <v>1777</v>
      </c>
      <c r="C1778" s="33">
        <v>28</v>
      </c>
      <c r="D1778" s="70">
        <f t="shared" si="143"/>
        <v>1578</v>
      </c>
      <c r="E1778" s="54" t="str">
        <f t="shared" si="139"/>
        <v>1777|28|1578</v>
      </c>
      <c r="I1778" s="7" t="s">
        <v>5964</v>
      </c>
      <c r="J1778" s="7" t="s">
        <v>6137</v>
      </c>
      <c r="K1778" s="7">
        <v>1777</v>
      </c>
      <c r="M1778" t="s">
        <v>2943</v>
      </c>
      <c r="N1778" t="str">
        <f t="shared" si="140"/>
        <v>Saunders County,H1</v>
      </c>
      <c r="O1778" t="str">
        <f t="shared" si="141"/>
        <v>Saunders County</v>
      </c>
      <c r="P1778" t="str">
        <f t="shared" si="142"/>
        <v>Saunders</v>
      </c>
    </row>
    <row r="1779" spans="2:16" x14ac:dyDescent="0.25">
      <c r="B1779" s="33">
        <v>1778</v>
      </c>
      <c r="C1779" s="33">
        <v>28</v>
      </c>
      <c r="D1779" s="70">
        <f t="shared" si="143"/>
        <v>1590</v>
      </c>
      <c r="E1779" s="54" t="str">
        <f t="shared" si="139"/>
        <v>1778|28|1590</v>
      </c>
      <c r="I1779" s="7" t="s">
        <v>5976</v>
      </c>
      <c r="J1779" s="7" t="s">
        <v>6138</v>
      </c>
      <c r="K1779" s="7">
        <v>1778</v>
      </c>
      <c r="M1779" t="s">
        <v>2944</v>
      </c>
      <c r="N1779" t="str">
        <f t="shared" si="140"/>
        <v>Scotts Bluff County,H1</v>
      </c>
      <c r="O1779" t="str">
        <f t="shared" si="141"/>
        <v>Scotts Bluff County</v>
      </c>
      <c r="P1779" t="str">
        <f t="shared" si="142"/>
        <v>Scotts Bluff</v>
      </c>
    </row>
    <row r="1780" spans="2:16" x14ac:dyDescent="0.25">
      <c r="B1780" s="33">
        <v>1779</v>
      </c>
      <c r="C1780" s="33">
        <v>28</v>
      </c>
      <c r="D1780" s="70">
        <f t="shared" si="143"/>
        <v>1601</v>
      </c>
      <c r="E1780" s="54" t="str">
        <f t="shared" si="139"/>
        <v>1779|28|1601</v>
      </c>
      <c r="I1780" s="7" t="s">
        <v>5987</v>
      </c>
      <c r="J1780" s="7" t="s">
        <v>6139</v>
      </c>
      <c r="K1780" s="7">
        <v>1779</v>
      </c>
      <c r="M1780" t="s">
        <v>2945</v>
      </c>
      <c r="N1780" t="str">
        <f t="shared" si="140"/>
        <v>Seward County,H1</v>
      </c>
      <c r="O1780" t="str">
        <f t="shared" si="141"/>
        <v>Seward County</v>
      </c>
      <c r="P1780" t="str">
        <f t="shared" si="142"/>
        <v>Seward</v>
      </c>
    </row>
    <row r="1781" spans="2:16" x14ac:dyDescent="0.25">
      <c r="B1781" s="33">
        <v>1780</v>
      </c>
      <c r="C1781" s="33">
        <v>28</v>
      </c>
      <c r="D1781" s="70">
        <f t="shared" si="143"/>
        <v>1613</v>
      </c>
      <c r="E1781" s="54" t="str">
        <f t="shared" si="139"/>
        <v>1780|28|1613</v>
      </c>
      <c r="I1781" s="7" t="s">
        <v>5999</v>
      </c>
      <c r="J1781" s="7" t="s">
        <v>6140</v>
      </c>
      <c r="K1781" s="7">
        <v>1780</v>
      </c>
      <c r="M1781" t="s">
        <v>2946</v>
      </c>
      <c r="N1781" t="str">
        <f t="shared" si="140"/>
        <v>Sheridan County,H1</v>
      </c>
      <c r="O1781" t="str">
        <f t="shared" si="141"/>
        <v>Sheridan County</v>
      </c>
      <c r="P1781" t="str">
        <f t="shared" si="142"/>
        <v>Sheridan</v>
      </c>
    </row>
    <row r="1782" spans="2:16" x14ac:dyDescent="0.25">
      <c r="B1782" s="33">
        <v>1781</v>
      </c>
      <c r="C1782" s="33">
        <v>28</v>
      </c>
      <c r="D1782" s="70">
        <f t="shared" si="143"/>
        <v>1614</v>
      </c>
      <c r="E1782" s="54" t="str">
        <f t="shared" si="139"/>
        <v>1781|28|1614</v>
      </c>
      <c r="I1782" s="7" t="s">
        <v>6000</v>
      </c>
      <c r="J1782" s="7" t="s">
        <v>6141</v>
      </c>
      <c r="K1782" s="7">
        <v>1781</v>
      </c>
      <c r="M1782" t="s">
        <v>2947</v>
      </c>
      <c r="N1782" t="str">
        <f t="shared" si="140"/>
        <v>Sherman County,H1</v>
      </c>
      <c r="O1782" t="str">
        <f t="shared" si="141"/>
        <v>Sherman County</v>
      </c>
      <c r="P1782" t="str">
        <f t="shared" si="142"/>
        <v>Sherman</v>
      </c>
    </row>
    <row r="1783" spans="2:16" x14ac:dyDescent="0.25">
      <c r="B1783" s="33">
        <v>1782</v>
      </c>
      <c r="C1783" s="33">
        <v>28</v>
      </c>
      <c r="D1783" s="70">
        <f t="shared" si="143"/>
        <v>1621</v>
      </c>
      <c r="E1783" s="54" t="str">
        <f t="shared" si="139"/>
        <v>1782|28|1621</v>
      </c>
      <c r="I1783" s="7" t="s">
        <v>6007</v>
      </c>
      <c r="J1783" s="7" t="s">
        <v>4572</v>
      </c>
      <c r="K1783" s="7">
        <v>1782</v>
      </c>
      <c r="M1783" t="s">
        <v>2948</v>
      </c>
      <c r="N1783" t="str">
        <f t="shared" si="140"/>
        <v>Sioux County,H1</v>
      </c>
      <c r="O1783" t="str">
        <f t="shared" si="141"/>
        <v>Sioux County</v>
      </c>
      <c r="P1783" t="str">
        <f t="shared" si="142"/>
        <v>Sioux</v>
      </c>
    </row>
    <row r="1784" spans="2:16" x14ac:dyDescent="0.25">
      <c r="B1784" s="33">
        <v>1783</v>
      </c>
      <c r="C1784" s="33">
        <v>28</v>
      </c>
      <c r="D1784" s="70">
        <f t="shared" si="143"/>
        <v>1673</v>
      </c>
      <c r="E1784" s="54" t="str">
        <f t="shared" si="139"/>
        <v>1783|28|1673</v>
      </c>
      <c r="I1784" s="7" t="s">
        <v>6043</v>
      </c>
      <c r="J1784" s="7" t="s">
        <v>6142</v>
      </c>
      <c r="K1784" s="7">
        <v>1783</v>
      </c>
      <c r="M1784" t="s">
        <v>2949</v>
      </c>
      <c r="N1784" t="str">
        <f t="shared" si="140"/>
        <v>Stanton County,H1</v>
      </c>
      <c r="O1784" t="str">
        <f t="shared" si="141"/>
        <v>Stanton County</v>
      </c>
      <c r="P1784" t="str">
        <f t="shared" si="142"/>
        <v>Stanton</v>
      </c>
    </row>
    <row r="1785" spans="2:16" x14ac:dyDescent="0.25">
      <c r="B1785" s="33">
        <v>1784</v>
      </c>
      <c r="C1785" s="33">
        <v>28</v>
      </c>
      <c r="D1785" s="70">
        <f t="shared" si="143"/>
        <v>1742</v>
      </c>
      <c r="E1785" s="54" t="str">
        <f t="shared" si="139"/>
        <v>1784|28|1742</v>
      </c>
      <c r="I1785" s="7" t="s">
        <v>6105</v>
      </c>
      <c r="J1785" s="7" t="s">
        <v>6143</v>
      </c>
      <c r="K1785" s="7">
        <v>1784</v>
      </c>
      <c r="M1785" t="s">
        <v>2950</v>
      </c>
      <c r="N1785" t="str">
        <f t="shared" si="140"/>
        <v>Thayer County,H1</v>
      </c>
      <c r="O1785" t="str">
        <f t="shared" si="141"/>
        <v>Thayer County</v>
      </c>
      <c r="P1785" t="str">
        <f t="shared" si="142"/>
        <v>Thayer</v>
      </c>
    </row>
    <row r="1786" spans="2:16" x14ac:dyDescent="0.25">
      <c r="B1786" s="33">
        <v>1785</v>
      </c>
      <c r="C1786" s="33">
        <v>28</v>
      </c>
      <c r="D1786" s="70">
        <f t="shared" si="143"/>
        <v>1743</v>
      </c>
      <c r="E1786" s="54" t="str">
        <f t="shared" si="139"/>
        <v>1785|28|1743</v>
      </c>
      <c r="I1786" s="7" t="s">
        <v>6106</v>
      </c>
      <c r="J1786" s="7" t="s">
        <v>6144</v>
      </c>
      <c r="K1786" s="7">
        <v>1785</v>
      </c>
      <c r="M1786" t="s">
        <v>2951</v>
      </c>
      <c r="N1786" t="str">
        <f t="shared" si="140"/>
        <v>Thomas County,H1</v>
      </c>
      <c r="O1786" t="str">
        <f t="shared" si="141"/>
        <v>Thomas County</v>
      </c>
      <c r="P1786" t="str">
        <f t="shared" si="142"/>
        <v>Thomas</v>
      </c>
    </row>
    <row r="1787" spans="2:16" x14ac:dyDescent="0.25">
      <c r="B1787" s="33">
        <v>1786</v>
      </c>
      <c r="C1787" s="33">
        <v>28</v>
      </c>
      <c r="D1787" s="70">
        <f t="shared" si="143"/>
        <v>1745</v>
      </c>
      <c r="E1787" s="54" t="str">
        <f t="shared" si="139"/>
        <v>1786|28|1745</v>
      </c>
      <c r="I1787" s="7" t="s">
        <v>6108</v>
      </c>
      <c r="J1787" s="7" t="s">
        <v>6145</v>
      </c>
      <c r="K1787" s="7">
        <v>1786</v>
      </c>
      <c r="M1787" t="s">
        <v>2952</v>
      </c>
      <c r="N1787" t="str">
        <f t="shared" si="140"/>
        <v>Thurston County,H1</v>
      </c>
      <c r="O1787" t="str">
        <f t="shared" si="141"/>
        <v>Thurston County</v>
      </c>
      <c r="P1787" t="str">
        <f t="shared" si="142"/>
        <v>Thurston</v>
      </c>
    </row>
    <row r="1788" spans="2:16" x14ac:dyDescent="0.25">
      <c r="B1788" s="33">
        <v>1787</v>
      </c>
      <c r="C1788" s="33">
        <v>28</v>
      </c>
      <c r="D1788" s="70">
        <f t="shared" si="143"/>
        <v>1813</v>
      </c>
      <c r="E1788" s="54" t="str">
        <f t="shared" si="139"/>
        <v>1787|28|1813</v>
      </c>
      <c r="I1788" s="7" t="s">
        <v>6168</v>
      </c>
      <c r="J1788" s="7" t="s">
        <v>6146</v>
      </c>
      <c r="K1788" s="7">
        <v>1787</v>
      </c>
      <c r="M1788" t="s">
        <v>2953</v>
      </c>
      <c r="N1788" t="str">
        <f t="shared" si="140"/>
        <v>Valley County,H1</v>
      </c>
      <c r="O1788" t="str">
        <f t="shared" si="141"/>
        <v>Valley County</v>
      </c>
      <c r="P1788" t="str">
        <f t="shared" si="142"/>
        <v>Valley</v>
      </c>
    </row>
    <row r="1789" spans="2:16" x14ac:dyDescent="0.25">
      <c r="B1789" s="33">
        <v>1788</v>
      </c>
      <c r="C1789" s="33">
        <v>28</v>
      </c>
      <c r="D1789" s="70">
        <f t="shared" si="143"/>
        <v>1865</v>
      </c>
      <c r="E1789" s="54" t="str">
        <f t="shared" si="139"/>
        <v>1788|28|1865</v>
      </c>
      <c r="I1789" s="7" t="s">
        <v>1210</v>
      </c>
      <c r="J1789" s="7" t="s">
        <v>6147</v>
      </c>
      <c r="K1789" s="7">
        <v>1788</v>
      </c>
      <c r="M1789" t="s">
        <v>2954</v>
      </c>
      <c r="N1789" t="str">
        <f t="shared" si="140"/>
        <v>Washington County,H1</v>
      </c>
      <c r="O1789" t="str">
        <f t="shared" si="141"/>
        <v>Washington County</v>
      </c>
      <c r="P1789" t="str">
        <f t="shared" si="142"/>
        <v>Washington</v>
      </c>
    </row>
    <row r="1790" spans="2:16" x14ac:dyDescent="0.25">
      <c r="B1790" s="33">
        <v>1789</v>
      </c>
      <c r="C1790" s="33">
        <v>28</v>
      </c>
      <c r="D1790" s="70">
        <f t="shared" si="143"/>
        <v>1875</v>
      </c>
      <c r="E1790" s="54" t="str">
        <f t="shared" si="139"/>
        <v>1789|28|1875</v>
      </c>
      <c r="I1790" s="7" t="s">
        <v>6220</v>
      </c>
      <c r="J1790" s="7" t="s">
        <v>6148</v>
      </c>
      <c r="K1790" s="7">
        <v>1789</v>
      </c>
      <c r="M1790" t="s">
        <v>2955</v>
      </c>
      <c r="N1790" t="str">
        <f t="shared" si="140"/>
        <v>Wayne County,H1</v>
      </c>
      <c r="O1790" t="str">
        <f t="shared" si="141"/>
        <v>Wayne County</v>
      </c>
      <c r="P1790" t="str">
        <f t="shared" si="142"/>
        <v>Wayne</v>
      </c>
    </row>
    <row r="1791" spans="2:16" x14ac:dyDescent="0.25">
      <c r="B1791" s="33">
        <v>1790</v>
      </c>
      <c r="C1791" s="33">
        <v>28</v>
      </c>
      <c r="D1791" s="70">
        <f t="shared" si="143"/>
        <v>1880</v>
      </c>
      <c r="E1791" s="54" t="str">
        <f t="shared" si="139"/>
        <v>1790|28|1880</v>
      </c>
      <c r="I1791" s="7" t="s">
        <v>6224</v>
      </c>
      <c r="J1791" s="7" t="s">
        <v>6149</v>
      </c>
      <c r="K1791" s="7">
        <v>1790</v>
      </c>
      <c r="M1791" t="s">
        <v>2956</v>
      </c>
      <c r="N1791" t="str">
        <f t="shared" si="140"/>
        <v>Webster County,H1</v>
      </c>
      <c r="O1791" t="str">
        <f t="shared" si="141"/>
        <v>Webster County</v>
      </c>
      <c r="P1791" t="str">
        <f t="shared" si="142"/>
        <v>Webster</v>
      </c>
    </row>
    <row r="1792" spans="2:16" x14ac:dyDescent="0.25">
      <c r="B1792" s="33">
        <v>1791</v>
      </c>
      <c r="C1792" s="33">
        <v>28</v>
      </c>
      <c r="D1792" s="70">
        <f t="shared" si="143"/>
        <v>1896</v>
      </c>
      <c r="E1792" s="54" t="str">
        <f t="shared" si="139"/>
        <v>1791|28|1896</v>
      </c>
      <c r="I1792" s="7" t="s">
        <v>6235</v>
      </c>
      <c r="J1792" s="7" t="s">
        <v>6150</v>
      </c>
      <c r="K1792" s="7">
        <v>1791</v>
      </c>
      <c r="M1792" t="s">
        <v>2957</v>
      </c>
      <c r="N1792" t="str">
        <f t="shared" si="140"/>
        <v>Wheeler County,H1</v>
      </c>
      <c r="O1792" t="str">
        <f t="shared" si="141"/>
        <v>Wheeler County</v>
      </c>
      <c r="P1792" t="str">
        <f t="shared" si="142"/>
        <v>Wheeler</v>
      </c>
    </row>
    <row r="1793" spans="2:16" x14ac:dyDescent="0.25">
      <c r="B1793" s="33">
        <v>1792</v>
      </c>
      <c r="C1793" s="33">
        <v>28</v>
      </c>
      <c r="D1793" s="70">
        <f t="shared" si="143"/>
        <v>1962</v>
      </c>
      <c r="E1793" s="54" t="str">
        <f t="shared" si="139"/>
        <v>1792|28|1962</v>
      </c>
      <c r="I1793" s="7" t="s">
        <v>6293</v>
      </c>
      <c r="J1793" s="7" t="s">
        <v>6151</v>
      </c>
      <c r="K1793" s="7">
        <v>1792</v>
      </c>
      <c r="M1793" t="s">
        <v>2958</v>
      </c>
      <c r="N1793" t="str">
        <f t="shared" si="140"/>
        <v>York County,H1</v>
      </c>
      <c r="O1793" t="str">
        <f t="shared" si="141"/>
        <v>York County</v>
      </c>
      <c r="P1793" t="str">
        <f t="shared" si="142"/>
        <v>York</v>
      </c>
    </row>
    <row r="1794" spans="2:16" x14ac:dyDescent="0.25">
      <c r="B1794" s="33">
        <v>1793</v>
      </c>
      <c r="C1794" s="33">
        <v>29</v>
      </c>
      <c r="D1794" s="70">
        <f t="shared" si="143"/>
        <v>357</v>
      </c>
      <c r="E1794" s="54" t="str">
        <f t="shared" ref="E1794:E1857" si="144">B1794&amp;"|"&amp;C1794&amp;"|"&amp;D1794</f>
        <v>1793|29|357</v>
      </c>
      <c r="I1794" s="7" t="s">
        <v>4894</v>
      </c>
      <c r="J1794" s="7" t="s">
        <v>6152</v>
      </c>
      <c r="K1794" s="7">
        <v>1793</v>
      </c>
      <c r="M1794" t="s">
        <v>2959</v>
      </c>
      <c r="N1794" t="str">
        <f t="shared" si="140"/>
        <v>Churchill County,H1</v>
      </c>
      <c r="O1794" t="str">
        <f t="shared" si="141"/>
        <v>Churchill County</v>
      </c>
      <c r="P1794" t="str">
        <f t="shared" si="142"/>
        <v>Churchill</v>
      </c>
    </row>
    <row r="1795" spans="2:16" x14ac:dyDescent="0.25">
      <c r="B1795" s="33">
        <v>1794</v>
      </c>
      <c r="C1795" s="33">
        <v>29</v>
      </c>
      <c r="D1795" s="70">
        <f t="shared" si="143"/>
        <v>370</v>
      </c>
      <c r="E1795" s="54" t="str">
        <f t="shared" si="144"/>
        <v>1794|29|370</v>
      </c>
      <c r="I1795" s="7" t="s">
        <v>4904</v>
      </c>
      <c r="J1795" s="7" t="s">
        <v>6153</v>
      </c>
      <c r="K1795" s="7">
        <v>1794</v>
      </c>
      <c r="M1795" t="s">
        <v>2960</v>
      </c>
      <c r="N1795" t="str">
        <f t="shared" ref="N1795:N1858" si="145">RIGHT(M1795,LEN(M1795)-10)</f>
        <v>Clark County,H1</v>
      </c>
      <c r="O1795" t="str">
        <f t="shared" ref="O1795:O1858" si="146">LEFT(N1795,LEN(N1795)-3)</f>
        <v>Clark County</v>
      </c>
      <c r="P1795" t="str">
        <f t="shared" ref="P1795:P1858" si="147">SUBSTITUTE(O1795," County","")</f>
        <v>Clark</v>
      </c>
    </row>
    <row r="1796" spans="2:16" x14ac:dyDescent="0.25">
      <c r="B1796" s="33">
        <v>1795</v>
      </c>
      <c r="C1796" s="33">
        <v>29</v>
      </c>
      <c r="D1796" s="70">
        <f t="shared" si="143"/>
        <v>535</v>
      </c>
      <c r="E1796" s="54" t="str">
        <f t="shared" si="144"/>
        <v>1795|29|535</v>
      </c>
      <c r="I1796" s="7" t="s">
        <v>5054</v>
      </c>
      <c r="J1796" s="7" t="s">
        <v>6154</v>
      </c>
      <c r="K1796" s="7">
        <v>1795</v>
      </c>
      <c r="M1796" t="s">
        <v>2961</v>
      </c>
      <c r="N1796" t="str">
        <f t="shared" si="145"/>
        <v>Douglas County,H1</v>
      </c>
      <c r="O1796" t="str">
        <f t="shared" si="146"/>
        <v>Douglas County</v>
      </c>
      <c r="P1796" t="str">
        <f t="shared" si="147"/>
        <v>Douglas</v>
      </c>
    </row>
    <row r="1797" spans="2:16" x14ac:dyDescent="0.25">
      <c r="B1797" s="33">
        <v>1796</v>
      </c>
      <c r="C1797" s="33">
        <v>29</v>
      </c>
      <c r="D1797" s="70">
        <f t="shared" si="143"/>
        <v>574</v>
      </c>
      <c r="E1797" s="54" t="str">
        <f t="shared" si="144"/>
        <v>1796|29|574</v>
      </c>
      <c r="I1797" s="7" t="s">
        <v>5089</v>
      </c>
      <c r="J1797" s="7" t="s">
        <v>6155</v>
      </c>
      <c r="K1797" s="7">
        <v>1796</v>
      </c>
      <c r="M1797" t="s">
        <v>2962</v>
      </c>
      <c r="N1797" t="str">
        <f t="shared" si="145"/>
        <v>Elko County,H1</v>
      </c>
      <c r="O1797" t="str">
        <f t="shared" si="146"/>
        <v>Elko County</v>
      </c>
      <c r="P1797" t="str">
        <f t="shared" si="147"/>
        <v>Elko</v>
      </c>
    </row>
    <row r="1798" spans="2:16" x14ac:dyDescent="0.25">
      <c r="B1798" s="33">
        <v>1797</v>
      </c>
      <c r="C1798" s="33">
        <v>29</v>
      </c>
      <c r="D1798" s="70">
        <f t="shared" si="143"/>
        <v>587</v>
      </c>
      <c r="E1798" s="54" t="str">
        <f t="shared" si="144"/>
        <v>1797|29|587</v>
      </c>
      <c r="I1798" s="7" t="s">
        <v>5101</v>
      </c>
      <c r="J1798" s="7" t="s">
        <v>6156</v>
      </c>
      <c r="K1798" s="7">
        <v>1797</v>
      </c>
      <c r="M1798" t="s">
        <v>2963</v>
      </c>
      <c r="N1798" t="str">
        <f t="shared" si="145"/>
        <v>Esmeralda County,H1</v>
      </c>
      <c r="O1798" t="str">
        <f t="shared" si="146"/>
        <v>Esmeralda County</v>
      </c>
      <c r="P1798" t="str">
        <f t="shared" si="147"/>
        <v>Esmeralda</v>
      </c>
    </row>
    <row r="1799" spans="2:16" x14ac:dyDescent="0.25">
      <c r="B1799" s="33">
        <v>1798</v>
      </c>
      <c r="C1799" s="33">
        <v>29</v>
      </c>
      <c r="D1799" s="70">
        <f t="shared" si="143"/>
        <v>591</v>
      </c>
      <c r="E1799" s="54" t="str">
        <f t="shared" si="144"/>
        <v>1798|29|591</v>
      </c>
      <c r="I1799" s="7" t="s">
        <v>5105</v>
      </c>
      <c r="J1799" s="7" t="s">
        <v>6157</v>
      </c>
      <c r="K1799" s="7">
        <v>1798</v>
      </c>
      <c r="M1799" t="s">
        <v>2964</v>
      </c>
      <c r="N1799" t="str">
        <f t="shared" si="145"/>
        <v>Eureka County,H1</v>
      </c>
      <c r="O1799" t="str">
        <f t="shared" si="146"/>
        <v>Eureka County</v>
      </c>
      <c r="P1799" t="str">
        <f t="shared" si="147"/>
        <v>Eureka</v>
      </c>
    </row>
    <row r="1800" spans="2:16" x14ac:dyDescent="0.25">
      <c r="B1800" s="33">
        <v>1799</v>
      </c>
      <c r="C1800" s="33">
        <v>29</v>
      </c>
      <c r="D1800" s="70">
        <f t="shared" si="143"/>
        <v>838</v>
      </c>
      <c r="E1800" s="54" t="str">
        <f t="shared" si="144"/>
        <v>1799|29|838</v>
      </c>
      <c r="I1800" s="7" t="s">
        <v>5326</v>
      </c>
      <c r="J1800" s="7" t="s">
        <v>6158</v>
      </c>
      <c r="K1800" s="7">
        <v>1799</v>
      </c>
      <c r="M1800" t="s">
        <v>2965</v>
      </c>
      <c r="N1800" t="str">
        <f t="shared" si="145"/>
        <v>Humboldt County,H1</v>
      </c>
      <c r="O1800" t="str">
        <f t="shared" si="146"/>
        <v>Humboldt County</v>
      </c>
      <c r="P1800" t="str">
        <f t="shared" si="147"/>
        <v>Humboldt</v>
      </c>
    </row>
    <row r="1801" spans="2:16" x14ac:dyDescent="0.25">
      <c r="B1801" s="33">
        <v>1800</v>
      </c>
      <c r="C1801" s="33">
        <v>29</v>
      </c>
      <c r="D1801" s="70">
        <f t="shared" si="143"/>
        <v>988</v>
      </c>
      <c r="E1801" s="54" t="str">
        <f t="shared" si="144"/>
        <v>1800|29|988</v>
      </c>
      <c r="I1801" s="7" t="s">
        <v>5455</v>
      </c>
      <c r="J1801" s="7" t="s">
        <v>6159</v>
      </c>
      <c r="K1801" s="7">
        <v>1800</v>
      </c>
      <c r="M1801" t="s">
        <v>2966</v>
      </c>
      <c r="N1801" t="str">
        <f t="shared" si="145"/>
        <v>Lander County,H1</v>
      </c>
      <c r="O1801" t="str">
        <f t="shared" si="146"/>
        <v>Lander County</v>
      </c>
      <c r="P1801" t="str">
        <f t="shared" si="147"/>
        <v>Lander</v>
      </c>
    </row>
    <row r="1802" spans="2:16" x14ac:dyDescent="0.25">
      <c r="B1802" s="33">
        <v>1801</v>
      </c>
      <c r="C1802" s="33">
        <v>29</v>
      </c>
      <c r="D1802" s="70">
        <f t="shared" si="143"/>
        <v>1034</v>
      </c>
      <c r="E1802" s="54" t="str">
        <f t="shared" si="144"/>
        <v>1801|29|1034</v>
      </c>
      <c r="I1802" s="7" t="s">
        <v>5497</v>
      </c>
      <c r="J1802" s="7" t="s">
        <v>6160</v>
      </c>
      <c r="K1802" s="7">
        <v>1801</v>
      </c>
      <c r="M1802" t="s">
        <v>2967</v>
      </c>
      <c r="N1802" t="str">
        <f t="shared" si="145"/>
        <v>Lincoln County,H1</v>
      </c>
      <c r="O1802" t="str">
        <f t="shared" si="146"/>
        <v>Lincoln County</v>
      </c>
      <c r="P1802" t="str">
        <f t="shared" si="147"/>
        <v>Lincoln</v>
      </c>
    </row>
    <row r="1803" spans="2:16" x14ac:dyDescent="0.25">
      <c r="B1803" s="33">
        <v>1802</v>
      </c>
      <c r="C1803" s="33">
        <v>29</v>
      </c>
      <c r="D1803" s="70">
        <f t="shared" si="143"/>
        <v>1070</v>
      </c>
      <c r="E1803" s="54" t="str">
        <f t="shared" si="144"/>
        <v>1802|29|1070</v>
      </c>
      <c r="I1803" s="7" t="s">
        <v>5527</v>
      </c>
      <c r="J1803" s="7" t="s">
        <v>6161</v>
      </c>
      <c r="K1803" s="7">
        <v>1802</v>
      </c>
      <c r="M1803" t="s">
        <v>2968</v>
      </c>
      <c r="N1803" t="str">
        <f t="shared" si="145"/>
        <v>Lyon County,H1</v>
      </c>
      <c r="O1803" t="str">
        <f t="shared" si="146"/>
        <v>Lyon County</v>
      </c>
      <c r="P1803" t="str">
        <f t="shared" si="147"/>
        <v>Lyon</v>
      </c>
    </row>
    <row r="1804" spans="2:16" x14ac:dyDescent="0.25">
      <c r="B1804" s="33">
        <v>1803</v>
      </c>
      <c r="C1804" s="33">
        <v>29</v>
      </c>
      <c r="D1804" s="70">
        <f t="shared" si="143"/>
        <v>1172</v>
      </c>
      <c r="E1804" s="54" t="str">
        <f t="shared" si="144"/>
        <v>1803|29|1172</v>
      </c>
      <c r="I1804" s="7" t="s">
        <v>5618</v>
      </c>
      <c r="J1804" s="7" t="s">
        <v>4441</v>
      </c>
      <c r="K1804" s="7">
        <v>1803</v>
      </c>
      <c r="M1804" t="s">
        <v>2969</v>
      </c>
      <c r="N1804" t="str">
        <f t="shared" si="145"/>
        <v>Mineral County,H1</v>
      </c>
      <c r="O1804" t="str">
        <f t="shared" si="146"/>
        <v>Mineral County</v>
      </c>
      <c r="P1804" t="str">
        <f t="shared" si="147"/>
        <v>Mineral</v>
      </c>
    </row>
    <row r="1805" spans="2:16" x14ac:dyDescent="0.25">
      <c r="B1805" s="33">
        <v>1804</v>
      </c>
      <c r="C1805" s="33">
        <v>29</v>
      </c>
      <c r="D1805" s="70">
        <f t="shared" si="143"/>
        <v>1278</v>
      </c>
      <c r="E1805" s="54" t="str">
        <f t="shared" si="144"/>
        <v>1804|29|1278</v>
      </c>
      <c r="I1805" s="7" t="s">
        <v>5707</v>
      </c>
      <c r="J1805" s="7" t="s">
        <v>6162</v>
      </c>
      <c r="K1805" s="7">
        <v>1804</v>
      </c>
      <c r="M1805" t="s">
        <v>2970</v>
      </c>
      <c r="N1805" t="str">
        <f t="shared" si="145"/>
        <v>Nye County,H1</v>
      </c>
      <c r="O1805" t="str">
        <f t="shared" si="146"/>
        <v>Nye County</v>
      </c>
      <c r="P1805" t="str">
        <f t="shared" si="147"/>
        <v>Nye</v>
      </c>
    </row>
    <row r="1806" spans="2:16" x14ac:dyDescent="0.25">
      <c r="B1806" s="33">
        <v>1805</v>
      </c>
      <c r="C1806" s="33">
        <v>29</v>
      </c>
      <c r="D1806" s="70">
        <f t="shared" si="143"/>
        <v>1369</v>
      </c>
      <c r="E1806" s="54" t="str">
        <f t="shared" si="144"/>
        <v>1805|29|1369</v>
      </c>
      <c r="I1806" s="7" t="s">
        <v>5787</v>
      </c>
      <c r="J1806" s="7" t="s">
        <v>6163</v>
      </c>
      <c r="K1806" s="7">
        <v>1805</v>
      </c>
      <c r="M1806" t="s">
        <v>2971</v>
      </c>
      <c r="N1806" t="str">
        <f t="shared" si="145"/>
        <v>Pershing County,H1</v>
      </c>
      <c r="O1806" t="str">
        <f t="shared" si="146"/>
        <v>Pershing County</v>
      </c>
      <c r="P1806" t="str">
        <f t="shared" si="147"/>
        <v>Pershing</v>
      </c>
    </row>
    <row r="1807" spans="2:16" x14ac:dyDescent="0.25">
      <c r="B1807" s="33">
        <v>1806</v>
      </c>
      <c r="C1807" s="33">
        <v>29</v>
      </c>
      <c r="D1807" s="70">
        <f t="shared" si="143"/>
        <v>1692</v>
      </c>
      <c r="E1807" s="54" t="str">
        <f t="shared" si="144"/>
        <v>1806|29|1692</v>
      </c>
      <c r="I1807" s="7" t="s">
        <v>6061</v>
      </c>
      <c r="J1807" s="7" t="s">
        <v>6164</v>
      </c>
      <c r="K1807" s="7">
        <v>1806</v>
      </c>
      <c r="M1807" t="s">
        <v>2972</v>
      </c>
      <c r="N1807" t="str">
        <f t="shared" si="145"/>
        <v>Storey County,H1</v>
      </c>
      <c r="O1807" t="str">
        <f t="shared" si="146"/>
        <v>Storey County</v>
      </c>
      <c r="P1807" t="str">
        <f t="shared" si="147"/>
        <v>Storey</v>
      </c>
    </row>
    <row r="1808" spans="2:16" x14ac:dyDescent="0.25">
      <c r="B1808" s="33">
        <v>1807</v>
      </c>
      <c r="C1808" s="33">
        <v>29</v>
      </c>
      <c r="D1808" s="70">
        <f t="shared" si="143"/>
        <v>1868</v>
      </c>
      <c r="E1808" s="54" t="str">
        <f t="shared" si="144"/>
        <v>1807|29|1868</v>
      </c>
      <c r="I1808" s="7" t="s">
        <v>6213</v>
      </c>
      <c r="J1808" s="7" t="s">
        <v>595</v>
      </c>
      <c r="K1808" s="7">
        <v>1807</v>
      </c>
      <c r="M1808" t="s">
        <v>2973</v>
      </c>
      <c r="N1808" t="str">
        <f t="shared" si="145"/>
        <v>Washoe County,H1</v>
      </c>
      <c r="O1808" t="str">
        <f t="shared" si="146"/>
        <v>Washoe County</v>
      </c>
      <c r="P1808" t="str">
        <f t="shared" si="147"/>
        <v>Washoe</v>
      </c>
    </row>
    <row r="1809" spans="2:16" x14ac:dyDescent="0.25">
      <c r="B1809" s="33">
        <v>1808</v>
      </c>
      <c r="C1809" s="33">
        <v>29</v>
      </c>
      <c r="D1809" s="70">
        <f t="shared" si="143"/>
        <v>1898</v>
      </c>
      <c r="E1809" s="54" t="str">
        <f t="shared" si="144"/>
        <v>1808|29|1898</v>
      </c>
      <c r="I1809" s="7" t="s">
        <v>6237</v>
      </c>
      <c r="J1809" s="7" t="s">
        <v>4573</v>
      </c>
      <c r="K1809" s="7">
        <v>1808</v>
      </c>
      <c r="M1809" t="s">
        <v>2974</v>
      </c>
      <c r="N1809" t="str">
        <f t="shared" si="145"/>
        <v>White Pine County,H1</v>
      </c>
      <c r="O1809" t="str">
        <f t="shared" si="146"/>
        <v>White Pine County</v>
      </c>
      <c r="P1809" t="str">
        <f t="shared" si="147"/>
        <v>White Pine</v>
      </c>
    </row>
    <row r="1810" spans="2:16" x14ac:dyDescent="0.25">
      <c r="B1810" s="33">
        <v>1809</v>
      </c>
      <c r="C1810" s="33">
        <v>29</v>
      </c>
      <c r="D1810" s="70">
        <f t="shared" si="143"/>
        <v>291</v>
      </c>
      <c r="E1810" s="54" t="str">
        <f t="shared" si="144"/>
        <v>1809|29|291</v>
      </c>
      <c r="I1810" s="7" t="s">
        <v>4452</v>
      </c>
      <c r="J1810" s="7" t="s">
        <v>6165</v>
      </c>
      <c r="K1810" s="7">
        <v>1809</v>
      </c>
      <c r="M1810" t="s">
        <v>2975</v>
      </c>
      <c r="N1810" t="str">
        <f t="shared" si="145"/>
        <v>Carson City,C7</v>
      </c>
      <c r="O1810" t="str">
        <f t="shared" si="146"/>
        <v>Carson City</v>
      </c>
      <c r="P1810" t="str">
        <f t="shared" si="147"/>
        <v>Carson City</v>
      </c>
    </row>
    <row r="1811" spans="2:16" x14ac:dyDescent="0.25">
      <c r="B1811" s="33">
        <v>1810</v>
      </c>
      <c r="C1811" s="33">
        <v>30</v>
      </c>
      <c r="D1811" s="70">
        <f t="shared" si="143"/>
        <v>141</v>
      </c>
      <c r="E1811" s="54" t="str">
        <f t="shared" si="144"/>
        <v>1810|30|141</v>
      </c>
      <c r="I1811" s="7" t="s">
        <v>4700</v>
      </c>
      <c r="J1811" s="7" t="s">
        <v>6166</v>
      </c>
      <c r="K1811" s="7">
        <v>1810</v>
      </c>
      <c r="M1811" t="s">
        <v>2976</v>
      </c>
      <c r="N1811" t="str">
        <f t="shared" si="145"/>
        <v>Belknap County,H1</v>
      </c>
      <c r="O1811" t="str">
        <f t="shared" si="146"/>
        <v>Belknap County</v>
      </c>
      <c r="P1811" t="str">
        <f t="shared" si="147"/>
        <v>Belknap</v>
      </c>
    </row>
    <row r="1812" spans="2:16" x14ac:dyDescent="0.25">
      <c r="B1812" s="33">
        <v>1811</v>
      </c>
      <c r="C1812" s="33">
        <v>30</v>
      </c>
      <c r="D1812" s="70">
        <f t="shared" si="143"/>
        <v>290</v>
      </c>
      <c r="E1812" s="54" t="str">
        <f t="shared" si="144"/>
        <v>1811|30|290</v>
      </c>
      <c r="I1812" s="7" t="s">
        <v>4834</v>
      </c>
      <c r="J1812" s="7" t="s">
        <v>4380</v>
      </c>
      <c r="K1812" s="7">
        <v>1811</v>
      </c>
      <c r="M1812" t="s">
        <v>2977</v>
      </c>
      <c r="N1812" t="str">
        <f t="shared" si="145"/>
        <v>Carroll County,H1</v>
      </c>
      <c r="O1812" t="str">
        <f t="shared" si="146"/>
        <v>Carroll County</v>
      </c>
      <c r="P1812" t="str">
        <f t="shared" si="147"/>
        <v>Carroll</v>
      </c>
    </row>
    <row r="1813" spans="2:16" x14ac:dyDescent="0.25">
      <c r="B1813" s="33">
        <v>1812</v>
      </c>
      <c r="C1813" s="33">
        <v>30</v>
      </c>
      <c r="D1813" s="70">
        <f t="shared" si="143"/>
        <v>342</v>
      </c>
      <c r="E1813" s="54" t="str">
        <f t="shared" si="144"/>
        <v>1812|30|342</v>
      </c>
      <c r="I1813" s="7" t="s">
        <v>4879</v>
      </c>
      <c r="J1813" s="7" t="s">
        <v>6167</v>
      </c>
      <c r="K1813" s="7">
        <v>1812</v>
      </c>
      <c r="M1813" t="s">
        <v>2978</v>
      </c>
      <c r="N1813" t="str">
        <f t="shared" si="145"/>
        <v>Cheshire County,H1</v>
      </c>
      <c r="O1813" t="str">
        <f t="shared" si="146"/>
        <v>Cheshire County</v>
      </c>
      <c r="P1813" t="str">
        <f t="shared" si="147"/>
        <v>Cheshire</v>
      </c>
    </row>
    <row r="1814" spans="2:16" x14ac:dyDescent="0.25">
      <c r="B1814" s="33">
        <v>1813</v>
      </c>
      <c r="C1814" s="33">
        <v>30</v>
      </c>
      <c r="D1814" s="70">
        <f t="shared" si="143"/>
        <v>425</v>
      </c>
      <c r="E1814" s="54" t="str">
        <f t="shared" si="144"/>
        <v>1813|30|425</v>
      </c>
      <c r="I1814" s="7" t="s">
        <v>4954</v>
      </c>
      <c r="J1814" s="7" t="s">
        <v>6168</v>
      </c>
      <c r="K1814" s="7">
        <v>1813</v>
      </c>
      <c r="M1814" t="s">
        <v>2979</v>
      </c>
      <c r="N1814" t="str">
        <f t="shared" si="145"/>
        <v>Coos County,H1</v>
      </c>
      <c r="O1814" t="str">
        <f t="shared" si="146"/>
        <v>Coos County</v>
      </c>
      <c r="P1814" t="str">
        <f t="shared" si="147"/>
        <v>Coos</v>
      </c>
    </row>
    <row r="1815" spans="2:16" x14ac:dyDescent="0.25">
      <c r="B1815" s="33">
        <v>1814</v>
      </c>
      <c r="C1815" s="33">
        <v>30</v>
      </c>
      <c r="D1815" s="70">
        <f t="shared" si="143"/>
        <v>697</v>
      </c>
      <c r="E1815" s="54" t="str">
        <f t="shared" si="144"/>
        <v>1814|30|697</v>
      </c>
      <c r="I1815" s="7" t="s">
        <v>5201</v>
      </c>
      <c r="J1815" s="7" t="s">
        <v>6169</v>
      </c>
      <c r="K1815" s="7">
        <v>1814</v>
      </c>
      <c r="M1815" t="s">
        <v>2980</v>
      </c>
      <c r="N1815" t="str">
        <f t="shared" si="145"/>
        <v>Grafton County,H1</v>
      </c>
      <c r="O1815" t="str">
        <f t="shared" si="146"/>
        <v>Grafton County</v>
      </c>
      <c r="P1815" t="str">
        <f t="shared" si="147"/>
        <v>Grafton</v>
      </c>
    </row>
    <row r="1816" spans="2:16" x14ac:dyDescent="0.25">
      <c r="B1816" s="33">
        <v>1815</v>
      </c>
      <c r="C1816" s="33">
        <v>30</v>
      </c>
      <c r="D1816" s="70">
        <f t="shared" si="143"/>
        <v>806</v>
      </c>
      <c r="E1816" s="54" t="str">
        <f t="shared" si="144"/>
        <v>1815|30|806</v>
      </c>
      <c r="I1816" s="7" t="s">
        <v>5298</v>
      </c>
      <c r="J1816" s="7" t="s">
        <v>6170</v>
      </c>
      <c r="K1816" s="7">
        <v>1815</v>
      </c>
      <c r="M1816" t="s">
        <v>2981</v>
      </c>
      <c r="N1816" t="str">
        <f t="shared" si="145"/>
        <v>Hillsborough County,H1</v>
      </c>
      <c r="O1816" t="str">
        <f t="shared" si="146"/>
        <v>Hillsborough County</v>
      </c>
      <c r="P1816" t="str">
        <f t="shared" si="147"/>
        <v>Hillsborough</v>
      </c>
    </row>
    <row r="1817" spans="2:16" x14ac:dyDescent="0.25">
      <c r="B1817" s="33">
        <v>1816</v>
      </c>
      <c r="C1817" s="33">
        <v>30</v>
      </c>
      <c r="D1817" s="70">
        <f t="shared" si="143"/>
        <v>1156</v>
      </c>
      <c r="E1817" s="54" t="str">
        <f t="shared" si="144"/>
        <v>1816|30|1156</v>
      </c>
      <c r="I1817" s="7" t="s">
        <v>5603</v>
      </c>
      <c r="J1817" s="7" t="s">
        <v>6171</v>
      </c>
      <c r="K1817" s="7">
        <v>1816</v>
      </c>
      <c r="M1817" t="s">
        <v>2982</v>
      </c>
      <c r="N1817" t="str">
        <f t="shared" si="145"/>
        <v>Merrimack County,H1</v>
      </c>
      <c r="O1817" t="str">
        <f t="shared" si="146"/>
        <v>Merrimack County</v>
      </c>
      <c r="P1817" t="str">
        <f t="shared" si="147"/>
        <v>Merrimack</v>
      </c>
    </row>
    <row r="1818" spans="2:16" x14ac:dyDescent="0.25">
      <c r="B1818" s="33">
        <v>1817</v>
      </c>
      <c r="C1818" s="33">
        <v>30</v>
      </c>
      <c r="D1818" s="70">
        <f t="shared" si="143"/>
        <v>1505</v>
      </c>
      <c r="E1818" s="54" t="str">
        <f t="shared" si="144"/>
        <v>1817|30|1505</v>
      </c>
      <c r="I1818" s="7" t="s">
        <v>5906</v>
      </c>
      <c r="J1818" s="7" t="s">
        <v>6172</v>
      </c>
      <c r="K1818" s="7">
        <v>1817</v>
      </c>
      <c r="M1818" t="s">
        <v>2983</v>
      </c>
      <c r="N1818" t="str">
        <f t="shared" si="145"/>
        <v>Rockingham County,H1</v>
      </c>
      <c r="O1818" t="str">
        <f t="shared" si="146"/>
        <v>Rockingham County</v>
      </c>
      <c r="P1818" t="str">
        <f t="shared" si="147"/>
        <v>Rockingham</v>
      </c>
    </row>
    <row r="1819" spans="2:16" x14ac:dyDescent="0.25">
      <c r="B1819" s="33">
        <v>1818</v>
      </c>
      <c r="C1819" s="33">
        <v>30</v>
      </c>
      <c r="D1819" s="70">
        <f t="shared" si="143"/>
        <v>1694</v>
      </c>
      <c r="E1819" s="54" t="str">
        <f t="shared" si="144"/>
        <v>1818|30|1694</v>
      </c>
      <c r="I1819" s="7" t="s">
        <v>6063</v>
      </c>
      <c r="J1819" s="7" t="s">
        <v>6173</v>
      </c>
      <c r="K1819" s="7">
        <v>1818</v>
      </c>
      <c r="M1819" t="s">
        <v>2984</v>
      </c>
      <c r="N1819" t="str">
        <f t="shared" si="145"/>
        <v>Strafford County,H1</v>
      </c>
      <c r="O1819" t="str">
        <f t="shared" si="146"/>
        <v>Strafford County</v>
      </c>
      <c r="P1819" t="str">
        <f t="shared" si="147"/>
        <v>Strafford</v>
      </c>
    </row>
    <row r="1820" spans="2:16" x14ac:dyDescent="0.25">
      <c r="B1820" s="33">
        <v>1819</v>
      </c>
      <c r="C1820" s="33">
        <v>30</v>
      </c>
      <c r="D1820" s="70">
        <f t="shared" si="143"/>
        <v>1699</v>
      </c>
      <c r="E1820" s="54" t="str">
        <f t="shared" si="144"/>
        <v>1819|30|1699</v>
      </c>
      <c r="I1820" s="7" t="s">
        <v>6067</v>
      </c>
      <c r="J1820" s="7" t="s">
        <v>4574</v>
      </c>
      <c r="K1820" s="7">
        <v>1819</v>
      </c>
      <c r="M1820" t="s">
        <v>2985</v>
      </c>
      <c r="N1820" t="str">
        <f t="shared" si="145"/>
        <v>Sullivan County,H1</v>
      </c>
      <c r="O1820" t="str">
        <f t="shared" si="146"/>
        <v>Sullivan County</v>
      </c>
      <c r="P1820" t="str">
        <f t="shared" si="147"/>
        <v>Sullivan</v>
      </c>
    </row>
    <row r="1821" spans="2:16" x14ac:dyDescent="0.25">
      <c r="B1821" s="33">
        <v>1820</v>
      </c>
      <c r="C1821" s="33">
        <v>31</v>
      </c>
      <c r="D1821" s="70">
        <f t="shared" si="143"/>
        <v>82</v>
      </c>
      <c r="E1821" s="54" t="str">
        <f t="shared" si="144"/>
        <v>1820|31|82</v>
      </c>
      <c r="I1821" s="7" t="s">
        <v>4648</v>
      </c>
      <c r="J1821" s="7" t="s">
        <v>4575</v>
      </c>
      <c r="K1821" s="7">
        <v>1820</v>
      </c>
      <c r="M1821" t="s">
        <v>2986</v>
      </c>
      <c r="N1821" t="str">
        <f t="shared" si="145"/>
        <v>Atlantic County,H1</v>
      </c>
      <c r="O1821" t="str">
        <f t="shared" si="146"/>
        <v>Atlantic County</v>
      </c>
      <c r="P1821" t="str">
        <f t="shared" si="147"/>
        <v>Atlantic</v>
      </c>
    </row>
    <row r="1822" spans="2:16" x14ac:dyDescent="0.25">
      <c r="B1822" s="33">
        <v>1821</v>
      </c>
      <c r="C1822" s="33">
        <v>31</v>
      </c>
      <c r="D1822" s="70">
        <f t="shared" si="143"/>
        <v>153</v>
      </c>
      <c r="E1822" s="54" t="str">
        <f t="shared" si="144"/>
        <v>1821|31|153</v>
      </c>
      <c r="I1822" s="7" t="s">
        <v>4712</v>
      </c>
      <c r="J1822" s="7" t="s">
        <v>6174</v>
      </c>
      <c r="K1822" s="7">
        <v>1821</v>
      </c>
      <c r="M1822" t="s">
        <v>2987</v>
      </c>
      <c r="N1822" t="str">
        <f t="shared" si="145"/>
        <v>Bergen County,H1</v>
      </c>
      <c r="O1822" t="str">
        <f t="shared" si="146"/>
        <v>Bergen County</v>
      </c>
      <c r="P1822" t="str">
        <f t="shared" si="147"/>
        <v>Bergen</v>
      </c>
    </row>
    <row r="1823" spans="2:16" x14ac:dyDescent="0.25">
      <c r="B1823" s="33">
        <v>1822</v>
      </c>
      <c r="C1823" s="33">
        <v>31</v>
      </c>
      <c r="D1823" s="70">
        <f t="shared" si="143"/>
        <v>244</v>
      </c>
      <c r="E1823" s="54" t="str">
        <f t="shared" si="144"/>
        <v>1822|31|244</v>
      </c>
      <c r="I1823" s="7" t="s">
        <v>4797</v>
      </c>
      <c r="J1823" s="7" t="s">
        <v>6175</v>
      </c>
      <c r="K1823" s="7">
        <v>1822</v>
      </c>
      <c r="M1823" t="s">
        <v>2988</v>
      </c>
      <c r="N1823" t="str">
        <f t="shared" si="145"/>
        <v>Burlington County,H1</v>
      </c>
      <c r="O1823" t="str">
        <f t="shared" si="146"/>
        <v>Burlington County</v>
      </c>
      <c r="P1823" t="str">
        <f t="shared" si="147"/>
        <v>Burlington</v>
      </c>
    </row>
    <row r="1824" spans="2:16" x14ac:dyDescent="0.25">
      <c r="B1824" s="33">
        <v>1823</v>
      </c>
      <c r="C1824" s="33">
        <v>31</v>
      </c>
      <c r="D1824" s="70">
        <f t="shared" si="143"/>
        <v>271</v>
      </c>
      <c r="E1824" s="54" t="str">
        <f t="shared" si="144"/>
        <v>1823|31|271</v>
      </c>
      <c r="I1824" s="7" t="s">
        <v>4819</v>
      </c>
      <c r="J1824" s="7" t="s">
        <v>6176</v>
      </c>
      <c r="K1824" s="7">
        <v>1823</v>
      </c>
      <c r="M1824" t="s">
        <v>2989</v>
      </c>
      <c r="N1824" t="str">
        <f t="shared" si="145"/>
        <v>Camden County,H1</v>
      </c>
      <c r="O1824" t="str">
        <f t="shared" si="146"/>
        <v>Camden County</v>
      </c>
      <c r="P1824" t="str">
        <f t="shared" si="147"/>
        <v>Camden</v>
      </c>
    </row>
    <row r="1825" spans="2:16" x14ac:dyDescent="0.25">
      <c r="B1825" s="33">
        <v>1824</v>
      </c>
      <c r="C1825" s="33">
        <v>31</v>
      </c>
      <c r="D1825" s="70">
        <f t="shared" si="143"/>
        <v>283</v>
      </c>
      <c r="E1825" s="54" t="str">
        <f t="shared" si="144"/>
        <v>1824|31|283</v>
      </c>
      <c r="I1825" s="7" t="s">
        <v>4828</v>
      </c>
      <c r="J1825" s="7" t="s">
        <v>4442</v>
      </c>
      <c r="K1825" s="7">
        <v>1824</v>
      </c>
      <c r="M1825" t="s">
        <v>2990</v>
      </c>
      <c r="N1825" t="str">
        <f t="shared" si="145"/>
        <v>Cape May County,H1</v>
      </c>
      <c r="O1825" t="str">
        <f t="shared" si="146"/>
        <v>Cape May County</v>
      </c>
      <c r="P1825" t="str">
        <f t="shared" si="147"/>
        <v>Cape May</v>
      </c>
    </row>
    <row r="1826" spans="2:16" x14ac:dyDescent="0.25">
      <c r="B1826" s="33">
        <v>1825</v>
      </c>
      <c r="C1826" s="33">
        <v>31</v>
      </c>
      <c r="D1826" s="70">
        <f t="shared" si="143"/>
        <v>461</v>
      </c>
      <c r="E1826" s="54" t="str">
        <f t="shared" si="144"/>
        <v>1825|31|461</v>
      </c>
      <c r="I1826" s="7" t="s">
        <v>4987</v>
      </c>
      <c r="J1826" s="7" t="s">
        <v>6177</v>
      </c>
      <c r="K1826" s="7">
        <v>1825</v>
      </c>
      <c r="M1826" t="s">
        <v>2991</v>
      </c>
      <c r="N1826" t="str">
        <f t="shared" si="145"/>
        <v>Cumberland County,H1</v>
      </c>
      <c r="O1826" t="str">
        <f t="shared" si="146"/>
        <v>Cumberland County</v>
      </c>
      <c r="P1826" t="str">
        <f t="shared" si="147"/>
        <v>Cumberland</v>
      </c>
    </row>
    <row r="1827" spans="2:16" x14ac:dyDescent="0.25">
      <c r="B1827" s="33">
        <v>1826</v>
      </c>
      <c r="C1827" s="33">
        <v>31</v>
      </c>
      <c r="D1827" s="70">
        <f t="shared" si="143"/>
        <v>588</v>
      </c>
      <c r="E1827" s="54" t="str">
        <f t="shared" si="144"/>
        <v>1826|31|588</v>
      </c>
      <c r="I1827" s="7" t="s">
        <v>5102</v>
      </c>
      <c r="J1827" s="7" t="s">
        <v>6178</v>
      </c>
      <c r="K1827" s="7">
        <v>1826</v>
      </c>
      <c r="M1827" t="s">
        <v>2992</v>
      </c>
      <c r="N1827" t="str">
        <f t="shared" si="145"/>
        <v>Essex County,H1</v>
      </c>
      <c r="O1827" t="str">
        <f t="shared" si="146"/>
        <v>Essex County</v>
      </c>
      <c r="P1827" t="str">
        <f t="shared" si="147"/>
        <v>Essex</v>
      </c>
    </row>
    <row r="1828" spans="2:16" x14ac:dyDescent="0.25">
      <c r="B1828" s="33">
        <v>1827</v>
      </c>
      <c r="C1828" s="33">
        <v>31</v>
      </c>
      <c r="D1828" s="70">
        <f t="shared" si="143"/>
        <v>683</v>
      </c>
      <c r="E1828" s="54" t="str">
        <f t="shared" si="144"/>
        <v>1827|31|683</v>
      </c>
      <c r="I1828" s="7" t="s">
        <v>5187</v>
      </c>
      <c r="J1828" s="7" t="s">
        <v>4443</v>
      </c>
      <c r="K1828" s="7">
        <v>1827</v>
      </c>
      <c r="M1828" t="s">
        <v>2993</v>
      </c>
      <c r="N1828" t="str">
        <f t="shared" si="145"/>
        <v>Gloucester County,H1</v>
      </c>
      <c r="O1828" t="str">
        <f t="shared" si="146"/>
        <v>Gloucester County</v>
      </c>
      <c r="P1828" t="str">
        <f t="shared" si="147"/>
        <v>Gloucester</v>
      </c>
    </row>
    <row r="1829" spans="2:16" x14ac:dyDescent="0.25">
      <c r="B1829" s="33">
        <v>1828</v>
      </c>
      <c r="C1829" s="33">
        <v>31</v>
      </c>
      <c r="D1829" s="70">
        <f t="shared" si="143"/>
        <v>833</v>
      </c>
      <c r="E1829" s="54" t="str">
        <f t="shared" si="144"/>
        <v>1828|31|833</v>
      </c>
      <c r="I1829" s="7" t="s">
        <v>5322</v>
      </c>
      <c r="J1829" s="7" t="s">
        <v>6179</v>
      </c>
      <c r="K1829" s="7">
        <v>1828</v>
      </c>
      <c r="M1829" t="s">
        <v>2994</v>
      </c>
      <c r="N1829" t="str">
        <f t="shared" si="145"/>
        <v>Hudson County,H1</v>
      </c>
      <c r="O1829" t="str">
        <f t="shared" si="146"/>
        <v>Hudson County</v>
      </c>
      <c r="P1829" t="str">
        <f t="shared" si="147"/>
        <v>Hudson</v>
      </c>
    </row>
    <row r="1830" spans="2:16" x14ac:dyDescent="0.25">
      <c r="B1830" s="33">
        <v>1829</v>
      </c>
      <c r="C1830" s="33">
        <v>31</v>
      </c>
      <c r="D1830" s="70">
        <f t="shared" si="143"/>
        <v>841</v>
      </c>
      <c r="E1830" s="54" t="str">
        <f t="shared" si="144"/>
        <v>1829|31|841</v>
      </c>
      <c r="I1830" s="7" t="s">
        <v>5329</v>
      </c>
      <c r="J1830" s="7" t="s">
        <v>4576</v>
      </c>
      <c r="K1830" s="7">
        <v>1829</v>
      </c>
      <c r="M1830" t="s">
        <v>2995</v>
      </c>
      <c r="N1830" t="str">
        <f t="shared" si="145"/>
        <v>Hunterdon County,H1</v>
      </c>
      <c r="O1830" t="str">
        <f t="shared" si="146"/>
        <v>Hunterdon County</v>
      </c>
      <c r="P1830" t="str">
        <f t="shared" si="147"/>
        <v>Hunterdon</v>
      </c>
    </row>
    <row r="1831" spans="2:16" x14ac:dyDescent="0.25">
      <c r="B1831" s="33">
        <v>1830</v>
      </c>
      <c r="C1831" s="33">
        <v>31</v>
      </c>
      <c r="D1831" s="70">
        <f t="shared" si="143"/>
        <v>1153</v>
      </c>
      <c r="E1831" s="54" t="str">
        <f t="shared" si="144"/>
        <v>1830|31|1153</v>
      </c>
      <c r="I1831" s="7" t="s">
        <v>5600</v>
      </c>
      <c r="J1831" s="7" t="s">
        <v>6180</v>
      </c>
      <c r="K1831" s="7">
        <v>1830</v>
      </c>
      <c r="M1831" t="s">
        <v>2996</v>
      </c>
      <c r="N1831" t="str">
        <f t="shared" si="145"/>
        <v>Mercer County,H1</v>
      </c>
      <c r="O1831" t="str">
        <f t="shared" si="146"/>
        <v>Mercer County</v>
      </c>
      <c r="P1831" t="str">
        <f t="shared" si="147"/>
        <v>Mercer</v>
      </c>
    </row>
    <row r="1832" spans="2:16" x14ac:dyDescent="0.25">
      <c r="B1832" s="33">
        <v>1831</v>
      </c>
      <c r="C1832" s="33">
        <v>31</v>
      </c>
      <c r="D1832" s="70">
        <f t="shared" si="143"/>
        <v>1161</v>
      </c>
      <c r="E1832" s="54" t="str">
        <f t="shared" si="144"/>
        <v>1831|31|1161</v>
      </c>
      <c r="I1832" s="7" t="s">
        <v>5608</v>
      </c>
      <c r="J1832" s="7" t="s">
        <v>6181</v>
      </c>
      <c r="K1832" s="7">
        <v>1831</v>
      </c>
      <c r="M1832" t="s">
        <v>2997</v>
      </c>
      <c r="N1832" t="str">
        <f t="shared" si="145"/>
        <v>Middlesex County,H1</v>
      </c>
      <c r="O1832" t="str">
        <f t="shared" si="146"/>
        <v>Middlesex County</v>
      </c>
      <c r="P1832" t="str">
        <f t="shared" si="147"/>
        <v>Middlesex</v>
      </c>
    </row>
    <row r="1833" spans="2:16" x14ac:dyDescent="0.25">
      <c r="B1833" s="33">
        <v>1832</v>
      </c>
      <c r="C1833" s="33">
        <v>31</v>
      </c>
      <c r="D1833" s="70">
        <f t="shared" si="143"/>
        <v>1186</v>
      </c>
      <c r="E1833" s="54" t="str">
        <f t="shared" si="144"/>
        <v>1832|31|1186</v>
      </c>
      <c r="I1833" s="7" t="s">
        <v>5629</v>
      </c>
      <c r="J1833" s="7" t="s">
        <v>4577</v>
      </c>
      <c r="K1833" s="7">
        <v>1832</v>
      </c>
      <c r="M1833" t="s">
        <v>2998</v>
      </c>
      <c r="N1833" t="str">
        <f t="shared" si="145"/>
        <v>Monmouth County,H1</v>
      </c>
      <c r="O1833" t="str">
        <f t="shared" si="146"/>
        <v>Monmouth County</v>
      </c>
      <c r="P1833" t="str">
        <f t="shared" si="147"/>
        <v>Monmouth</v>
      </c>
    </row>
    <row r="1834" spans="2:16" x14ac:dyDescent="0.25">
      <c r="B1834" s="33">
        <v>1833</v>
      </c>
      <c r="C1834" s="33">
        <v>31</v>
      </c>
      <c r="D1834" s="70">
        <f t="shared" si="143"/>
        <v>1206</v>
      </c>
      <c r="E1834" s="54" t="str">
        <f t="shared" si="144"/>
        <v>1833|31|1206</v>
      </c>
      <c r="I1834" s="7" t="s">
        <v>5647</v>
      </c>
      <c r="J1834" s="7" t="s">
        <v>6182</v>
      </c>
      <c r="K1834" s="7">
        <v>1833</v>
      </c>
      <c r="M1834" t="s">
        <v>2999</v>
      </c>
      <c r="N1834" t="str">
        <f t="shared" si="145"/>
        <v>Morris County,H1</v>
      </c>
      <c r="O1834" t="str">
        <f t="shared" si="146"/>
        <v>Morris County</v>
      </c>
      <c r="P1834" t="str">
        <f t="shared" si="147"/>
        <v>Morris</v>
      </c>
    </row>
    <row r="1835" spans="2:16" x14ac:dyDescent="0.25">
      <c r="B1835" s="33">
        <v>1834</v>
      </c>
      <c r="C1835" s="33">
        <v>31</v>
      </c>
      <c r="D1835" s="70">
        <f t="shared" si="143"/>
        <v>1282</v>
      </c>
      <c r="E1835" s="54" t="str">
        <f t="shared" si="144"/>
        <v>1834|31|1282</v>
      </c>
      <c r="I1835" s="7" t="s">
        <v>5711</v>
      </c>
      <c r="J1835" s="7" t="s">
        <v>4488</v>
      </c>
      <c r="K1835" s="7">
        <v>1834</v>
      </c>
      <c r="M1835" t="s">
        <v>3000</v>
      </c>
      <c r="N1835" t="str">
        <f t="shared" si="145"/>
        <v>Ocean County,H1</v>
      </c>
      <c r="O1835" t="str">
        <f t="shared" si="146"/>
        <v>Ocean County</v>
      </c>
      <c r="P1835" t="str">
        <f t="shared" si="147"/>
        <v>Ocean</v>
      </c>
    </row>
    <row r="1836" spans="2:16" x14ac:dyDescent="0.25">
      <c r="B1836" s="33">
        <v>1835</v>
      </c>
      <c r="C1836" s="33">
        <v>31</v>
      </c>
      <c r="D1836" s="70">
        <f t="shared" si="143"/>
        <v>1346</v>
      </c>
      <c r="E1836" s="54" t="str">
        <f t="shared" si="144"/>
        <v>1835|31|1346</v>
      </c>
      <c r="I1836" s="7" t="s">
        <v>5766</v>
      </c>
      <c r="J1836" s="7" t="s">
        <v>6183</v>
      </c>
      <c r="K1836" s="7">
        <v>1835</v>
      </c>
      <c r="M1836" t="s">
        <v>3001</v>
      </c>
      <c r="N1836" t="str">
        <f t="shared" si="145"/>
        <v>Passaic County,H1</v>
      </c>
      <c r="O1836" t="str">
        <f t="shared" si="146"/>
        <v>Passaic County</v>
      </c>
      <c r="P1836" t="str">
        <f t="shared" si="147"/>
        <v>Passaic</v>
      </c>
    </row>
    <row r="1837" spans="2:16" x14ac:dyDescent="0.25">
      <c r="B1837" s="33">
        <v>1836</v>
      </c>
      <c r="C1837" s="33">
        <v>31</v>
      </c>
      <c r="D1837" s="70">
        <f t="shared" si="143"/>
        <v>1537</v>
      </c>
      <c r="E1837" s="54" t="str">
        <f t="shared" si="144"/>
        <v>1836|31|1537</v>
      </c>
      <c r="I1837" s="7" t="s">
        <v>5932</v>
      </c>
      <c r="J1837" s="7" t="s">
        <v>6184</v>
      </c>
      <c r="K1837" s="7">
        <v>1836</v>
      </c>
      <c r="M1837" t="s">
        <v>3002</v>
      </c>
      <c r="N1837" t="str">
        <f t="shared" si="145"/>
        <v>Salem County,H1</v>
      </c>
      <c r="O1837" t="str">
        <f t="shared" si="146"/>
        <v>Salem County</v>
      </c>
      <c r="P1837" t="str">
        <f t="shared" si="147"/>
        <v>Salem</v>
      </c>
    </row>
    <row r="1838" spans="2:16" x14ac:dyDescent="0.25">
      <c r="B1838" s="33">
        <v>1837</v>
      </c>
      <c r="C1838" s="33">
        <v>31</v>
      </c>
      <c r="D1838" s="70">
        <f t="shared" si="143"/>
        <v>1634</v>
      </c>
      <c r="E1838" s="54" t="str">
        <f t="shared" si="144"/>
        <v>1837|31|1634</v>
      </c>
      <c r="I1838" s="7" t="s">
        <v>6018</v>
      </c>
      <c r="J1838" s="7" t="s">
        <v>6185</v>
      </c>
      <c r="K1838" s="7">
        <v>1837</v>
      </c>
      <c r="M1838" t="s">
        <v>3003</v>
      </c>
      <c r="N1838" t="str">
        <f t="shared" si="145"/>
        <v>Somerset County,H1</v>
      </c>
      <c r="O1838" t="str">
        <f t="shared" si="146"/>
        <v>Somerset County</v>
      </c>
      <c r="P1838" t="str">
        <f t="shared" si="147"/>
        <v>Somerset</v>
      </c>
    </row>
    <row r="1839" spans="2:16" x14ac:dyDescent="0.25">
      <c r="B1839" s="33">
        <v>1838</v>
      </c>
      <c r="C1839" s="33">
        <v>31</v>
      </c>
      <c r="D1839" s="70">
        <f t="shared" si="143"/>
        <v>1708</v>
      </c>
      <c r="E1839" s="54" t="str">
        <f t="shared" si="144"/>
        <v>1838|31|1708</v>
      </c>
      <c r="I1839" s="7" t="s">
        <v>6076</v>
      </c>
      <c r="J1839" s="7" t="s">
        <v>6186</v>
      </c>
      <c r="K1839" s="7">
        <v>1838</v>
      </c>
      <c r="M1839" t="s">
        <v>3004</v>
      </c>
      <c r="N1839" t="str">
        <f t="shared" si="145"/>
        <v>Sussex County,H1</v>
      </c>
      <c r="O1839" t="str">
        <f t="shared" si="146"/>
        <v>Sussex County</v>
      </c>
      <c r="P1839" t="str">
        <f t="shared" si="147"/>
        <v>Sussex</v>
      </c>
    </row>
    <row r="1840" spans="2:16" x14ac:dyDescent="0.25">
      <c r="B1840" s="33">
        <v>1839</v>
      </c>
      <c r="C1840" s="33">
        <v>31</v>
      </c>
      <c r="D1840" s="70">
        <f t="shared" si="143"/>
        <v>1802</v>
      </c>
      <c r="E1840" s="54" t="str">
        <f t="shared" si="144"/>
        <v>1839|31|1802</v>
      </c>
      <c r="I1840" s="7" t="s">
        <v>6161</v>
      </c>
      <c r="J1840" s="7" t="s">
        <v>4381</v>
      </c>
      <c r="K1840" s="7">
        <v>1839</v>
      </c>
      <c r="M1840" t="s">
        <v>3005</v>
      </c>
      <c r="N1840" t="str">
        <f t="shared" si="145"/>
        <v>Union County,H1</v>
      </c>
      <c r="O1840" t="str">
        <f t="shared" si="146"/>
        <v>Union County</v>
      </c>
      <c r="P1840" t="str">
        <f t="shared" si="147"/>
        <v>Union</v>
      </c>
    </row>
    <row r="1841" spans="2:16" x14ac:dyDescent="0.25">
      <c r="B1841" s="33">
        <v>1840</v>
      </c>
      <c r="C1841" s="33">
        <v>31</v>
      </c>
      <c r="D1841" s="70">
        <f t="shared" ref="D1841:D1904" si="148">VLOOKUP(I1841,$J$2:$K$1970,2,FALSE)</f>
        <v>1858</v>
      </c>
      <c r="E1841" s="54" t="str">
        <f t="shared" si="144"/>
        <v>1840|31|1858</v>
      </c>
      <c r="I1841" s="7" t="s">
        <v>6205</v>
      </c>
      <c r="J1841" s="7" t="s">
        <v>6187</v>
      </c>
      <c r="K1841" s="7">
        <v>1840</v>
      </c>
      <c r="M1841" t="s">
        <v>3006</v>
      </c>
      <c r="N1841" t="str">
        <f t="shared" si="145"/>
        <v>Warren County,H1</v>
      </c>
      <c r="O1841" t="str">
        <f t="shared" si="146"/>
        <v>Warren County</v>
      </c>
      <c r="P1841" t="str">
        <f t="shared" si="147"/>
        <v>Warren</v>
      </c>
    </row>
    <row r="1842" spans="2:16" x14ac:dyDescent="0.25">
      <c r="B1842" s="33">
        <v>1841</v>
      </c>
      <c r="C1842" s="33">
        <v>32</v>
      </c>
      <c r="D1842" s="70">
        <f t="shared" si="148"/>
        <v>157</v>
      </c>
      <c r="E1842" s="54" t="str">
        <f t="shared" si="144"/>
        <v>1841|32|157</v>
      </c>
      <c r="I1842" s="7" t="s">
        <v>4716</v>
      </c>
      <c r="J1842" s="7" t="s">
        <v>6188</v>
      </c>
      <c r="K1842" s="7">
        <v>1841</v>
      </c>
      <c r="M1842" t="s">
        <v>3007</v>
      </c>
      <c r="N1842" t="str">
        <f t="shared" si="145"/>
        <v>Bernalillo County,H1</v>
      </c>
      <c r="O1842" t="str">
        <f t="shared" si="146"/>
        <v>Bernalillo County</v>
      </c>
      <c r="P1842" t="str">
        <f t="shared" si="147"/>
        <v>Bernalillo</v>
      </c>
    </row>
    <row r="1843" spans="2:16" x14ac:dyDescent="0.25">
      <c r="B1843" s="33">
        <v>1842</v>
      </c>
      <c r="C1843" s="33">
        <v>32</v>
      </c>
      <c r="D1843" s="70">
        <f t="shared" si="148"/>
        <v>306</v>
      </c>
      <c r="E1843" s="54" t="str">
        <f t="shared" si="144"/>
        <v>1842|32|306</v>
      </c>
      <c r="I1843" s="7" t="s">
        <v>4847</v>
      </c>
      <c r="J1843" s="7" t="s">
        <v>6189</v>
      </c>
      <c r="K1843" s="7">
        <v>1842</v>
      </c>
      <c r="M1843" t="s">
        <v>3008</v>
      </c>
      <c r="N1843" t="str">
        <f t="shared" si="145"/>
        <v>Catron County,H1</v>
      </c>
      <c r="O1843" t="str">
        <f t="shared" si="146"/>
        <v>Catron County</v>
      </c>
      <c r="P1843" t="str">
        <f t="shared" si="147"/>
        <v>Catron</v>
      </c>
    </row>
    <row r="1844" spans="2:16" x14ac:dyDescent="0.25">
      <c r="B1844" s="33">
        <v>1843</v>
      </c>
      <c r="C1844" s="33">
        <v>32</v>
      </c>
      <c r="D1844" s="70">
        <f t="shared" si="148"/>
        <v>333</v>
      </c>
      <c r="E1844" s="54" t="str">
        <f t="shared" si="144"/>
        <v>1843|32|333</v>
      </c>
      <c r="I1844" s="7" t="s">
        <v>4871</v>
      </c>
      <c r="J1844" s="7" t="s">
        <v>6190</v>
      </c>
      <c r="K1844" s="7">
        <v>1843</v>
      </c>
      <c r="M1844" t="s">
        <v>3009</v>
      </c>
      <c r="N1844" t="str">
        <f t="shared" si="145"/>
        <v>Chaves County,H1</v>
      </c>
      <c r="O1844" t="str">
        <f t="shared" si="146"/>
        <v>Chaves County</v>
      </c>
      <c r="P1844" t="str">
        <f t="shared" si="147"/>
        <v>Chaves</v>
      </c>
    </row>
    <row r="1845" spans="2:16" x14ac:dyDescent="0.25">
      <c r="B1845" s="33">
        <v>1844</v>
      </c>
      <c r="C1845" s="33">
        <v>32</v>
      </c>
      <c r="D1845" s="70">
        <f t="shared" si="148"/>
        <v>359</v>
      </c>
      <c r="E1845" s="54" t="str">
        <f t="shared" si="144"/>
        <v>1844|32|359</v>
      </c>
      <c r="I1845" s="7" t="s">
        <v>4895</v>
      </c>
      <c r="J1845" s="7" t="s">
        <v>6191</v>
      </c>
      <c r="K1845" s="7">
        <v>1844</v>
      </c>
      <c r="M1845" t="s">
        <v>3010</v>
      </c>
      <c r="N1845" t="str">
        <f t="shared" si="145"/>
        <v>Cibola County,H1</v>
      </c>
      <c r="O1845" t="str">
        <f t="shared" si="146"/>
        <v>Cibola County</v>
      </c>
      <c r="P1845" t="str">
        <f t="shared" si="147"/>
        <v>Cibola</v>
      </c>
    </row>
    <row r="1846" spans="2:16" x14ac:dyDescent="0.25">
      <c r="B1846" s="33">
        <v>1845</v>
      </c>
      <c r="C1846" s="33">
        <v>32</v>
      </c>
      <c r="D1846" s="70">
        <f t="shared" si="148"/>
        <v>400</v>
      </c>
      <c r="E1846" s="54" t="str">
        <f t="shared" si="144"/>
        <v>1845|32|400</v>
      </c>
      <c r="I1846" s="7" t="s">
        <v>4933</v>
      </c>
      <c r="J1846" s="7" t="s">
        <v>6192</v>
      </c>
      <c r="K1846" s="7">
        <v>1845</v>
      </c>
      <c r="M1846" t="s">
        <v>3011</v>
      </c>
      <c r="N1846" t="str">
        <f t="shared" si="145"/>
        <v>Colfax County,H1</v>
      </c>
      <c r="O1846" t="str">
        <f t="shared" si="146"/>
        <v>Colfax County</v>
      </c>
      <c r="P1846" t="str">
        <f t="shared" si="147"/>
        <v>Colfax</v>
      </c>
    </row>
    <row r="1847" spans="2:16" x14ac:dyDescent="0.25">
      <c r="B1847" s="33">
        <v>1846</v>
      </c>
      <c r="C1847" s="33">
        <v>32</v>
      </c>
      <c r="D1847" s="70">
        <f t="shared" si="148"/>
        <v>464</v>
      </c>
      <c r="E1847" s="54" t="str">
        <f t="shared" si="144"/>
        <v>1846|32|464</v>
      </c>
      <c r="I1847" s="7" t="s">
        <v>4990</v>
      </c>
      <c r="J1847" s="7" t="s">
        <v>6193</v>
      </c>
      <c r="K1847" s="7">
        <v>1846</v>
      </c>
      <c r="M1847" t="s">
        <v>3012</v>
      </c>
      <c r="N1847" t="str">
        <f t="shared" si="145"/>
        <v>Curry County,H1</v>
      </c>
      <c r="O1847" t="str">
        <f t="shared" si="146"/>
        <v>Curry County</v>
      </c>
      <c r="P1847" t="str">
        <f t="shared" si="147"/>
        <v>Curry</v>
      </c>
    </row>
    <row r="1848" spans="2:16" x14ac:dyDescent="0.25">
      <c r="B1848" s="33">
        <v>1847</v>
      </c>
      <c r="C1848" s="33">
        <v>32</v>
      </c>
      <c r="D1848" s="70">
        <f t="shared" si="148"/>
        <v>488</v>
      </c>
      <c r="E1848" s="54" t="str">
        <f t="shared" si="144"/>
        <v>1847|32|488</v>
      </c>
      <c r="I1848" s="7" t="s">
        <v>5013</v>
      </c>
      <c r="J1848" s="7" t="s">
        <v>6194</v>
      </c>
      <c r="K1848" s="7">
        <v>1847</v>
      </c>
      <c r="M1848" t="s">
        <v>3013</v>
      </c>
      <c r="N1848" t="str">
        <f t="shared" si="145"/>
        <v>De Baca County,H1</v>
      </c>
      <c r="O1848" t="str">
        <f t="shared" si="146"/>
        <v>De Baca County</v>
      </c>
      <c r="P1848" t="str">
        <f t="shared" si="147"/>
        <v>De Baca</v>
      </c>
    </row>
    <row r="1849" spans="2:16" x14ac:dyDescent="0.25">
      <c r="B1849" s="33">
        <v>1848</v>
      </c>
      <c r="C1849" s="33">
        <v>32</v>
      </c>
      <c r="D1849" s="70">
        <f t="shared" si="148"/>
        <v>527</v>
      </c>
      <c r="E1849" s="54" t="str">
        <f t="shared" si="144"/>
        <v>1848|32|527</v>
      </c>
      <c r="I1849" s="7" t="s">
        <v>5047</v>
      </c>
      <c r="J1849" s="7" t="s">
        <v>6195</v>
      </c>
      <c r="K1849" s="7">
        <v>1848</v>
      </c>
      <c r="M1849" t="s">
        <v>3014</v>
      </c>
      <c r="N1849" t="str">
        <f t="shared" si="145"/>
        <v>Dona Ana County,H1</v>
      </c>
      <c r="O1849" t="str">
        <f t="shared" si="146"/>
        <v>Dona Ana County</v>
      </c>
      <c r="P1849" t="str">
        <f t="shared" si="147"/>
        <v>Dona Ana</v>
      </c>
    </row>
    <row r="1850" spans="2:16" x14ac:dyDescent="0.25">
      <c r="B1850" s="33">
        <v>1849</v>
      </c>
      <c r="C1850" s="33">
        <v>32</v>
      </c>
      <c r="D1850" s="70">
        <f t="shared" si="148"/>
        <v>561</v>
      </c>
      <c r="E1850" s="54" t="str">
        <f t="shared" si="144"/>
        <v>1849|32|561</v>
      </c>
      <c r="I1850" s="7" t="s">
        <v>5076</v>
      </c>
      <c r="J1850" s="7" t="s">
        <v>6196</v>
      </c>
      <c r="K1850" s="7">
        <v>1849</v>
      </c>
      <c r="M1850" t="s">
        <v>3015</v>
      </c>
      <c r="N1850" t="str">
        <f t="shared" si="145"/>
        <v>Eddy County,H1</v>
      </c>
      <c r="O1850" t="str">
        <f t="shared" si="146"/>
        <v>Eddy County</v>
      </c>
      <c r="P1850" t="str">
        <f t="shared" si="147"/>
        <v>Eddy</v>
      </c>
    </row>
    <row r="1851" spans="2:16" x14ac:dyDescent="0.25">
      <c r="B1851" s="33">
        <v>1850</v>
      </c>
      <c r="C1851" s="33">
        <v>32</v>
      </c>
      <c r="D1851" s="70">
        <f t="shared" si="148"/>
        <v>705</v>
      </c>
      <c r="E1851" s="54" t="str">
        <f t="shared" si="144"/>
        <v>1850|32|705</v>
      </c>
      <c r="I1851" s="7" t="s">
        <v>5209</v>
      </c>
      <c r="J1851" s="7" t="s">
        <v>6197</v>
      </c>
      <c r="K1851" s="7">
        <v>1850</v>
      </c>
      <c r="M1851" t="s">
        <v>3016</v>
      </c>
      <c r="N1851" t="str">
        <f t="shared" si="145"/>
        <v>Grant County,H1</v>
      </c>
      <c r="O1851" t="str">
        <f t="shared" si="146"/>
        <v>Grant County</v>
      </c>
      <c r="P1851" t="str">
        <f t="shared" si="147"/>
        <v>Grant</v>
      </c>
    </row>
    <row r="1852" spans="2:16" x14ac:dyDescent="0.25">
      <c r="B1852" s="33">
        <v>1851</v>
      </c>
      <c r="C1852" s="33">
        <v>32</v>
      </c>
      <c r="D1852" s="70">
        <f t="shared" si="148"/>
        <v>730</v>
      </c>
      <c r="E1852" s="54" t="str">
        <f t="shared" si="144"/>
        <v>1851|32|730</v>
      </c>
      <c r="I1852" s="7" t="s">
        <v>5233</v>
      </c>
      <c r="J1852" s="7" t="s">
        <v>6198</v>
      </c>
      <c r="K1852" s="7">
        <v>1851</v>
      </c>
      <c r="M1852" t="s">
        <v>3017</v>
      </c>
      <c r="N1852" t="str">
        <f t="shared" si="145"/>
        <v>Guadalupe County,H1</v>
      </c>
      <c r="O1852" t="str">
        <f t="shared" si="146"/>
        <v>Guadalupe County</v>
      </c>
      <c r="P1852" t="str">
        <f t="shared" si="147"/>
        <v>Guadalupe</v>
      </c>
    </row>
    <row r="1853" spans="2:16" x14ac:dyDescent="0.25">
      <c r="B1853" s="33">
        <v>1852</v>
      </c>
      <c r="C1853" s="33">
        <v>32</v>
      </c>
      <c r="D1853" s="70">
        <f t="shared" si="148"/>
        <v>765</v>
      </c>
      <c r="E1853" s="54" t="str">
        <f t="shared" si="144"/>
        <v>1852|32|765</v>
      </c>
      <c r="I1853" s="7" t="s">
        <v>5260</v>
      </c>
      <c r="J1853" s="7" t="s">
        <v>6199</v>
      </c>
      <c r="K1853" s="7">
        <v>1852</v>
      </c>
      <c r="M1853" t="s">
        <v>3018</v>
      </c>
      <c r="N1853" t="str">
        <f t="shared" si="145"/>
        <v>Harding County,H1</v>
      </c>
      <c r="O1853" t="str">
        <f t="shared" si="146"/>
        <v>Harding County</v>
      </c>
      <c r="P1853" t="str">
        <f t="shared" si="147"/>
        <v>Harding</v>
      </c>
    </row>
    <row r="1854" spans="2:16" x14ac:dyDescent="0.25">
      <c r="B1854" s="33">
        <v>1853</v>
      </c>
      <c r="C1854" s="33">
        <v>32</v>
      </c>
      <c r="D1854" s="70">
        <f t="shared" si="148"/>
        <v>802</v>
      </c>
      <c r="E1854" s="54" t="str">
        <f t="shared" si="144"/>
        <v>1853|32|802</v>
      </c>
      <c r="I1854" s="7" t="s">
        <v>5294</v>
      </c>
      <c r="J1854" s="7" t="s">
        <v>6200</v>
      </c>
      <c r="K1854" s="7">
        <v>1853</v>
      </c>
      <c r="M1854" t="s">
        <v>3019</v>
      </c>
      <c r="N1854" t="str">
        <f t="shared" si="145"/>
        <v>Hidalgo County,H1</v>
      </c>
      <c r="O1854" t="str">
        <f t="shared" si="146"/>
        <v>Hidalgo County</v>
      </c>
      <c r="P1854" t="str">
        <f t="shared" si="147"/>
        <v>Hidalgo</v>
      </c>
    </row>
    <row r="1855" spans="2:16" x14ac:dyDescent="0.25">
      <c r="B1855" s="33">
        <v>1854</v>
      </c>
      <c r="C1855" s="33">
        <v>32</v>
      </c>
      <c r="D1855" s="70">
        <f t="shared" si="148"/>
        <v>1012</v>
      </c>
      <c r="E1855" s="54" t="str">
        <f t="shared" si="144"/>
        <v>1854|32|1012</v>
      </c>
      <c r="I1855" s="7" t="s">
        <v>5476</v>
      </c>
      <c r="J1855" s="7" t="s">
        <v>6201</v>
      </c>
      <c r="K1855" s="7">
        <v>1854</v>
      </c>
      <c r="M1855" t="s">
        <v>3020</v>
      </c>
      <c r="N1855" t="str">
        <f t="shared" si="145"/>
        <v>Lea County,H1</v>
      </c>
      <c r="O1855" t="str">
        <f t="shared" si="146"/>
        <v>Lea County</v>
      </c>
      <c r="P1855" t="str">
        <f t="shared" si="147"/>
        <v>Lea</v>
      </c>
    </row>
    <row r="1856" spans="2:16" x14ac:dyDescent="0.25">
      <c r="B1856" s="33">
        <v>1855</v>
      </c>
      <c r="C1856" s="33">
        <v>32</v>
      </c>
      <c r="D1856" s="70">
        <f t="shared" si="148"/>
        <v>1034</v>
      </c>
      <c r="E1856" s="54" t="str">
        <f t="shared" si="144"/>
        <v>1855|32|1034</v>
      </c>
      <c r="I1856" s="7" t="s">
        <v>5497</v>
      </c>
      <c r="J1856" s="7" t="s">
        <v>6202</v>
      </c>
      <c r="K1856" s="7">
        <v>1855</v>
      </c>
      <c r="M1856" t="s">
        <v>3021</v>
      </c>
      <c r="N1856" t="str">
        <f t="shared" si="145"/>
        <v>Lincoln County,H1</v>
      </c>
      <c r="O1856" t="str">
        <f t="shared" si="146"/>
        <v>Lincoln County</v>
      </c>
      <c r="P1856" t="str">
        <f t="shared" si="147"/>
        <v>Lincoln</v>
      </c>
    </row>
    <row r="1857" spans="2:16" x14ac:dyDescent="0.25">
      <c r="B1857" s="33">
        <v>1856</v>
      </c>
      <c r="C1857" s="33">
        <v>32</v>
      </c>
      <c r="D1857" s="70">
        <f t="shared" si="148"/>
        <v>1049</v>
      </c>
      <c r="E1857" s="54" t="str">
        <f t="shared" si="144"/>
        <v>1856|32|1049</v>
      </c>
      <c r="I1857" s="7" t="s">
        <v>5509</v>
      </c>
      <c r="J1857" s="7" t="s">
        <v>6203</v>
      </c>
      <c r="K1857" s="7">
        <v>1856</v>
      </c>
      <c r="M1857" t="s">
        <v>3022</v>
      </c>
      <c r="N1857" t="str">
        <f t="shared" si="145"/>
        <v>Los Alamos County,H1</v>
      </c>
      <c r="O1857" t="str">
        <f t="shared" si="146"/>
        <v>Los Alamos County</v>
      </c>
      <c r="P1857" t="str">
        <f t="shared" si="147"/>
        <v>Los Alamos</v>
      </c>
    </row>
    <row r="1858" spans="2:16" x14ac:dyDescent="0.25">
      <c r="B1858" s="33">
        <v>1857</v>
      </c>
      <c r="C1858" s="33">
        <v>32</v>
      </c>
      <c r="D1858" s="70">
        <f t="shared" si="148"/>
        <v>1062</v>
      </c>
      <c r="E1858" s="54" t="str">
        <f t="shared" ref="E1858:E1921" si="149">B1858&amp;"|"&amp;C1858&amp;"|"&amp;D1858</f>
        <v>1857|32|1062</v>
      </c>
      <c r="I1858" s="7" t="s">
        <v>5521</v>
      </c>
      <c r="J1858" s="7" t="s">
        <v>6204</v>
      </c>
      <c r="K1858" s="7">
        <v>1857</v>
      </c>
      <c r="M1858" t="s">
        <v>3023</v>
      </c>
      <c r="N1858" t="str">
        <f t="shared" si="145"/>
        <v>Luna County,H1</v>
      </c>
      <c r="O1858" t="str">
        <f t="shared" si="146"/>
        <v>Luna County</v>
      </c>
      <c r="P1858" t="str">
        <f t="shared" si="147"/>
        <v>Luna</v>
      </c>
    </row>
    <row r="1859" spans="2:16" x14ac:dyDescent="0.25">
      <c r="B1859" s="33">
        <v>1858</v>
      </c>
      <c r="C1859" s="33">
        <v>32</v>
      </c>
      <c r="D1859" s="70">
        <f t="shared" si="148"/>
        <v>1132</v>
      </c>
      <c r="E1859" s="54" t="str">
        <f t="shared" si="149"/>
        <v>1858|32|1132</v>
      </c>
      <c r="I1859" s="7" t="s">
        <v>5579</v>
      </c>
      <c r="J1859" s="7" t="s">
        <v>6205</v>
      </c>
      <c r="K1859" s="7">
        <v>1858</v>
      </c>
      <c r="M1859" t="s">
        <v>3024</v>
      </c>
      <c r="N1859" t="str">
        <f t="shared" ref="N1859:N1922" si="150">RIGHT(M1859,LEN(M1859)-10)</f>
        <v>McKinley County,H1</v>
      </c>
      <c r="O1859" t="str">
        <f t="shared" ref="O1859:O1922" si="151">LEFT(N1859,LEN(N1859)-3)</f>
        <v>McKinley County</v>
      </c>
      <c r="P1859" t="str">
        <f t="shared" ref="P1859:P1922" si="152">SUBSTITUTE(O1859," County","")</f>
        <v>McKinley</v>
      </c>
    </row>
    <row r="1860" spans="2:16" x14ac:dyDescent="0.25">
      <c r="B1860" s="33">
        <v>1859</v>
      </c>
      <c r="C1860" s="33">
        <v>32</v>
      </c>
      <c r="D1860" s="70">
        <f t="shared" si="148"/>
        <v>1201</v>
      </c>
      <c r="E1860" s="54" t="str">
        <f t="shared" si="149"/>
        <v>1859|32|1201</v>
      </c>
      <c r="I1860" s="7" t="s">
        <v>5644</v>
      </c>
      <c r="J1860" s="7" t="s">
        <v>6206</v>
      </c>
      <c r="K1860" s="7">
        <v>1859</v>
      </c>
      <c r="M1860" t="s">
        <v>3025</v>
      </c>
      <c r="N1860" t="str">
        <f t="shared" si="150"/>
        <v>Mora County,H1</v>
      </c>
      <c r="O1860" t="str">
        <f t="shared" si="151"/>
        <v>Mora County</v>
      </c>
      <c r="P1860" t="str">
        <f t="shared" si="152"/>
        <v>Mora</v>
      </c>
    </row>
    <row r="1861" spans="2:16" x14ac:dyDescent="0.25">
      <c r="B1861" s="33">
        <v>1860</v>
      </c>
      <c r="C1861" s="33">
        <v>32</v>
      </c>
      <c r="D1861" s="70">
        <f t="shared" si="148"/>
        <v>1317</v>
      </c>
      <c r="E1861" s="54" t="str">
        <f t="shared" si="149"/>
        <v>1860|32|1317</v>
      </c>
      <c r="I1861" s="7" t="s">
        <v>5739</v>
      </c>
      <c r="J1861" s="7" t="s">
        <v>6207</v>
      </c>
      <c r="K1861" s="7">
        <v>1860</v>
      </c>
      <c r="M1861" t="s">
        <v>3026</v>
      </c>
      <c r="N1861" t="str">
        <f t="shared" si="150"/>
        <v>Otero County,H1</v>
      </c>
      <c r="O1861" t="str">
        <f t="shared" si="151"/>
        <v>Otero County</v>
      </c>
      <c r="P1861" t="str">
        <f t="shared" si="152"/>
        <v>Otero</v>
      </c>
    </row>
    <row r="1862" spans="2:16" x14ac:dyDescent="0.25">
      <c r="B1862" s="33">
        <v>1861</v>
      </c>
      <c r="C1862" s="33">
        <v>32</v>
      </c>
      <c r="D1862" s="70">
        <f t="shared" si="148"/>
        <v>1441</v>
      </c>
      <c r="E1862" s="54" t="str">
        <f t="shared" si="149"/>
        <v>1861|32|1441</v>
      </c>
      <c r="I1862" s="7" t="s">
        <v>5851</v>
      </c>
      <c r="J1862" s="7" t="s">
        <v>6208</v>
      </c>
      <c r="K1862" s="7">
        <v>1861</v>
      </c>
      <c r="M1862" t="s">
        <v>3027</v>
      </c>
      <c r="N1862" t="str">
        <f t="shared" si="150"/>
        <v>Quay County,H1</v>
      </c>
      <c r="O1862" t="str">
        <f t="shared" si="151"/>
        <v>Quay County</v>
      </c>
      <c r="P1862" t="str">
        <f t="shared" si="152"/>
        <v>Quay</v>
      </c>
    </row>
    <row r="1863" spans="2:16" x14ac:dyDescent="0.25">
      <c r="B1863" s="33">
        <v>1862</v>
      </c>
      <c r="C1863" s="33">
        <v>32</v>
      </c>
      <c r="D1863" s="70">
        <f t="shared" si="148"/>
        <v>1487</v>
      </c>
      <c r="E1863" s="54" t="str">
        <f t="shared" si="149"/>
        <v>1862|32|1487</v>
      </c>
      <c r="I1863" s="7" t="s">
        <v>5890</v>
      </c>
      <c r="J1863" s="7" t="s">
        <v>6209</v>
      </c>
      <c r="K1863" s="7">
        <v>1862</v>
      </c>
      <c r="M1863" t="s">
        <v>3028</v>
      </c>
      <c r="N1863" t="str">
        <f t="shared" si="150"/>
        <v>Rio Arriba County,H1</v>
      </c>
      <c r="O1863" t="str">
        <f t="shared" si="151"/>
        <v>Rio Arriba County</v>
      </c>
      <c r="P1863" t="str">
        <f t="shared" si="152"/>
        <v>Rio Arriba</v>
      </c>
    </row>
    <row r="1864" spans="2:16" x14ac:dyDescent="0.25">
      <c r="B1864" s="33">
        <v>1863</v>
      </c>
      <c r="C1864" s="33">
        <v>32</v>
      </c>
      <c r="D1864" s="70">
        <f t="shared" si="148"/>
        <v>1512</v>
      </c>
      <c r="E1864" s="54" t="str">
        <f t="shared" si="149"/>
        <v>1863|32|1512</v>
      </c>
      <c r="I1864" s="7" t="s">
        <v>5913</v>
      </c>
      <c r="J1864" s="7" t="s">
        <v>6210</v>
      </c>
      <c r="K1864" s="7">
        <v>1863</v>
      </c>
      <c r="M1864" t="s">
        <v>3029</v>
      </c>
      <c r="N1864" t="str">
        <f t="shared" si="150"/>
        <v>Roosevelt County,H1</v>
      </c>
      <c r="O1864" t="str">
        <f t="shared" si="151"/>
        <v>Roosevelt County</v>
      </c>
      <c r="P1864" t="str">
        <f t="shared" si="152"/>
        <v>Roosevelt</v>
      </c>
    </row>
    <row r="1865" spans="2:16" x14ac:dyDescent="0.25">
      <c r="B1865" s="33">
        <v>1864</v>
      </c>
      <c r="C1865" s="33">
        <v>32</v>
      </c>
      <c r="D1865" s="70">
        <f t="shared" si="148"/>
        <v>1562</v>
      </c>
      <c r="E1865" s="54" t="str">
        <f t="shared" si="149"/>
        <v>1864|32|1562</v>
      </c>
      <c r="I1865" s="7" t="s">
        <v>5950</v>
      </c>
      <c r="J1865" s="7" t="s">
        <v>6211</v>
      </c>
      <c r="K1865" s="7">
        <v>1864</v>
      </c>
      <c r="M1865" t="s">
        <v>3030</v>
      </c>
      <c r="N1865" t="str">
        <f t="shared" si="150"/>
        <v>Sandoval County,H1</v>
      </c>
      <c r="O1865" t="str">
        <f t="shared" si="151"/>
        <v>Sandoval County</v>
      </c>
      <c r="P1865" t="str">
        <f t="shared" si="152"/>
        <v>Sandoval</v>
      </c>
    </row>
    <row r="1866" spans="2:16" x14ac:dyDescent="0.25">
      <c r="B1866" s="33">
        <v>1865</v>
      </c>
      <c r="C1866" s="33">
        <v>32</v>
      </c>
      <c r="D1866" s="70">
        <f t="shared" si="148"/>
        <v>1551</v>
      </c>
      <c r="E1866" s="54" t="str">
        <f t="shared" si="149"/>
        <v>1865|32|1551</v>
      </c>
      <c r="I1866" s="7" t="s">
        <v>5942</v>
      </c>
      <c r="J1866" s="7" t="s">
        <v>1210</v>
      </c>
      <c r="K1866" s="7">
        <v>1865</v>
      </c>
      <c r="M1866" t="s">
        <v>3031</v>
      </c>
      <c r="N1866" t="str">
        <f t="shared" si="150"/>
        <v>San Juan County,H1</v>
      </c>
      <c r="O1866" t="str">
        <f t="shared" si="151"/>
        <v>San Juan County</v>
      </c>
      <c r="P1866" t="str">
        <f t="shared" si="152"/>
        <v>San Juan</v>
      </c>
    </row>
    <row r="1867" spans="2:16" x14ac:dyDescent="0.25">
      <c r="B1867" s="33">
        <v>1866</v>
      </c>
      <c r="C1867" s="33">
        <v>32</v>
      </c>
      <c r="D1867" s="70">
        <f t="shared" si="148"/>
        <v>1556</v>
      </c>
      <c r="E1867" s="54" t="str">
        <f t="shared" si="149"/>
        <v>1866|32|1556</v>
      </c>
      <c r="I1867" s="7" t="s">
        <v>5945</v>
      </c>
      <c r="J1867" s="7" t="s">
        <v>4444</v>
      </c>
      <c r="K1867" s="7">
        <v>1866</v>
      </c>
      <c r="M1867" t="s">
        <v>3032</v>
      </c>
      <c r="N1867" t="str">
        <f t="shared" si="150"/>
        <v>San Miguel County,H1</v>
      </c>
      <c r="O1867" t="str">
        <f t="shared" si="151"/>
        <v>San Miguel County</v>
      </c>
      <c r="P1867" t="str">
        <f t="shared" si="152"/>
        <v>San Miguel</v>
      </c>
    </row>
    <row r="1868" spans="2:16" x14ac:dyDescent="0.25">
      <c r="B1868" s="33">
        <v>1867</v>
      </c>
      <c r="C1868" s="33">
        <v>32</v>
      </c>
      <c r="D1868" s="70">
        <f t="shared" si="148"/>
        <v>1570</v>
      </c>
      <c r="E1868" s="54" t="str">
        <f t="shared" si="149"/>
        <v>1867|32|1570</v>
      </c>
      <c r="I1868" s="7" t="s">
        <v>5957</v>
      </c>
      <c r="J1868" s="7" t="s">
        <v>6212</v>
      </c>
      <c r="K1868" s="7">
        <v>1867</v>
      </c>
      <c r="M1868" t="s">
        <v>3033</v>
      </c>
      <c r="N1868" t="str">
        <f t="shared" si="150"/>
        <v>Santa Fe County,H1</v>
      </c>
      <c r="O1868" t="str">
        <f t="shared" si="151"/>
        <v>Santa Fe County</v>
      </c>
      <c r="P1868" t="str">
        <f t="shared" si="152"/>
        <v>Santa Fe</v>
      </c>
    </row>
    <row r="1869" spans="2:16" x14ac:dyDescent="0.25">
      <c r="B1869" s="33">
        <v>1868</v>
      </c>
      <c r="C1869" s="33">
        <v>32</v>
      </c>
      <c r="D1869" s="70">
        <f t="shared" si="148"/>
        <v>1618</v>
      </c>
      <c r="E1869" s="54" t="str">
        <f t="shared" si="149"/>
        <v>1868|32|1618</v>
      </c>
      <c r="I1869" s="7" t="s">
        <v>6004</v>
      </c>
      <c r="J1869" s="7" t="s">
        <v>6213</v>
      </c>
      <c r="K1869" s="7">
        <v>1868</v>
      </c>
      <c r="M1869" t="s">
        <v>3034</v>
      </c>
      <c r="N1869" t="str">
        <f t="shared" si="150"/>
        <v>Sierra County,H1</v>
      </c>
      <c r="O1869" t="str">
        <f t="shared" si="151"/>
        <v>Sierra County</v>
      </c>
      <c r="P1869" t="str">
        <f t="shared" si="152"/>
        <v>Sierra</v>
      </c>
    </row>
    <row r="1870" spans="2:16" x14ac:dyDescent="0.25">
      <c r="B1870" s="33">
        <v>1869</v>
      </c>
      <c r="C1870" s="33">
        <v>32</v>
      </c>
      <c r="D1870" s="70">
        <f t="shared" si="148"/>
        <v>1632</v>
      </c>
      <c r="E1870" s="54" t="str">
        <f t="shared" si="149"/>
        <v>1869|32|1632</v>
      </c>
      <c r="I1870" s="7" t="s">
        <v>6016</v>
      </c>
      <c r="J1870" s="7" t="s">
        <v>6214</v>
      </c>
      <c r="K1870" s="7">
        <v>1869</v>
      </c>
      <c r="M1870" t="s">
        <v>3035</v>
      </c>
      <c r="N1870" t="str">
        <f t="shared" si="150"/>
        <v>Socorro County,H1</v>
      </c>
      <c r="O1870" t="str">
        <f t="shared" si="151"/>
        <v>Socorro County</v>
      </c>
      <c r="P1870" t="str">
        <f t="shared" si="152"/>
        <v>Socorro</v>
      </c>
    </row>
    <row r="1871" spans="2:16" x14ac:dyDescent="0.25">
      <c r="B1871" s="33">
        <v>1870</v>
      </c>
      <c r="C1871" s="33">
        <v>32</v>
      </c>
      <c r="D1871" s="70">
        <f t="shared" si="148"/>
        <v>1727</v>
      </c>
      <c r="E1871" s="54" t="str">
        <f t="shared" si="149"/>
        <v>1870|32|1727</v>
      </c>
      <c r="I1871" s="7" t="s">
        <v>6093</v>
      </c>
      <c r="J1871" s="7" t="s">
        <v>6215</v>
      </c>
      <c r="K1871" s="7">
        <v>1870</v>
      </c>
      <c r="M1871" t="s">
        <v>3036</v>
      </c>
      <c r="N1871" t="str">
        <f t="shared" si="150"/>
        <v>Taos County,H1</v>
      </c>
      <c r="O1871" t="str">
        <f t="shared" si="151"/>
        <v>Taos County</v>
      </c>
      <c r="P1871" t="str">
        <f t="shared" si="152"/>
        <v>Taos</v>
      </c>
    </row>
    <row r="1872" spans="2:16" x14ac:dyDescent="0.25">
      <c r="B1872" s="33">
        <v>1871</v>
      </c>
      <c r="C1872" s="33">
        <v>32</v>
      </c>
      <c r="D1872" s="70">
        <f t="shared" si="148"/>
        <v>1765</v>
      </c>
      <c r="E1872" s="54" t="str">
        <f t="shared" si="149"/>
        <v>1871|32|1765</v>
      </c>
      <c r="I1872" s="7" t="s">
        <v>6125</v>
      </c>
      <c r="J1872" s="7" t="s">
        <v>6216</v>
      </c>
      <c r="K1872" s="7">
        <v>1871</v>
      </c>
      <c r="M1872" t="s">
        <v>3037</v>
      </c>
      <c r="N1872" t="str">
        <f t="shared" si="150"/>
        <v>Torrance County,H1</v>
      </c>
      <c r="O1872" t="str">
        <f t="shared" si="151"/>
        <v>Torrance County</v>
      </c>
      <c r="P1872" t="str">
        <f t="shared" si="152"/>
        <v>Torrance</v>
      </c>
    </row>
    <row r="1873" spans="2:16" x14ac:dyDescent="0.25">
      <c r="B1873" s="33">
        <v>1872</v>
      </c>
      <c r="C1873" s="33">
        <v>32</v>
      </c>
      <c r="D1873" s="70">
        <f t="shared" si="148"/>
        <v>1802</v>
      </c>
      <c r="E1873" s="54" t="str">
        <f t="shared" si="149"/>
        <v>1872|32|1802</v>
      </c>
      <c r="I1873" s="7" t="s">
        <v>6161</v>
      </c>
      <c r="J1873" s="7" t="s">
        <v>6217</v>
      </c>
      <c r="K1873" s="7">
        <v>1872</v>
      </c>
      <c r="M1873" t="s">
        <v>3038</v>
      </c>
      <c r="N1873" t="str">
        <f t="shared" si="150"/>
        <v>Union County,H1</v>
      </c>
      <c r="O1873" t="str">
        <f t="shared" si="151"/>
        <v>Union County</v>
      </c>
      <c r="P1873" t="str">
        <f t="shared" si="152"/>
        <v>Union</v>
      </c>
    </row>
    <row r="1874" spans="2:16" x14ac:dyDescent="0.25">
      <c r="B1874" s="33">
        <v>1873</v>
      </c>
      <c r="C1874" s="33">
        <v>32</v>
      </c>
      <c r="D1874" s="70">
        <f t="shared" si="148"/>
        <v>1812</v>
      </c>
      <c r="E1874" s="54" t="str">
        <f t="shared" si="149"/>
        <v>1873|32|1812</v>
      </c>
      <c r="I1874" s="7" t="s">
        <v>6167</v>
      </c>
      <c r="J1874" s="7" t="s">
        <v>6218</v>
      </c>
      <c r="K1874" s="7">
        <v>1873</v>
      </c>
      <c r="M1874" t="s">
        <v>3039</v>
      </c>
      <c r="N1874" t="str">
        <f t="shared" si="150"/>
        <v>Valencia County,H1</v>
      </c>
      <c r="O1874" t="str">
        <f t="shared" si="151"/>
        <v>Valencia County</v>
      </c>
      <c r="P1874" t="str">
        <f t="shared" si="152"/>
        <v>Valencia</v>
      </c>
    </row>
    <row r="1875" spans="2:16" x14ac:dyDescent="0.25">
      <c r="B1875" s="33">
        <v>1874</v>
      </c>
      <c r="C1875" s="33">
        <v>33</v>
      </c>
      <c r="D1875" s="70">
        <f t="shared" si="148"/>
        <v>19</v>
      </c>
      <c r="E1875" s="54" t="str">
        <f t="shared" si="149"/>
        <v>1874|33|19</v>
      </c>
      <c r="I1875" s="7" t="s">
        <v>4596</v>
      </c>
      <c r="J1875" s="7" t="s">
        <v>6219</v>
      </c>
      <c r="K1875" s="7">
        <v>1874</v>
      </c>
      <c r="M1875" t="s">
        <v>3040</v>
      </c>
      <c r="N1875" t="str">
        <f t="shared" si="150"/>
        <v>Albany County,H1</v>
      </c>
      <c r="O1875" t="str">
        <f t="shared" si="151"/>
        <v>Albany County</v>
      </c>
      <c r="P1875" t="str">
        <f t="shared" si="152"/>
        <v>Albany</v>
      </c>
    </row>
    <row r="1876" spans="2:16" x14ac:dyDescent="0.25">
      <c r="B1876" s="33">
        <v>1875</v>
      </c>
      <c r="C1876" s="33">
        <v>33</v>
      </c>
      <c r="D1876" s="70">
        <f t="shared" si="148"/>
        <v>31</v>
      </c>
      <c r="E1876" s="54" t="str">
        <f t="shared" si="149"/>
        <v>1875|33|31</v>
      </c>
      <c r="I1876" s="7" t="s">
        <v>4605</v>
      </c>
      <c r="J1876" s="7" t="s">
        <v>6220</v>
      </c>
      <c r="K1876" s="7">
        <v>1875</v>
      </c>
      <c r="M1876" t="s">
        <v>3041</v>
      </c>
      <c r="N1876" t="str">
        <f t="shared" si="150"/>
        <v>Allegany County,H1</v>
      </c>
      <c r="O1876" t="str">
        <f t="shared" si="151"/>
        <v>Allegany County</v>
      </c>
      <c r="P1876" t="str">
        <f t="shared" si="152"/>
        <v>Allegany</v>
      </c>
    </row>
    <row r="1877" spans="2:16" x14ac:dyDescent="0.25">
      <c r="B1877" s="33">
        <v>1876</v>
      </c>
      <c r="C1877" s="33">
        <v>33</v>
      </c>
      <c r="D1877" s="70">
        <f t="shared" si="148"/>
        <v>219</v>
      </c>
      <c r="E1877" s="54" t="str">
        <f t="shared" si="149"/>
        <v>1876|33|219</v>
      </c>
      <c r="I1877" s="7" t="s">
        <v>4773</v>
      </c>
      <c r="J1877" s="7" t="s">
        <v>4489</v>
      </c>
      <c r="K1877" s="7">
        <v>1876</v>
      </c>
      <c r="M1877" t="s">
        <v>3042</v>
      </c>
      <c r="N1877" t="str">
        <f t="shared" si="150"/>
        <v>Bronx County,H6</v>
      </c>
      <c r="O1877" t="str">
        <f t="shared" si="151"/>
        <v>Bronx County</v>
      </c>
      <c r="P1877" t="str">
        <f t="shared" si="152"/>
        <v>Bronx</v>
      </c>
    </row>
    <row r="1878" spans="2:16" x14ac:dyDescent="0.25">
      <c r="B1878" s="33">
        <v>1877</v>
      </c>
      <c r="C1878" s="33">
        <v>33</v>
      </c>
      <c r="D1878" s="70">
        <f t="shared" si="148"/>
        <v>223</v>
      </c>
      <c r="E1878" s="54" t="str">
        <f t="shared" si="149"/>
        <v>1877|33|223</v>
      </c>
      <c r="I1878" s="7" t="s">
        <v>4777</v>
      </c>
      <c r="J1878" s="7" t="s">
        <v>6221</v>
      </c>
      <c r="K1878" s="7">
        <v>1877</v>
      </c>
      <c r="M1878" t="s">
        <v>3043</v>
      </c>
      <c r="N1878" t="str">
        <f t="shared" si="150"/>
        <v>Broome County,H1</v>
      </c>
      <c r="O1878" t="str">
        <f t="shared" si="151"/>
        <v>Broome County</v>
      </c>
      <c r="P1878" t="str">
        <f t="shared" si="152"/>
        <v>Broome</v>
      </c>
    </row>
    <row r="1879" spans="2:16" x14ac:dyDescent="0.25">
      <c r="B1879" s="33">
        <v>1878</v>
      </c>
      <c r="C1879" s="33">
        <v>33</v>
      </c>
      <c r="D1879" s="70">
        <f t="shared" si="148"/>
        <v>307</v>
      </c>
      <c r="E1879" s="54" t="str">
        <f t="shared" si="149"/>
        <v>1878|33|307</v>
      </c>
      <c r="I1879" s="7" t="s">
        <v>4848</v>
      </c>
      <c r="J1879" s="7" t="s">
        <v>6222</v>
      </c>
      <c r="K1879" s="7">
        <v>1878</v>
      </c>
      <c r="M1879" t="s">
        <v>3044</v>
      </c>
      <c r="N1879" t="str">
        <f t="shared" si="150"/>
        <v>Cattaraugus County,H1</v>
      </c>
      <c r="O1879" t="str">
        <f t="shared" si="151"/>
        <v>Cattaraugus County</v>
      </c>
      <c r="P1879" t="str">
        <f t="shared" si="152"/>
        <v>Cattaraugus</v>
      </c>
    </row>
    <row r="1880" spans="2:16" x14ac:dyDescent="0.25">
      <c r="B1880" s="33">
        <v>1879</v>
      </c>
      <c r="C1880" s="33">
        <v>33</v>
      </c>
      <c r="D1880" s="70">
        <f t="shared" si="148"/>
        <v>310</v>
      </c>
      <c r="E1880" s="54" t="str">
        <f t="shared" si="149"/>
        <v>1879|33|310</v>
      </c>
      <c r="I1880" s="7" t="s">
        <v>4850</v>
      </c>
      <c r="J1880" s="7" t="s">
        <v>6223</v>
      </c>
      <c r="K1880" s="7">
        <v>1879</v>
      </c>
      <c r="M1880" t="s">
        <v>3045</v>
      </c>
      <c r="N1880" t="str">
        <f t="shared" si="150"/>
        <v>Cayuga County,H1</v>
      </c>
      <c r="O1880" t="str">
        <f t="shared" si="151"/>
        <v>Cayuga County</v>
      </c>
      <c r="P1880" t="str">
        <f t="shared" si="152"/>
        <v>Cayuga</v>
      </c>
    </row>
    <row r="1881" spans="2:16" x14ac:dyDescent="0.25">
      <c r="B1881" s="33">
        <v>1880</v>
      </c>
      <c r="C1881" s="33">
        <v>33</v>
      </c>
      <c r="D1881" s="70">
        <f t="shared" si="148"/>
        <v>332</v>
      </c>
      <c r="E1881" s="54" t="str">
        <f t="shared" si="149"/>
        <v>1880|33|332</v>
      </c>
      <c r="I1881" s="7" t="s">
        <v>4870</v>
      </c>
      <c r="J1881" s="7" t="s">
        <v>6224</v>
      </c>
      <c r="K1881" s="7">
        <v>1880</v>
      </c>
      <c r="M1881" t="s">
        <v>3046</v>
      </c>
      <c r="N1881" t="str">
        <f t="shared" si="150"/>
        <v>Chautauqua County,H1</v>
      </c>
      <c r="O1881" t="str">
        <f t="shared" si="151"/>
        <v>Chautauqua County</v>
      </c>
      <c r="P1881" t="str">
        <f t="shared" si="152"/>
        <v>Chautauqua</v>
      </c>
    </row>
    <row r="1882" spans="2:16" x14ac:dyDescent="0.25">
      <c r="B1882" s="33">
        <v>1881</v>
      </c>
      <c r="C1882" s="33">
        <v>33</v>
      </c>
      <c r="D1882" s="70">
        <f t="shared" si="148"/>
        <v>337</v>
      </c>
      <c r="E1882" s="54" t="str">
        <f t="shared" si="149"/>
        <v>1881|33|337</v>
      </c>
      <c r="I1882" s="7" t="s">
        <v>4875</v>
      </c>
      <c r="J1882" s="7" t="s">
        <v>4445</v>
      </c>
      <c r="K1882" s="7">
        <v>1881</v>
      </c>
      <c r="M1882" t="s">
        <v>3047</v>
      </c>
      <c r="N1882" t="str">
        <f t="shared" si="150"/>
        <v>Chemung County,H1</v>
      </c>
      <c r="O1882" t="str">
        <f t="shared" si="151"/>
        <v>Chemung County</v>
      </c>
      <c r="P1882" t="str">
        <f t="shared" si="152"/>
        <v>Chemung</v>
      </c>
    </row>
    <row r="1883" spans="2:16" x14ac:dyDescent="0.25">
      <c r="B1883" s="33">
        <v>1882</v>
      </c>
      <c r="C1883" s="33">
        <v>33</v>
      </c>
      <c r="D1883" s="70">
        <f t="shared" si="148"/>
        <v>338</v>
      </c>
      <c r="E1883" s="54" t="str">
        <f t="shared" si="149"/>
        <v>1882|33|338</v>
      </c>
      <c r="I1883" s="7" t="s">
        <v>4876</v>
      </c>
      <c r="J1883" s="7" t="s">
        <v>6225</v>
      </c>
      <c r="K1883" s="7">
        <v>1882</v>
      </c>
      <c r="M1883" t="s">
        <v>3048</v>
      </c>
      <c r="N1883" t="str">
        <f t="shared" si="150"/>
        <v>Chenango County,H1</v>
      </c>
      <c r="O1883" t="str">
        <f t="shared" si="151"/>
        <v>Chenango County</v>
      </c>
      <c r="P1883" t="str">
        <f t="shared" si="152"/>
        <v>Chenango</v>
      </c>
    </row>
    <row r="1884" spans="2:16" x14ac:dyDescent="0.25">
      <c r="B1884" s="33">
        <v>1883</v>
      </c>
      <c r="C1884" s="33">
        <v>33</v>
      </c>
      <c r="D1884" s="70">
        <f t="shared" si="148"/>
        <v>382</v>
      </c>
      <c r="E1884" s="54" t="str">
        <f t="shared" si="149"/>
        <v>1883|33|382</v>
      </c>
      <c r="I1884" s="7" t="s">
        <v>4916</v>
      </c>
      <c r="J1884" s="7" t="s">
        <v>6226</v>
      </c>
      <c r="K1884" s="7">
        <v>1883</v>
      </c>
      <c r="M1884" t="s">
        <v>3049</v>
      </c>
      <c r="N1884" t="str">
        <f t="shared" si="150"/>
        <v>Clinton County,H1</v>
      </c>
      <c r="O1884" t="str">
        <f t="shared" si="151"/>
        <v>Clinton County</v>
      </c>
      <c r="P1884" t="str">
        <f t="shared" si="152"/>
        <v>Clinton</v>
      </c>
    </row>
    <row r="1885" spans="2:16" x14ac:dyDescent="0.25">
      <c r="B1885" s="33">
        <v>1884</v>
      </c>
      <c r="C1885" s="33">
        <v>33</v>
      </c>
      <c r="D1885" s="70">
        <f t="shared" si="148"/>
        <v>408</v>
      </c>
      <c r="E1885" s="54" t="str">
        <f t="shared" si="149"/>
        <v>1884|33|408</v>
      </c>
      <c r="I1885" s="7" t="s">
        <v>4939</v>
      </c>
      <c r="J1885" s="7" t="s">
        <v>4446</v>
      </c>
      <c r="K1885" s="7">
        <v>1884</v>
      </c>
      <c r="M1885" t="s">
        <v>3050</v>
      </c>
      <c r="N1885" t="str">
        <f t="shared" si="150"/>
        <v>Columbia County,H1</v>
      </c>
      <c r="O1885" t="str">
        <f t="shared" si="151"/>
        <v>Columbia County</v>
      </c>
      <c r="P1885" t="str">
        <f t="shared" si="152"/>
        <v>Columbia</v>
      </c>
    </row>
    <row r="1886" spans="2:16" x14ac:dyDescent="0.25">
      <c r="B1886" s="33">
        <v>1885</v>
      </c>
      <c r="C1886" s="33">
        <v>33</v>
      </c>
      <c r="D1886" s="70">
        <f t="shared" si="148"/>
        <v>430</v>
      </c>
      <c r="E1886" s="54" t="str">
        <f t="shared" si="149"/>
        <v>1885|33|430</v>
      </c>
      <c r="I1886" s="7" t="s">
        <v>4958</v>
      </c>
      <c r="J1886" s="7" t="s">
        <v>4447</v>
      </c>
      <c r="K1886" s="7">
        <v>1885</v>
      </c>
      <c r="M1886" t="s">
        <v>3051</v>
      </c>
      <c r="N1886" t="str">
        <f t="shared" si="150"/>
        <v>Cortland County,H1</v>
      </c>
      <c r="O1886" t="str">
        <f t="shared" si="151"/>
        <v>Cortland County</v>
      </c>
      <c r="P1886" t="str">
        <f t="shared" si="152"/>
        <v>Cortland</v>
      </c>
    </row>
    <row r="1887" spans="2:16" x14ac:dyDescent="0.25">
      <c r="B1887" s="33">
        <v>1886</v>
      </c>
      <c r="C1887" s="33">
        <v>33</v>
      </c>
      <c r="D1887" s="70">
        <f t="shared" si="148"/>
        <v>498</v>
      </c>
      <c r="E1887" s="54" t="str">
        <f t="shared" si="149"/>
        <v>1886|33|498</v>
      </c>
      <c r="I1887" s="7" t="s">
        <v>532</v>
      </c>
      <c r="J1887" s="7" t="s">
        <v>4448</v>
      </c>
      <c r="K1887" s="7">
        <v>1886</v>
      </c>
      <c r="M1887" t="s">
        <v>3052</v>
      </c>
      <c r="N1887" t="str">
        <f t="shared" si="150"/>
        <v>Delaware County,H1</v>
      </c>
      <c r="O1887" t="str">
        <f t="shared" si="151"/>
        <v>Delaware County</v>
      </c>
      <c r="P1887" t="str">
        <f t="shared" si="152"/>
        <v>Delaware</v>
      </c>
    </row>
    <row r="1888" spans="2:16" x14ac:dyDescent="0.25">
      <c r="B1888" s="33">
        <v>1887</v>
      </c>
      <c r="C1888" s="33">
        <v>33</v>
      </c>
      <c r="D1888" s="70">
        <f t="shared" si="148"/>
        <v>547</v>
      </c>
      <c r="E1888" s="54" t="str">
        <f t="shared" si="149"/>
        <v>1887|33|547</v>
      </c>
      <c r="I1888" s="7" t="s">
        <v>5066</v>
      </c>
      <c r="J1888" s="7" t="s">
        <v>6227</v>
      </c>
      <c r="K1888" s="7">
        <v>1887</v>
      </c>
      <c r="M1888" t="s">
        <v>3053</v>
      </c>
      <c r="N1888" t="str">
        <f t="shared" si="150"/>
        <v>Dutchess County,H1</v>
      </c>
      <c r="O1888" t="str">
        <f t="shared" si="151"/>
        <v>Dutchess County</v>
      </c>
      <c r="P1888" t="str">
        <f t="shared" si="152"/>
        <v>Dutchess</v>
      </c>
    </row>
    <row r="1889" spans="2:16" x14ac:dyDescent="0.25">
      <c r="B1889" s="33">
        <v>1888</v>
      </c>
      <c r="C1889" s="33">
        <v>33</v>
      </c>
      <c r="D1889" s="70">
        <f t="shared" si="148"/>
        <v>585</v>
      </c>
      <c r="E1889" s="54" t="str">
        <f t="shared" si="149"/>
        <v>1888|33|585</v>
      </c>
      <c r="I1889" s="7" t="s">
        <v>5099</v>
      </c>
      <c r="J1889" s="7" t="s">
        <v>4496</v>
      </c>
      <c r="K1889" s="7">
        <v>1888</v>
      </c>
      <c r="M1889" t="s">
        <v>3054</v>
      </c>
      <c r="N1889" t="str">
        <f t="shared" si="150"/>
        <v>Erie County,H1</v>
      </c>
      <c r="O1889" t="str">
        <f t="shared" si="151"/>
        <v>Erie County</v>
      </c>
      <c r="P1889" t="str">
        <f t="shared" si="152"/>
        <v>Erie</v>
      </c>
    </row>
    <row r="1890" spans="2:16" x14ac:dyDescent="0.25">
      <c r="B1890" s="33">
        <v>1889</v>
      </c>
      <c r="C1890" s="33">
        <v>33</v>
      </c>
      <c r="D1890" s="70">
        <f t="shared" si="148"/>
        <v>588</v>
      </c>
      <c r="E1890" s="54" t="str">
        <f t="shared" si="149"/>
        <v>1889|33|588</v>
      </c>
      <c r="I1890" s="7" t="s">
        <v>5102</v>
      </c>
      <c r="J1890" s="7" t="s">
        <v>6228</v>
      </c>
      <c r="K1890" s="7">
        <v>1889</v>
      </c>
      <c r="M1890" t="s">
        <v>3055</v>
      </c>
      <c r="N1890" t="str">
        <f t="shared" si="150"/>
        <v>Essex County,H1</v>
      </c>
      <c r="O1890" t="str">
        <f t="shared" si="151"/>
        <v>Essex County</v>
      </c>
      <c r="P1890" t="str">
        <f t="shared" si="152"/>
        <v>Essex</v>
      </c>
    </row>
    <row r="1891" spans="2:16" x14ac:dyDescent="0.25">
      <c r="B1891" s="33">
        <v>1890</v>
      </c>
      <c r="C1891" s="33">
        <v>33</v>
      </c>
      <c r="D1891" s="70">
        <f t="shared" si="148"/>
        <v>632</v>
      </c>
      <c r="E1891" s="54" t="str">
        <f t="shared" si="149"/>
        <v>1890|33|632</v>
      </c>
      <c r="I1891" s="7" t="s">
        <v>5139</v>
      </c>
      <c r="J1891" s="7" t="s">
        <v>6229</v>
      </c>
      <c r="K1891" s="7">
        <v>1890</v>
      </c>
      <c r="M1891" t="s">
        <v>3056</v>
      </c>
      <c r="N1891" t="str">
        <f t="shared" si="150"/>
        <v>Franklin County,H1</v>
      </c>
      <c r="O1891" t="str">
        <f t="shared" si="151"/>
        <v>Franklin County</v>
      </c>
      <c r="P1891" t="str">
        <f t="shared" si="152"/>
        <v>Franklin</v>
      </c>
    </row>
    <row r="1892" spans="2:16" x14ac:dyDescent="0.25">
      <c r="B1892" s="33">
        <v>1891</v>
      </c>
      <c r="C1892" s="33">
        <v>33</v>
      </c>
      <c r="D1892" s="70">
        <f t="shared" si="148"/>
        <v>642</v>
      </c>
      <c r="E1892" s="54" t="str">
        <f t="shared" si="149"/>
        <v>1891|33|642</v>
      </c>
      <c r="I1892" s="7" t="s">
        <v>5147</v>
      </c>
      <c r="J1892" s="7" t="s">
        <v>6230</v>
      </c>
      <c r="K1892" s="7">
        <v>1891</v>
      </c>
      <c r="M1892" t="s">
        <v>3057</v>
      </c>
      <c r="N1892" t="str">
        <f t="shared" si="150"/>
        <v>Fulton County,H1</v>
      </c>
      <c r="O1892" t="str">
        <f t="shared" si="151"/>
        <v>Fulton County</v>
      </c>
      <c r="P1892" t="str">
        <f t="shared" si="152"/>
        <v>Fulton</v>
      </c>
    </row>
    <row r="1893" spans="2:16" x14ac:dyDescent="0.25">
      <c r="B1893" s="33">
        <v>1892</v>
      </c>
      <c r="C1893" s="33">
        <v>33</v>
      </c>
      <c r="D1893" s="70">
        <f t="shared" si="148"/>
        <v>664</v>
      </c>
      <c r="E1893" s="54" t="str">
        <f t="shared" si="149"/>
        <v>1892|33|664</v>
      </c>
      <c r="I1893" s="7" t="s">
        <v>5168</v>
      </c>
      <c r="J1893" s="7" t="s">
        <v>6231</v>
      </c>
      <c r="K1893" s="7">
        <v>1892</v>
      </c>
      <c r="M1893" t="s">
        <v>3058</v>
      </c>
      <c r="N1893" t="str">
        <f t="shared" si="150"/>
        <v>Genesee County,H1</v>
      </c>
      <c r="O1893" t="str">
        <f t="shared" si="151"/>
        <v>Genesee County</v>
      </c>
      <c r="P1893" t="str">
        <f t="shared" si="152"/>
        <v>Genesee</v>
      </c>
    </row>
    <row r="1894" spans="2:16" x14ac:dyDescent="0.25">
      <c r="B1894" s="33">
        <v>1893</v>
      </c>
      <c r="C1894" s="33">
        <v>33</v>
      </c>
      <c r="D1894" s="70">
        <f t="shared" si="148"/>
        <v>717</v>
      </c>
      <c r="E1894" s="54" t="str">
        <f t="shared" si="149"/>
        <v>1893|33|717</v>
      </c>
      <c r="I1894" s="7" t="s">
        <v>5220</v>
      </c>
      <c r="J1894" s="7" t="s">
        <v>6232</v>
      </c>
      <c r="K1894" s="7">
        <v>1893</v>
      </c>
      <c r="M1894" t="s">
        <v>3059</v>
      </c>
      <c r="N1894" t="str">
        <f t="shared" si="150"/>
        <v>Greene County,H1</v>
      </c>
      <c r="O1894" t="str">
        <f t="shared" si="151"/>
        <v>Greene County</v>
      </c>
      <c r="P1894" t="str">
        <f t="shared" si="152"/>
        <v>Greene</v>
      </c>
    </row>
    <row r="1895" spans="2:16" x14ac:dyDescent="0.25">
      <c r="B1895" s="33">
        <v>1894</v>
      </c>
      <c r="C1895" s="33">
        <v>33</v>
      </c>
      <c r="D1895" s="70">
        <f t="shared" si="148"/>
        <v>750</v>
      </c>
      <c r="E1895" s="54" t="str">
        <f t="shared" si="149"/>
        <v>1894|33|750</v>
      </c>
      <c r="I1895" s="7" t="s">
        <v>5246</v>
      </c>
      <c r="J1895" s="7" t="s">
        <v>6233</v>
      </c>
      <c r="K1895" s="7">
        <v>1894</v>
      </c>
      <c r="M1895" t="s">
        <v>3060</v>
      </c>
      <c r="N1895" t="str">
        <f t="shared" si="150"/>
        <v>Hamilton County,H1</v>
      </c>
      <c r="O1895" t="str">
        <f t="shared" si="151"/>
        <v>Hamilton County</v>
      </c>
      <c r="P1895" t="str">
        <f t="shared" si="152"/>
        <v>Hamilton</v>
      </c>
    </row>
    <row r="1896" spans="2:16" x14ac:dyDescent="0.25">
      <c r="B1896" s="33">
        <v>1895</v>
      </c>
      <c r="C1896" s="33">
        <v>33</v>
      </c>
      <c r="D1896" s="70">
        <f t="shared" si="148"/>
        <v>796</v>
      </c>
      <c r="E1896" s="54" t="str">
        <f t="shared" si="149"/>
        <v>1895|33|796</v>
      </c>
      <c r="I1896" s="7" t="s">
        <v>5288</v>
      </c>
      <c r="J1896" s="7" t="s">
        <v>6234</v>
      </c>
      <c r="K1896" s="7">
        <v>1895</v>
      </c>
      <c r="M1896" t="s">
        <v>3061</v>
      </c>
      <c r="N1896" t="str">
        <f t="shared" si="150"/>
        <v>Herkimer County,H1</v>
      </c>
      <c r="O1896" t="str">
        <f t="shared" si="151"/>
        <v>Herkimer County</v>
      </c>
      <c r="P1896" t="str">
        <f t="shared" si="152"/>
        <v>Herkimer</v>
      </c>
    </row>
    <row r="1897" spans="2:16" x14ac:dyDescent="0.25">
      <c r="B1897" s="33">
        <v>1896</v>
      </c>
      <c r="C1897" s="33">
        <v>33</v>
      </c>
      <c r="D1897" s="70">
        <f t="shared" si="148"/>
        <v>882</v>
      </c>
      <c r="E1897" s="54" t="str">
        <f t="shared" si="149"/>
        <v>1896|33|882</v>
      </c>
      <c r="I1897" s="7" t="s">
        <v>5362</v>
      </c>
      <c r="J1897" s="7" t="s">
        <v>6235</v>
      </c>
      <c r="K1897" s="7">
        <v>1896</v>
      </c>
      <c r="M1897" t="s">
        <v>3062</v>
      </c>
      <c r="N1897" t="str">
        <f t="shared" si="150"/>
        <v>Jefferson County,H1</v>
      </c>
      <c r="O1897" t="str">
        <f t="shared" si="151"/>
        <v>Jefferson County</v>
      </c>
      <c r="P1897" t="str">
        <f t="shared" si="152"/>
        <v>Jefferson</v>
      </c>
    </row>
    <row r="1898" spans="2:16" x14ac:dyDescent="0.25">
      <c r="B1898" s="33">
        <v>1897</v>
      </c>
      <c r="C1898" s="33">
        <v>33</v>
      </c>
      <c r="D1898" s="70">
        <f t="shared" si="148"/>
        <v>947</v>
      </c>
      <c r="E1898" s="54" t="str">
        <f t="shared" si="149"/>
        <v>1897|33|947</v>
      </c>
      <c r="I1898" s="7" t="s">
        <v>5420</v>
      </c>
      <c r="J1898" s="7" t="s">
        <v>6236</v>
      </c>
      <c r="K1898" s="7">
        <v>1897</v>
      </c>
      <c r="M1898" t="s">
        <v>3063</v>
      </c>
      <c r="N1898" t="str">
        <f t="shared" si="150"/>
        <v>Kings County,H6</v>
      </c>
      <c r="O1898" t="str">
        <f t="shared" si="151"/>
        <v>Kings County</v>
      </c>
      <c r="P1898" t="str">
        <f t="shared" si="152"/>
        <v>Kings</v>
      </c>
    </row>
    <row r="1899" spans="2:16" x14ac:dyDescent="0.25">
      <c r="B1899" s="33">
        <v>1898</v>
      </c>
      <c r="C1899" s="33">
        <v>33</v>
      </c>
      <c r="D1899" s="70">
        <f t="shared" si="148"/>
        <v>1028</v>
      </c>
      <c r="E1899" s="54" t="str">
        <f t="shared" si="149"/>
        <v>1898|33|1028</v>
      </c>
      <c r="I1899" s="7" t="s">
        <v>5492</v>
      </c>
      <c r="J1899" s="7" t="s">
        <v>6237</v>
      </c>
      <c r="K1899" s="7">
        <v>1898</v>
      </c>
      <c r="M1899" t="s">
        <v>3064</v>
      </c>
      <c r="N1899" t="str">
        <f t="shared" si="150"/>
        <v>Lewis County,H1</v>
      </c>
      <c r="O1899" t="str">
        <f t="shared" si="151"/>
        <v>Lewis County</v>
      </c>
      <c r="P1899" t="str">
        <f t="shared" si="152"/>
        <v>Lewis</v>
      </c>
    </row>
    <row r="1900" spans="2:16" x14ac:dyDescent="0.25">
      <c r="B1900" s="33">
        <v>1899</v>
      </c>
      <c r="C1900" s="33">
        <v>33</v>
      </c>
      <c r="D1900" s="70">
        <f t="shared" si="148"/>
        <v>1041</v>
      </c>
      <c r="E1900" s="54" t="str">
        <f t="shared" si="149"/>
        <v>1899|33|1041</v>
      </c>
      <c r="I1900" s="7" t="s">
        <v>5503</v>
      </c>
      <c r="J1900" s="7" t="s">
        <v>6238</v>
      </c>
      <c r="K1900" s="7">
        <v>1899</v>
      </c>
      <c r="M1900" t="s">
        <v>3065</v>
      </c>
      <c r="N1900" t="str">
        <f t="shared" si="150"/>
        <v>Livingston County,H1</v>
      </c>
      <c r="O1900" t="str">
        <f t="shared" si="151"/>
        <v>Livingston County</v>
      </c>
      <c r="P1900" t="str">
        <f t="shared" si="152"/>
        <v>Livingston</v>
      </c>
    </row>
    <row r="1901" spans="2:16" x14ac:dyDescent="0.25">
      <c r="B1901" s="33">
        <v>1900</v>
      </c>
      <c r="C1901" s="33">
        <v>33</v>
      </c>
      <c r="D1901" s="70">
        <f t="shared" si="148"/>
        <v>1076</v>
      </c>
      <c r="E1901" s="54" t="str">
        <f t="shared" si="149"/>
        <v>1900|33|1076</v>
      </c>
      <c r="I1901" s="7" t="s">
        <v>5533</v>
      </c>
      <c r="J1901" s="7" t="s">
        <v>6239</v>
      </c>
      <c r="K1901" s="7">
        <v>1900</v>
      </c>
      <c r="M1901" t="s">
        <v>3066</v>
      </c>
      <c r="N1901" t="str">
        <f t="shared" si="150"/>
        <v>Madison County,H1</v>
      </c>
      <c r="O1901" t="str">
        <f t="shared" si="151"/>
        <v>Madison County</v>
      </c>
      <c r="P1901" t="str">
        <f t="shared" si="152"/>
        <v>Madison</v>
      </c>
    </row>
    <row r="1902" spans="2:16" x14ac:dyDescent="0.25">
      <c r="B1902" s="33">
        <v>1901</v>
      </c>
      <c r="C1902" s="33">
        <v>33</v>
      </c>
      <c r="D1902" s="70">
        <f t="shared" si="148"/>
        <v>1190</v>
      </c>
      <c r="E1902" s="54" t="str">
        <f t="shared" si="149"/>
        <v>1901|33|1190</v>
      </c>
      <c r="I1902" s="7" t="s">
        <v>5633</v>
      </c>
      <c r="J1902" s="7" t="s">
        <v>6240</v>
      </c>
      <c r="K1902" s="7">
        <v>1901</v>
      </c>
      <c r="M1902" t="s">
        <v>3067</v>
      </c>
      <c r="N1902" t="str">
        <f t="shared" si="150"/>
        <v>Monroe County,H1</v>
      </c>
      <c r="O1902" t="str">
        <f t="shared" si="151"/>
        <v>Monroe County</v>
      </c>
      <c r="P1902" t="str">
        <f t="shared" si="152"/>
        <v>Monroe</v>
      </c>
    </row>
    <row r="1903" spans="2:16" x14ac:dyDescent="0.25">
      <c r="B1903" s="33">
        <v>1902</v>
      </c>
      <c r="C1903" s="33">
        <v>33</v>
      </c>
      <c r="D1903" s="70">
        <f t="shared" si="148"/>
        <v>1195</v>
      </c>
      <c r="E1903" s="54" t="str">
        <f t="shared" si="149"/>
        <v>1902|33|1195</v>
      </c>
      <c r="I1903" s="7" t="s">
        <v>5638</v>
      </c>
      <c r="J1903" s="7" t="s">
        <v>6241</v>
      </c>
      <c r="K1903" s="7">
        <v>1902</v>
      </c>
      <c r="M1903" t="s">
        <v>3068</v>
      </c>
      <c r="N1903" t="str">
        <f t="shared" si="150"/>
        <v>Montgomery County,H1</v>
      </c>
      <c r="O1903" t="str">
        <f t="shared" si="151"/>
        <v>Montgomery County</v>
      </c>
      <c r="P1903" t="str">
        <f t="shared" si="152"/>
        <v>Montgomery</v>
      </c>
    </row>
    <row r="1904" spans="2:16" x14ac:dyDescent="0.25">
      <c r="B1904" s="33">
        <v>1903</v>
      </c>
      <c r="C1904" s="33">
        <v>33</v>
      </c>
      <c r="D1904" s="70">
        <f t="shared" si="148"/>
        <v>1230</v>
      </c>
      <c r="E1904" s="54" t="str">
        <f t="shared" si="149"/>
        <v>1903|33|1230</v>
      </c>
      <c r="I1904" s="7" t="s">
        <v>5669</v>
      </c>
      <c r="J1904" s="7" t="s">
        <v>6242</v>
      </c>
      <c r="K1904" s="7">
        <v>1903</v>
      </c>
      <c r="M1904" t="s">
        <v>3069</v>
      </c>
      <c r="N1904" t="str">
        <f t="shared" si="150"/>
        <v>Nassau County,H1</v>
      </c>
      <c r="O1904" t="str">
        <f t="shared" si="151"/>
        <v>Nassau County</v>
      </c>
      <c r="P1904" t="str">
        <f t="shared" si="152"/>
        <v>Nassau</v>
      </c>
    </row>
    <row r="1905" spans="2:16" x14ac:dyDescent="0.25">
      <c r="B1905" s="33">
        <v>1904</v>
      </c>
      <c r="C1905" s="33">
        <v>33</v>
      </c>
      <c r="D1905" s="70">
        <f t="shared" ref="D1905:D1968" si="153">VLOOKUP(I1905,$J$2:$K$1970,2,FALSE)</f>
        <v>1247</v>
      </c>
      <c r="E1905" s="54" t="str">
        <f t="shared" si="149"/>
        <v>1904|33|1247</v>
      </c>
      <c r="I1905" s="7" t="s">
        <v>1204</v>
      </c>
      <c r="J1905" s="7" t="s">
        <v>6243</v>
      </c>
      <c r="K1905" s="7">
        <v>1904</v>
      </c>
      <c r="M1905" t="s">
        <v>3070</v>
      </c>
      <c r="N1905" t="str">
        <f t="shared" si="150"/>
        <v>New York County,H6</v>
      </c>
      <c r="O1905" t="str">
        <f t="shared" si="151"/>
        <v>New York County</v>
      </c>
      <c r="P1905" t="str">
        <f t="shared" si="152"/>
        <v>New York</v>
      </c>
    </row>
    <row r="1906" spans="2:16" x14ac:dyDescent="0.25">
      <c r="B1906" s="33">
        <v>1905</v>
      </c>
      <c r="C1906" s="33">
        <v>33</v>
      </c>
      <c r="D1906" s="70">
        <f t="shared" si="153"/>
        <v>1254</v>
      </c>
      <c r="E1906" s="54" t="str">
        <f t="shared" si="149"/>
        <v>1905|33|1254</v>
      </c>
      <c r="I1906" s="7" t="s">
        <v>5689</v>
      </c>
      <c r="J1906" s="7" t="s">
        <v>6244</v>
      </c>
      <c r="K1906" s="7">
        <v>1905</v>
      </c>
      <c r="M1906" t="s">
        <v>3071</v>
      </c>
      <c r="N1906" t="str">
        <f t="shared" si="150"/>
        <v>Niagara County,H1</v>
      </c>
      <c r="O1906" t="str">
        <f t="shared" si="151"/>
        <v>Niagara County</v>
      </c>
      <c r="P1906" t="str">
        <f t="shared" si="152"/>
        <v>Niagara</v>
      </c>
    </row>
    <row r="1907" spans="2:16" x14ac:dyDescent="0.25">
      <c r="B1907" s="33">
        <v>1906</v>
      </c>
      <c r="C1907" s="33">
        <v>33</v>
      </c>
      <c r="D1907" s="70">
        <f t="shared" si="153"/>
        <v>1301</v>
      </c>
      <c r="E1907" s="54" t="str">
        <f t="shared" si="149"/>
        <v>1906|33|1301</v>
      </c>
      <c r="I1907" s="7" t="s">
        <v>5727</v>
      </c>
      <c r="J1907" s="7" t="s">
        <v>6245</v>
      </c>
      <c r="K1907" s="7">
        <v>1906</v>
      </c>
      <c r="M1907" t="s">
        <v>3072</v>
      </c>
      <c r="N1907" t="str">
        <f t="shared" si="150"/>
        <v>Oneida County,H1</v>
      </c>
      <c r="O1907" t="str">
        <f t="shared" si="151"/>
        <v>Oneida County</v>
      </c>
      <c r="P1907" t="str">
        <f t="shared" si="152"/>
        <v>Oneida</v>
      </c>
    </row>
    <row r="1908" spans="2:16" x14ac:dyDescent="0.25">
      <c r="B1908" s="33">
        <v>1907</v>
      </c>
      <c r="C1908" s="33">
        <v>33</v>
      </c>
      <c r="D1908" s="70">
        <f t="shared" si="153"/>
        <v>1302</v>
      </c>
      <c r="E1908" s="54" t="str">
        <f t="shared" si="149"/>
        <v>1907|33|1302</v>
      </c>
      <c r="I1908" s="7" t="s">
        <v>5728</v>
      </c>
      <c r="J1908" s="7" t="s">
        <v>6246</v>
      </c>
      <c r="K1908" s="7">
        <v>1907</v>
      </c>
      <c r="M1908" t="s">
        <v>3073</v>
      </c>
      <c r="N1908" t="str">
        <f t="shared" si="150"/>
        <v>Onondaga County,H1</v>
      </c>
      <c r="O1908" t="str">
        <f t="shared" si="151"/>
        <v>Onondaga County</v>
      </c>
      <c r="P1908" t="str">
        <f t="shared" si="152"/>
        <v>Onondaga</v>
      </c>
    </row>
    <row r="1909" spans="2:16" x14ac:dyDescent="0.25">
      <c r="B1909" s="33">
        <v>1908</v>
      </c>
      <c r="C1909" s="33">
        <v>33</v>
      </c>
      <c r="D1909" s="70">
        <f t="shared" si="153"/>
        <v>1304</v>
      </c>
      <c r="E1909" s="54" t="str">
        <f t="shared" si="149"/>
        <v>1908|33|1304</v>
      </c>
      <c r="I1909" s="7" t="s">
        <v>5730</v>
      </c>
      <c r="J1909" s="7" t="s">
        <v>6247</v>
      </c>
      <c r="K1909" s="7">
        <v>1908</v>
      </c>
      <c r="M1909" t="s">
        <v>3074</v>
      </c>
      <c r="N1909" t="str">
        <f t="shared" si="150"/>
        <v>Ontario County,H1</v>
      </c>
      <c r="O1909" t="str">
        <f t="shared" si="151"/>
        <v>Ontario County</v>
      </c>
      <c r="P1909" t="str">
        <f t="shared" si="152"/>
        <v>Ontario</v>
      </c>
    </row>
    <row r="1910" spans="2:16" x14ac:dyDescent="0.25">
      <c r="B1910" s="33">
        <v>1909</v>
      </c>
      <c r="C1910" s="33">
        <v>33</v>
      </c>
      <c r="D1910" s="70">
        <f t="shared" si="153"/>
        <v>1306</v>
      </c>
      <c r="E1910" s="54" t="str">
        <f t="shared" si="149"/>
        <v>1909|33|1306</v>
      </c>
      <c r="I1910" s="7" t="s">
        <v>575</v>
      </c>
      <c r="J1910" s="7" t="s">
        <v>6248</v>
      </c>
      <c r="K1910" s="7">
        <v>1909</v>
      </c>
      <c r="M1910" t="s">
        <v>3075</v>
      </c>
      <c r="N1910" t="str">
        <f t="shared" si="150"/>
        <v>Orange County,H1</v>
      </c>
      <c r="O1910" t="str">
        <f t="shared" si="151"/>
        <v>Orange County</v>
      </c>
      <c r="P1910" t="str">
        <f t="shared" si="152"/>
        <v>Orange</v>
      </c>
    </row>
    <row r="1911" spans="2:16" x14ac:dyDescent="0.25">
      <c r="B1911" s="33">
        <v>1910</v>
      </c>
      <c r="C1911" s="33">
        <v>33</v>
      </c>
      <c r="D1911" s="70">
        <f t="shared" si="153"/>
        <v>1309</v>
      </c>
      <c r="E1911" s="54" t="str">
        <f t="shared" si="149"/>
        <v>1910|33|1309</v>
      </c>
      <c r="I1911" s="7" t="s">
        <v>5733</v>
      </c>
      <c r="J1911" s="7" t="s">
        <v>6249</v>
      </c>
      <c r="K1911" s="7">
        <v>1910</v>
      </c>
      <c r="M1911" t="s">
        <v>3076</v>
      </c>
      <c r="N1911" t="str">
        <f t="shared" si="150"/>
        <v>Orleans County,H1</v>
      </c>
      <c r="O1911" t="str">
        <f t="shared" si="151"/>
        <v>Orleans County</v>
      </c>
      <c r="P1911" t="str">
        <f t="shared" si="152"/>
        <v>Orleans</v>
      </c>
    </row>
    <row r="1912" spans="2:16" x14ac:dyDescent="0.25">
      <c r="B1912" s="33">
        <v>1911</v>
      </c>
      <c r="C1912" s="33">
        <v>33</v>
      </c>
      <c r="D1912" s="70">
        <f t="shared" si="153"/>
        <v>1316</v>
      </c>
      <c r="E1912" s="54" t="str">
        <f t="shared" si="149"/>
        <v>1911|33|1316</v>
      </c>
      <c r="I1912" s="7" t="s">
        <v>5738</v>
      </c>
      <c r="J1912" s="7" t="s">
        <v>6250</v>
      </c>
      <c r="K1912" s="7">
        <v>1911</v>
      </c>
      <c r="M1912" t="s">
        <v>3077</v>
      </c>
      <c r="N1912" t="str">
        <f t="shared" si="150"/>
        <v>Oswego County,H1</v>
      </c>
      <c r="O1912" t="str">
        <f t="shared" si="151"/>
        <v>Oswego County</v>
      </c>
      <c r="P1912" t="str">
        <f t="shared" si="152"/>
        <v>Oswego</v>
      </c>
    </row>
    <row r="1913" spans="2:16" x14ac:dyDescent="0.25">
      <c r="B1913" s="33">
        <v>1912</v>
      </c>
      <c r="C1913" s="33">
        <v>33</v>
      </c>
      <c r="D1913" s="70">
        <f t="shared" si="153"/>
        <v>1319</v>
      </c>
      <c r="E1913" s="54" t="str">
        <f t="shared" si="149"/>
        <v>1912|33|1319</v>
      </c>
      <c r="I1913" s="7" t="s">
        <v>5741</v>
      </c>
      <c r="J1913" s="7" t="s">
        <v>6251</v>
      </c>
      <c r="K1913" s="7">
        <v>1912</v>
      </c>
      <c r="M1913" t="s">
        <v>3078</v>
      </c>
      <c r="N1913" t="str">
        <f t="shared" si="150"/>
        <v>Otsego County,H1</v>
      </c>
      <c r="O1913" t="str">
        <f t="shared" si="151"/>
        <v>Otsego County</v>
      </c>
      <c r="P1913" t="str">
        <f t="shared" si="152"/>
        <v>Otsego</v>
      </c>
    </row>
    <row r="1914" spans="2:16" x14ac:dyDescent="0.25">
      <c r="B1914" s="33">
        <v>1913</v>
      </c>
      <c r="C1914" s="33">
        <v>33</v>
      </c>
      <c r="D1914" s="70">
        <f t="shared" si="153"/>
        <v>1440</v>
      </c>
      <c r="E1914" s="54" t="str">
        <f t="shared" si="149"/>
        <v>1913|33|1440</v>
      </c>
      <c r="I1914" s="7" t="s">
        <v>5850</v>
      </c>
      <c r="J1914" s="7" t="s">
        <v>6252</v>
      </c>
      <c r="K1914" s="7">
        <v>1913</v>
      </c>
      <c r="M1914" t="s">
        <v>3079</v>
      </c>
      <c r="N1914" t="str">
        <f t="shared" si="150"/>
        <v>Putnam County,H1</v>
      </c>
      <c r="O1914" t="str">
        <f t="shared" si="151"/>
        <v>Putnam County</v>
      </c>
      <c r="P1914" t="str">
        <f t="shared" si="152"/>
        <v>Putnam</v>
      </c>
    </row>
    <row r="1915" spans="2:16" x14ac:dyDescent="0.25">
      <c r="B1915" s="33">
        <v>1914</v>
      </c>
      <c r="C1915" s="33">
        <v>33</v>
      </c>
      <c r="D1915" s="70">
        <f t="shared" si="153"/>
        <v>1444</v>
      </c>
      <c r="E1915" s="54" t="str">
        <f t="shared" si="149"/>
        <v>1914|33|1444</v>
      </c>
      <c r="I1915" s="7" t="s">
        <v>5853</v>
      </c>
      <c r="J1915" s="7" t="s">
        <v>4490</v>
      </c>
      <c r="K1915" s="7">
        <v>1914</v>
      </c>
      <c r="M1915" t="s">
        <v>3080</v>
      </c>
      <c r="N1915" t="str">
        <f t="shared" si="150"/>
        <v>Queens County,H6</v>
      </c>
      <c r="O1915" t="str">
        <f t="shared" si="151"/>
        <v>Queens County</v>
      </c>
      <c r="P1915" t="str">
        <f t="shared" si="152"/>
        <v>Queens</v>
      </c>
    </row>
    <row r="1916" spans="2:16" x14ac:dyDescent="0.25">
      <c r="B1916" s="33">
        <v>1915</v>
      </c>
      <c r="C1916" s="33">
        <v>33</v>
      </c>
      <c r="D1916" s="70">
        <f t="shared" si="153"/>
        <v>1472</v>
      </c>
      <c r="E1916" s="54" t="str">
        <f t="shared" si="149"/>
        <v>1915|33|1472</v>
      </c>
      <c r="I1916" s="7" t="s">
        <v>5878</v>
      </c>
      <c r="J1916" s="7" t="s">
        <v>6253</v>
      </c>
      <c r="K1916" s="7">
        <v>1915</v>
      </c>
      <c r="M1916" t="s">
        <v>3081</v>
      </c>
      <c r="N1916" t="str">
        <f t="shared" si="150"/>
        <v>Rensselaer County,H1</v>
      </c>
      <c r="O1916" t="str">
        <f t="shared" si="151"/>
        <v>Rensselaer County</v>
      </c>
      <c r="P1916" t="str">
        <f t="shared" si="152"/>
        <v>Rensselaer</v>
      </c>
    </row>
    <row r="1917" spans="2:16" x14ac:dyDescent="0.25">
      <c r="B1917" s="33">
        <v>1916</v>
      </c>
      <c r="C1917" s="33">
        <v>33</v>
      </c>
      <c r="D1917" s="70">
        <f t="shared" si="153"/>
        <v>1483</v>
      </c>
      <c r="E1917" s="54" t="str">
        <f t="shared" si="149"/>
        <v>1916|33|1483</v>
      </c>
      <c r="I1917" s="7" t="s">
        <v>5887</v>
      </c>
      <c r="J1917" s="7" t="s">
        <v>6254</v>
      </c>
      <c r="K1917" s="7">
        <v>1916</v>
      </c>
      <c r="M1917" t="s">
        <v>3082</v>
      </c>
      <c r="N1917" t="str">
        <f t="shared" si="150"/>
        <v>Richmond County,H6</v>
      </c>
      <c r="O1917" t="str">
        <f t="shared" si="151"/>
        <v>Richmond County</v>
      </c>
      <c r="P1917" t="str">
        <f t="shared" si="152"/>
        <v>Richmond</v>
      </c>
    </row>
    <row r="1918" spans="2:16" x14ac:dyDescent="0.25">
      <c r="B1918" s="33">
        <v>1917</v>
      </c>
      <c r="C1918" s="33">
        <v>33</v>
      </c>
      <c r="D1918" s="70">
        <f t="shared" si="153"/>
        <v>1506</v>
      </c>
      <c r="E1918" s="54" t="str">
        <f t="shared" si="149"/>
        <v>1917|33|1506</v>
      </c>
      <c r="I1918" s="7" t="s">
        <v>5907</v>
      </c>
      <c r="J1918" s="7" t="s">
        <v>6255</v>
      </c>
      <c r="K1918" s="7">
        <v>1917</v>
      </c>
      <c r="M1918" t="s">
        <v>3083</v>
      </c>
      <c r="N1918" t="str">
        <f t="shared" si="150"/>
        <v>Rockland County,H1</v>
      </c>
      <c r="O1918" t="str">
        <f t="shared" si="151"/>
        <v>Rockland County</v>
      </c>
      <c r="P1918" t="str">
        <f t="shared" si="152"/>
        <v>Rockland</v>
      </c>
    </row>
    <row r="1919" spans="2:16" x14ac:dyDescent="0.25">
      <c r="B1919" s="33">
        <v>1918</v>
      </c>
      <c r="C1919" s="33">
        <v>33</v>
      </c>
      <c r="D1919" s="70">
        <f t="shared" si="153"/>
        <v>1660</v>
      </c>
      <c r="E1919" s="54" t="str">
        <f t="shared" si="149"/>
        <v>1918|33|1660</v>
      </c>
      <c r="I1919" s="7" t="s">
        <v>6035</v>
      </c>
      <c r="J1919" s="7" t="s">
        <v>4491</v>
      </c>
      <c r="K1919" s="7">
        <v>1918</v>
      </c>
      <c r="M1919" t="s">
        <v>3084</v>
      </c>
      <c r="N1919" t="str">
        <f t="shared" si="150"/>
        <v>St. Lawrence County,H1</v>
      </c>
      <c r="O1919" t="str">
        <f t="shared" si="151"/>
        <v>St. Lawrence County</v>
      </c>
      <c r="P1919" t="str">
        <f t="shared" si="152"/>
        <v>St. Lawrence</v>
      </c>
    </row>
    <row r="1920" spans="2:16" x14ac:dyDescent="0.25">
      <c r="B1920" s="33">
        <v>1919</v>
      </c>
      <c r="C1920" s="33">
        <v>33</v>
      </c>
      <c r="D1920" s="70">
        <f t="shared" si="153"/>
        <v>1574</v>
      </c>
      <c r="E1920" s="54" t="str">
        <f t="shared" si="149"/>
        <v>1919|33|1574</v>
      </c>
      <c r="I1920" s="7" t="s">
        <v>5960</v>
      </c>
      <c r="J1920" s="7" t="s">
        <v>6256</v>
      </c>
      <c r="K1920" s="7">
        <v>1919</v>
      </c>
      <c r="M1920" t="s">
        <v>3085</v>
      </c>
      <c r="N1920" t="str">
        <f t="shared" si="150"/>
        <v>Saratoga County,H1</v>
      </c>
      <c r="O1920" t="str">
        <f t="shared" si="151"/>
        <v>Saratoga County</v>
      </c>
      <c r="P1920" t="str">
        <f t="shared" si="152"/>
        <v>Saratoga</v>
      </c>
    </row>
    <row r="1921" spans="2:16" x14ac:dyDescent="0.25">
      <c r="B1921" s="33">
        <v>1920</v>
      </c>
      <c r="C1921" s="33">
        <v>33</v>
      </c>
      <c r="D1921" s="70">
        <f t="shared" si="153"/>
        <v>1580</v>
      </c>
      <c r="E1921" s="54" t="str">
        <f t="shared" si="149"/>
        <v>1920|33|1580</v>
      </c>
      <c r="I1921" s="7" t="s">
        <v>5966</v>
      </c>
      <c r="J1921" s="7" t="s">
        <v>6257</v>
      </c>
      <c r="K1921" s="7">
        <v>1920</v>
      </c>
      <c r="M1921" t="s">
        <v>3086</v>
      </c>
      <c r="N1921" t="str">
        <f t="shared" si="150"/>
        <v>Schenectady County,H1</v>
      </c>
      <c r="O1921" t="str">
        <f t="shared" si="151"/>
        <v>Schenectady County</v>
      </c>
      <c r="P1921" t="str">
        <f t="shared" si="152"/>
        <v>Schenectady</v>
      </c>
    </row>
    <row r="1922" spans="2:16" x14ac:dyDescent="0.25">
      <c r="B1922" s="33">
        <v>1921</v>
      </c>
      <c r="C1922" s="33">
        <v>33</v>
      </c>
      <c r="D1922" s="70">
        <f t="shared" si="153"/>
        <v>1583</v>
      </c>
      <c r="E1922" s="54" t="str">
        <f t="shared" ref="E1922:E1985" si="154">B1922&amp;"|"&amp;C1922&amp;"|"&amp;D1922</f>
        <v>1921|33|1583</v>
      </c>
      <c r="I1922" s="7" t="s">
        <v>5969</v>
      </c>
      <c r="J1922" s="7" t="s">
        <v>6258</v>
      </c>
      <c r="K1922" s="7">
        <v>1921</v>
      </c>
      <c r="M1922" t="s">
        <v>3087</v>
      </c>
      <c r="N1922" t="str">
        <f t="shared" si="150"/>
        <v>Schoharie County,H1</v>
      </c>
      <c r="O1922" t="str">
        <f t="shared" si="151"/>
        <v>Schoharie County</v>
      </c>
      <c r="P1922" t="str">
        <f t="shared" si="152"/>
        <v>Schoharie</v>
      </c>
    </row>
    <row r="1923" spans="2:16" x14ac:dyDescent="0.25">
      <c r="B1923" s="33">
        <v>1922</v>
      </c>
      <c r="C1923" s="33">
        <v>33</v>
      </c>
      <c r="D1923" s="70">
        <f t="shared" si="153"/>
        <v>1585</v>
      </c>
      <c r="E1923" s="54" t="str">
        <f t="shared" si="154"/>
        <v>1922|33|1585</v>
      </c>
      <c r="I1923" s="7" t="s">
        <v>5971</v>
      </c>
      <c r="J1923" s="7" t="s">
        <v>4449</v>
      </c>
      <c r="K1923" s="7">
        <v>1922</v>
      </c>
      <c r="M1923" t="s">
        <v>3088</v>
      </c>
      <c r="N1923" t="str">
        <f t="shared" ref="N1923:N1986" si="155">RIGHT(M1923,LEN(M1923)-10)</f>
        <v>Schuyler County,H1</v>
      </c>
      <c r="O1923" t="str">
        <f t="shared" ref="O1923:O1986" si="156">LEFT(N1923,LEN(N1923)-3)</f>
        <v>Schuyler County</v>
      </c>
      <c r="P1923" t="str">
        <f t="shared" ref="P1923:P1986" si="157">SUBSTITUTE(O1923," County","")</f>
        <v>Schuyler</v>
      </c>
    </row>
    <row r="1924" spans="2:16" x14ac:dyDescent="0.25">
      <c r="B1924" s="33">
        <v>1923</v>
      </c>
      <c r="C1924" s="33">
        <v>33</v>
      </c>
      <c r="D1924" s="70">
        <f t="shared" si="153"/>
        <v>1597</v>
      </c>
      <c r="E1924" s="54" t="str">
        <f t="shared" si="154"/>
        <v>1923|33|1597</v>
      </c>
      <c r="I1924" s="7" t="s">
        <v>5983</v>
      </c>
      <c r="J1924" s="7" t="s">
        <v>6259</v>
      </c>
      <c r="K1924" s="7">
        <v>1923</v>
      </c>
      <c r="M1924" t="s">
        <v>3089</v>
      </c>
      <c r="N1924" t="str">
        <f t="shared" si="155"/>
        <v>Seneca County,H1</v>
      </c>
      <c r="O1924" t="str">
        <f t="shared" si="156"/>
        <v>Seneca County</v>
      </c>
      <c r="P1924" t="str">
        <f t="shared" si="157"/>
        <v>Seneca</v>
      </c>
    </row>
    <row r="1925" spans="2:16" x14ac:dyDescent="0.25">
      <c r="B1925" s="33">
        <v>1924</v>
      </c>
      <c r="C1925" s="33">
        <v>33</v>
      </c>
      <c r="D1925" s="70">
        <f t="shared" si="153"/>
        <v>1684</v>
      </c>
      <c r="E1925" s="54" t="str">
        <f t="shared" si="154"/>
        <v>1924|33|1684</v>
      </c>
      <c r="I1925" s="7" t="s">
        <v>6053</v>
      </c>
      <c r="J1925" s="7" t="s">
        <v>6260</v>
      </c>
      <c r="K1925" s="7">
        <v>1924</v>
      </c>
      <c r="M1925" t="s">
        <v>3090</v>
      </c>
      <c r="N1925" t="str">
        <f t="shared" si="155"/>
        <v>Steuben County,H1</v>
      </c>
      <c r="O1925" t="str">
        <f t="shared" si="156"/>
        <v>Steuben County</v>
      </c>
      <c r="P1925" t="str">
        <f t="shared" si="157"/>
        <v>Steuben</v>
      </c>
    </row>
    <row r="1926" spans="2:16" x14ac:dyDescent="0.25">
      <c r="B1926" s="33">
        <v>1925</v>
      </c>
      <c r="C1926" s="33">
        <v>33</v>
      </c>
      <c r="D1926" s="70">
        <f t="shared" si="153"/>
        <v>1698</v>
      </c>
      <c r="E1926" s="54" t="str">
        <f t="shared" si="154"/>
        <v>1925|33|1698</v>
      </c>
      <c r="I1926" s="7" t="s">
        <v>6066</v>
      </c>
      <c r="J1926" s="7" t="s">
        <v>6261</v>
      </c>
      <c r="K1926" s="7">
        <v>1925</v>
      </c>
      <c r="M1926" t="s">
        <v>3091</v>
      </c>
      <c r="N1926" t="str">
        <f t="shared" si="155"/>
        <v>Suffolk County,H1</v>
      </c>
      <c r="O1926" t="str">
        <f t="shared" si="156"/>
        <v>Suffolk County</v>
      </c>
      <c r="P1926" t="str">
        <f t="shared" si="157"/>
        <v>Suffolk</v>
      </c>
    </row>
    <row r="1927" spans="2:16" x14ac:dyDescent="0.25">
      <c r="B1927" s="33">
        <v>1926</v>
      </c>
      <c r="C1927" s="33">
        <v>33</v>
      </c>
      <c r="D1927" s="70">
        <f t="shared" si="153"/>
        <v>1699</v>
      </c>
      <c r="E1927" s="54" t="str">
        <f t="shared" si="154"/>
        <v>1926|33|1699</v>
      </c>
      <c r="I1927" s="7" t="s">
        <v>6067</v>
      </c>
      <c r="J1927" s="7" t="s">
        <v>6262</v>
      </c>
      <c r="K1927" s="7">
        <v>1926</v>
      </c>
      <c r="M1927" t="s">
        <v>3092</v>
      </c>
      <c r="N1927" t="str">
        <f t="shared" si="155"/>
        <v>Sullivan County,H1</v>
      </c>
      <c r="O1927" t="str">
        <f t="shared" si="156"/>
        <v>Sullivan County</v>
      </c>
      <c r="P1927" t="str">
        <f t="shared" si="157"/>
        <v>Sullivan</v>
      </c>
    </row>
    <row r="1928" spans="2:16" x14ac:dyDescent="0.25">
      <c r="B1928" s="33">
        <v>1927</v>
      </c>
      <c r="C1928" s="33">
        <v>33</v>
      </c>
      <c r="D1928" s="70">
        <f t="shared" si="153"/>
        <v>1750</v>
      </c>
      <c r="E1928" s="54" t="str">
        <f t="shared" si="154"/>
        <v>1927|33|1750</v>
      </c>
      <c r="I1928" s="7" t="s">
        <v>6112</v>
      </c>
      <c r="J1928" s="7" t="s">
        <v>6263</v>
      </c>
      <c r="K1928" s="7">
        <v>1927</v>
      </c>
      <c r="M1928" t="s">
        <v>3093</v>
      </c>
      <c r="N1928" t="str">
        <f t="shared" si="155"/>
        <v>Tioga County,H1</v>
      </c>
      <c r="O1928" t="str">
        <f t="shared" si="156"/>
        <v>Tioga County</v>
      </c>
      <c r="P1928" t="str">
        <f t="shared" si="157"/>
        <v>Tioga</v>
      </c>
    </row>
    <row r="1929" spans="2:16" x14ac:dyDescent="0.25">
      <c r="B1929" s="33">
        <v>1928</v>
      </c>
      <c r="C1929" s="33">
        <v>33</v>
      </c>
      <c r="D1929" s="70">
        <f t="shared" si="153"/>
        <v>1761</v>
      </c>
      <c r="E1929" s="54" t="str">
        <f t="shared" si="154"/>
        <v>1928|33|1761</v>
      </c>
      <c r="I1929" s="7" t="s">
        <v>6121</v>
      </c>
      <c r="J1929" s="7" t="s">
        <v>6264</v>
      </c>
      <c r="K1929" s="7">
        <v>1928</v>
      </c>
      <c r="M1929" t="s">
        <v>3094</v>
      </c>
      <c r="N1929" t="str">
        <f t="shared" si="155"/>
        <v>Tompkins County,H1</v>
      </c>
      <c r="O1929" t="str">
        <f t="shared" si="156"/>
        <v>Tompkins County</v>
      </c>
      <c r="P1929" t="str">
        <f t="shared" si="157"/>
        <v>Tompkins</v>
      </c>
    </row>
    <row r="1930" spans="2:16" x14ac:dyDescent="0.25">
      <c r="B1930" s="33">
        <v>1929</v>
      </c>
      <c r="C1930" s="33">
        <v>33</v>
      </c>
      <c r="D1930" s="70">
        <f t="shared" si="153"/>
        <v>1799</v>
      </c>
      <c r="E1930" s="54" t="str">
        <f t="shared" si="154"/>
        <v>1929|33|1799</v>
      </c>
      <c r="I1930" s="7" t="s">
        <v>6158</v>
      </c>
      <c r="J1930" s="7" t="s">
        <v>6265</v>
      </c>
      <c r="K1930" s="7">
        <v>1929</v>
      </c>
      <c r="M1930" t="s">
        <v>3095</v>
      </c>
      <c r="N1930" t="str">
        <f t="shared" si="155"/>
        <v>Ulster County,H1</v>
      </c>
      <c r="O1930" t="str">
        <f t="shared" si="156"/>
        <v>Ulster County</v>
      </c>
      <c r="P1930" t="str">
        <f t="shared" si="157"/>
        <v>Ulster</v>
      </c>
    </row>
    <row r="1931" spans="2:16" x14ac:dyDescent="0.25">
      <c r="B1931" s="33">
        <v>1930</v>
      </c>
      <c r="C1931" s="33">
        <v>33</v>
      </c>
      <c r="D1931" s="70">
        <f t="shared" si="153"/>
        <v>1858</v>
      </c>
      <c r="E1931" s="54" t="str">
        <f t="shared" si="154"/>
        <v>1930|33|1858</v>
      </c>
      <c r="I1931" s="7" t="s">
        <v>6205</v>
      </c>
      <c r="J1931" s="7" t="s">
        <v>6266</v>
      </c>
      <c r="K1931" s="7">
        <v>1930</v>
      </c>
      <c r="M1931" t="s">
        <v>3096</v>
      </c>
      <c r="N1931" t="str">
        <f t="shared" si="155"/>
        <v>Warren County,H1</v>
      </c>
      <c r="O1931" t="str">
        <f t="shared" si="156"/>
        <v>Warren County</v>
      </c>
      <c r="P1931" t="str">
        <f t="shared" si="157"/>
        <v>Warren</v>
      </c>
    </row>
    <row r="1932" spans="2:16" x14ac:dyDescent="0.25">
      <c r="B1932" s="33">
        <v>1931</v>
      </c>
      <c r="C1932" s="33">
        <v>33</v>
      </c>
      <c r="D1932" s="70">
        <f t="shared" si="153"/>
        <v>1865</v>
      </c>
      <c r="E1932" s="54" t="str">
        <f t="shared" si="154"/>
        <v>1931|33|1865</v>
      </c>
      <c r="I1932" s="7" t="s">
        <v>1210</v>
      </c>
      <c r="J1932" s="7" t="s">
        <v>6267</v>
      </c>
      <c r="K1932" s="7">
        <v>1931</v>
      </c>
      <c r="M1932" t="s">
        <v>3097</v>
      </c>
      <c r="N1932" t="str">
        <f t="shared" si="155"/>
        <v>Washington County,H1</v>
      </c>
      <c r="O1932" t="str">
        <f t="shared" si="156"/>
        <v>Washington County</v>
      </c>
      <c r="P1932" t="str">
        <f t="shared" si="157"/>
        <v>Washington</v>
      </c>
    </row>
    <row r="1933" spans="2:16" x14ac:dyDescent="0.25">
      <c r="B1933" s="33">
        <v>1932</v>
      </c>
      <c r="C1933" s="33">
        <v>33</v>
      </c>
      <c r="D1933" s="70">
        <f t="shared" si="153"/>
        <v>1875</v>
      </c>
      <c r="E1933" s="54" t="str">
        <f t="shared" si="154"/>
        <v>1932|33|1875</v>
      </c>
      <c r="I1933" s="7" t="s">
        <v>6220</v>
      </c>
      <c r="J1933" s="7" t="s">
        <v>6268</v>
      </c>
      <c r="K1933" s="7">
        <v>1932</v>
      </c>
      <c r="M1933" t="s">
        <v>3098</v>
      </c>
      <c r="N1933" t="str">
        <f t="shared" si="155"/>
        <v>Wayne County,H1</v>
      </c>
      <c r="O1933" t="str">
        <f t="shared" si="156"/>
        <v>Wayne County</v>
      </c>
      <c r="P1933" t="str">
        <f t="shared" si="157"/>
        <v>Wayne</v>
      </c>
    </row>
    <row r="1934" spans="2:16" x14ac:dyDescent="0.25">
      <c r="B1934" s="33">
        <v>1933</v>
      </c>
      <c r="C1934" s="33">
        <v>33</v>
      </c>
      <c r="D1934" s="70">
        <f t="shared" si="153"/>
        <v>1887</v>
      </c>
      <c r="E1934" s="54" t="str">
        <f t="shared" si="154"/>
        <v>1933|33|1887</v>
      </c>
      <c r="I1934" s="7" t="s">
        <v>6227</v>
      </c>
      <c r="J1934" s="7" t="s">
        <v>6269</v>
      </c>
      <c r="K1934" s="7">
        <v>1933</v>
      </c>
      <c r="M1934" t="s">
        <v>3099</v>
      </c>
      <c r="N1934" t="str">
        <f t="shared" si="155"/>
        <v>Westchester County,H1</v>
      </c>
      <c r="O1934" t="str">
        <f t="shared" si="156"/>
        <v>Westchester County</v>
      </c>
      <c r="P1934" t="str">
        <f t="shared" si="157"/>
        <v>Westchester</v>
      </c>
    </row>
    <row r="1935" spans="2:16" x14ac:dyDescent="0.25">
      <c r="B1935" s="33">
        <v>1934</v>
      </c>
      <c r="C1935" s="33">
        <v>33</v>
      </c>
      <c r="D1935" s="70">
        <f t="shared" si="153"/>
        <v>1943</v>
      </c>
      <c r="E1935" s="54" t="str">
        <f t="shared" si="154"/>
        <v>1934|33|1943</v>
      </c>
      <c r="I1935" s="7" t="s">
        <v>606</v>
      </c>
      <c r="J1935" s="7" t="s">
        <v>6270</v>
      </c>
      <c r="K1935" s="7">
        <v>1934</v>
      </c>
      <c r="M1935" t="s">
        <v>3100</v>
      </c>
      <c r="N1935" t="str">
        <f t="shared" si="155"/>
        <v>Wyoming County,H1</v>
      </c>
      <c r="O1935" t="str">
        <f t="shared" si="156"/>
        <v>Wyoming County</v>
      </c>
      <c r="P1935" t="str">
        <f t="shared" si="157"/>
        <v>Wyoming</v>
      </c>
    </row>
    <row r="1936" spans="2:16" x14ac:dyDescent="0.25">
      <c r="B1936" s="33">
        <v>1935</v>
      </c>
      <c r="C1936" s="33">
        <v>33</v>
      </c>
      <c r="D1936" s="70">
        <f t="shared" si="153"/>
        <v>1953</v>
      </c>
      <c r="E1936" s="54" t="str">
        <f t="shared" si="154"/>
        <v>1935|33|1953</v>
      </c>
      <c r="I1936" s="7" t="s">
        <v>6285</v>
      </c>
      <c r="J1936" s="7" t="s">
        <v>6271</v>
      </c>
      <c r="K1936" s="7">
        <v>1935</v>
      </c>
      <c r="M1936" t="s">
        <v>3101</v>
      </c>
      <c r="N1936" t="str">
        <f t="shared" si="155"/>
        <v>Yates County,H1</v>
      </c>
      <c r="O1936" t="str">
        <f t="shared" si="156"/>
        <v>Yates County</v>
      </c>
      <c r="P1936" t="str">
        <f t="shared" si="157"/>
        <v>Yates</v>
      </c>
    </row>
    <row r="1937" spans="2:16" x14ac:dyDescent="0.25">
      <c r="B1937" s="33">
        <v>1936</v>
      </c>
      <c r="C1937" s="33">
        <v>34</v>
      </c>
      <c r="D1937" s="70">
        <f t="shared" si="153"/>
        <v>16</v>
      </c>
      <c r="E1937" s="54" t="str">
        <f t="shared" si="154"/>
        <v>1936|34|16</v>
      </c>
      <c r="I1937" s="7" t="s">
        <v>4593</v>
      </c>
      <c r="J1937" s="7" t="s">
        <v>6272</v>
      </c>
      <c r="K1937" s="7">
        <v>1936</v>
      </c>
      <c r="M1937" t="s">
        <v>3102</v>
      </c>
      <c r="N1937" t="str">
        <f t="shared" si="155"/>
        <v>Alamance County,H1</v>
      </c>
      <c r="O1937" t="str">
        <f t="shared" si="156"/>
        <v>Alamance County</v>
      </c>
      <c r="P1937" t="str">
        <f t="shared" si="157"/>
        <v>Alamance</v>
      </c>
    </row>
    <row r="1938" spans="2:16" x14ac:dyDescent="0.25">
      <c r="B1938" s="33">
        <v>1937</v>
      </c>
      <c r="C1938" s="33">
        <v>34</v>
      </c>
      <c r="D1938" s="70">
        <f t="shared" si="153"/>
        <v>25</v>
      </c>
      <c r="E1938" s="54" t="str">
        <f t="shared" si="154"/>
        <v>1937|34|25</v>
      </c>
      <c r="I1938" s="7" t="s">
        <v>4600</v>
      </c>
      <c r="J1938" s="7" t="s">
        <v>6273</v>
      </c>
      <c r="K1938" s="7">
        <v>1937</v>
      </c>
      <c r="M1938" t="s">
        <v>3103</v>
      </c>
      <c r="N1938" t="str">
        <f t="shared" si="155"/>
        <v>Alexander County,H1</v>
      </c>
      <c r="O1938" t="str">
        <f t="shared" si="156"/>
        <v>Alexander County</v>
      </c>
      <c r="P1938" t="str">
        <f t="shared" si="157"/>
        <v>Alexander</v>
      </c>
    </row>
    <row r="1939" spans="2:16" x14ac:dyDescent="0.25">
      <c r="B1939" s="33">
        <v>1938</v>
      </c>
      <c r="C1939" s="33">
        <v>34</v>
      </c>
      <c r="D1939" s="70">
        <f t="shared" si="153"/>
        <v>32</v>
      </c>
      <c r="E1939" s="54" t="str">
        <f t="shared" si="154"/>
        <v>1938|34|32</v>
      </c>
      <c r="I1939" s="7" t="s">
        <v>4606</v>
      </c>
      <c r="J1939" s="7" t="s">
        <v>6274</v>
      </c>
      <c r="K1939" s="7">
        <v>1938</v>
      </c>
      <c r="M1939" t="s">
        <v>3104</v>
      </c>
      <c r="N1939" t="str">
        <f t="shared" si="155"/>
        <v>Alleghany County,H1</v>
      </c>
      <c r="O1939" t="str">
        <f t="shared" si="156"/>
        <v>Alleghany County</v>
      </c>
      <c r="P1939" t="str">
        <f t="shared" si="157"/>
        <v>Alleghany</v>
      </c>
    </row>
    <row r="1940" spans="2:16" x14ac:dyDescent="0.25">
      <c r="B1940" s="33">
        <v>1939</v>
      </c>
      <c r="C1940" s="33">
        <v>34</v>
      </c>
      <c r="D1940" s="70">
        <f t="shared" si="153"/>
        <v>52</v>
      </c>
      <c r="E1940" s="54" t="str">
        <f t="shared" si="154"/>
        <v>1939|34|52</v>
      </c>
      <c r="I1940" s="7" t="s">
        <v>4623</v>
      </c>
      <c r="J1940" s="7" t="s">
        <v>4382</v>
      </c>
      <c r="K1940" s="7">
        <v>1939</v>
      </c>
      <c r="M1940" t="s">
        <v>3105</v>
      </c>
      <c r="N1940" t="str">
        <f t="shared" si="155"/>
        <v>Anson County,H1</v>
      </c>
      <c r="O1940" t="str">
        <f t="shared" si="156"/>
        <v>Anson County</v>
      </c>
      <c r="P1940" t="str">
        <f t="shared" si="157"/>
        <v>Anson</v>
      </c>
    </row>
    <row r="1941" spans="2:16" x14ac:dyDescent="0.25">
      <c r="B1941" s="33">
        <v>1940</v>
      </c>
      <c r="C1941" s="33">
        <v>34</v>
      </c>
      <c r="D1941" s="70">
        <f t="shared" si="153"/>
        <v>72</v>
      </c>
      <c r="E1941" s="54" t="str">
        <f t="shared" si="154"/>
        <v>1940|34|72</v>
      </c>
      <c r="I1941" s="7" t="s">
        <v>4639</v>
      </c>
      <c r="J1941" s="7" t="s">
        <v>6275</v>
      </c>
      <c r="K1941" s="7">
        <v>1940</v>
      </c>
      <c r="M1941" t="s">
        <v>3106</v>
      </c>
      <c r="N1941" t="str">
        <f t="shared" si="155"/>
        <v>Ashe County,H1</v>
      </c>
      <c r="O1941" t="str">
        <f t="shared" si="156"/>
        <v>Ashe County</v>
      </c>
      <c r="P1941" t="str">
        <f t="shared" si="157"/>
        <v>Ashe</v>
      </c>
    </row>
    <row r="1942" spans="2:16" x14ac:dyDescent="0.25">
      <c r="B1942" s="33">
        <v>1941</v>
      </c>
      <c r="C1942" s="33">
        <v>34</v>
      </c>
      <c r="D1942" s="70">
        <f t="shared" si="153"/>
        <v>92</v>
      </c>
      <c r="E1942" s="54" t="str">
        <f t="shared" si="154"/>
        <v>1941|34|92</v>
      </c>
      <c r="I1942" s="7" t="s">
        <v>4658</v>
      </c>
      <c r="J1942" s="7" t="s">
        <v>6276</v>
      </c>
      <c r="K1942" s="7">
        <v>1941</v>
      </c>
      <c r="M1942" t="s">
        <v>3107</v>
      </c>
      <c r="N1942" t="str">
        <f t="shared" si="155"/>
        <v>Avery County,H1</v>
      </c>
      <c r="O1942" t="str">
        <f t="shared" si="156"/>
        <v>Avery County</v>
      </c>
      <c r="P1942" t="str">
        <f t="shared" si="157"/>
        <v>Avery</v>
      </c>
    </row>
    <row r="1943" spans="2:16" x14ac:dyDescent="0.25">
      <c r="B1943" s="33">
        <v>1942</v>
      </c>
      <c r="C1943" s="33">
        <v>34</v>
      </c>
      <c r="D1943" s="70">
        <f t="shared" si="153"/>
        <v>132</v>
      </c>
      <c r="E1943" s="54" t="str">
        <f t="shared" si="154"/>
        <v>1942|34|132</v>
      </c>
      <c r="I1943" s="7" t="s">
        <v>4693</v>
      </c>
      <c r="J1943" s="7" t="s">
        <v>6277</v>
      </c>
      <c r="K1943" s="7">
        <v>1942</v>
      </c>
      <c r="M1943" t="s">
        <v>3108</v>
      </c>
      <c r="N1943" t="str">
        <f t="shared" si="155"/>
        <v>Beaufort County,H1</v>
      </c>
      <c r="O1943" t="str">
        <f t="shared" si="156"/>
        <v>Beaufort County</v>
      </c>
      <c r="P1943" t="str">
        <f t="shared" si="157"/>
        <v>Beaufort</v>
      </c>
    </row>
    <row r="1944" spans="2:16" x14ac:dyDescent="0.25">
      <c r="B1944" s="33">
        <v>1943</v>
      </c>
      <c r="C1944" s="33">
        <v>34</v>
      </c>
      <c r="D1944" s="70">
        <f t="shared" si="153"/>
        <v>159</v>
      </c>
      <c r="E1944" s="54" t="str">
        <f t="shared" si="154"/>
        <v>1943|34|159</v>
      </c>
      <c r="I1944" s="7" t="s">
        <v>4718</v>
      </c>
      <c r="J1944" s="7" t="s">
        <v>606</v>
      </c>
      <c r="K1944" s="7">
        <v>1943</v>
      </c>
      <c r="M1944" t="s">
        <v>3109</v>
      </c>
      <c r="N1944" t="str">
        <f t="shared" si="155"/>
        <v>Bertie County,H1</v>
      </c>
      <c r="O1944" t="str">
        <f t="shared" si="156"/>
        <v>Bertie County</v>
      </c>
      <c r="P1944" t="str">
        <f t="shared" si="157"/>
        <v>Bertie</v>
      </c>
    </row>
    <row r="1945" spans="2:16" x14ac:dyDescent="0.25">
      <c r="B1945" s="33">
        <v>1944</v>
      </c>
      <c r="C1945" s="33">
        <v>34</v>
      </c>
      <c r="D1945" s="70">
        <f t="shared" si="153"/>
        <v>170</v>
      </c>
      <c r="E1945" s="54" t="str">
        <f t="shared" si="154"/>
        <v>1944|34|170</v>
      </c>
      <c r="I1945" s="7" t="s">
        <v>4727</v>
      </c>
      <c r="J1945" s="7" t="s">
        <v>6278</v>
      </c>
      <c r="K1945" s="7">
        <v>1944</v>
      </c>
      <c r="M1945" t="s">
        <v>3110</v>
      </c>
      <c r="N1945" t="str">
        <f t="shared" si="155"/>
        <v>Bladen County,H1</v>
      </c>
      <c r="O1945" t="str">
        <f t="shared" si="156"/>
        <v>Bladen County</v>
      </c>
      <c r="P1945" t="str">
        <f t="shared" si="157"/>
        <v>Bladen</v>
      </c>
    </row>
    <row r="1946" spans="2:16" x14ac:dyDescent="0.25">
      <c r="B1946" s="33">
        <v>1945</v>
      </c>
      <c r="C1946" s="33">
        <v>34</v>
      </c>
      <c r="D1946" s="70">
        <f t="shared" si="153"/>
        <v>228</v>
      </c>
      <c r="E1946" s="54" t="str">
        <f t="shared" si="154"/>
        <v>1945|34|228</v>
      </c>
      <c r="I1946" s="7" t="s">
        <v>4782</v>
      </c>
      <c r="J1946" s="7" t="s">
        <v>4578</v>
      </c>
      <c r="K1946" s="7">
        <v>1945</v>
      </c>
      <c r="M1946" t="s">
        <v>3111</v>
      </c>
      <c r="N1946" t="str">
        <f t="shared" si="155"/>
        <v>Brunswick County,H1</v>
      </c>
      <c r="O1946" t="str">
        <f t="shared" si="156"/>
        <v>Brunswick County</v>
      </c>
      <c r="P1946" t="str">
        <f t="shared" si="157"/>
        <v>Brunswick</v>
      </c>
    </row>
    <row r="1947" spans="2:16" x14ac:dyDescent="0.25">
      <c r="B1947" s="33">
        <v>1946</v>
      </c>
      <c r="C1947" s="33">
        <v>34</v>
      </c>
      <c r="D1947" s="70">
        <f t="shared" si="153"/>
        <v>239</v>
      </c>
      <c r="E1947" s="54" t="str">
        <f t="shared" si="154"/>
        <v>1946|34|239</v>
      </c>
      <c r="I1947" s="7" t="s">
        <v>4792</v>
      </c>
      <c r="J1947" s="7" t="s">
        <v>6279</v>
      </c>
      <c r="K1947" s="7">
        <v>1946</v>
      </c>
      <c r="M1947" t="s">
        <v>3112</v>
      </c>
      <c r="N1947" t="str">
        <f t="shared" si="155"/>
        <v>Buncombe County,H1</v>
      </c>
      <c r="O1947" t="str">
        <f t="shared" si="156"/>
        <v>Buncombe County</v>
      </c>
      <c r="P1947" t="str">
        <f t="shared" si="157"/>
        <v>Buncombe</v>
      </c>
    </row>
    <row r="1948" spans="2:16" x14ac:dyDescent="0.25">
      <c r="B1948" s="33">
        <v>1947</v>
      </c>
      <c r="C1948" s="33">
        <v>34</v>
      </c>
      <c r="D1948" s="70">
        <f t="shared" si="153"/>
        <v>241</v>
      </c>
      <c r="E1948" s="54" t="str">
        <f t="shared" si="154"/>
        <v>1947|34|241</v>
      </c>
      <c r="I1948" s="7" t="s">
        <v>4794</v>
      </c>
      <c r="J1948" s="7" t="s">
        <v>6280</v>
      </c>
      <c r="K1948" s="7">
        <v>1947</v>
      </c>
      <c r="M1948" t="s">
        <v>3113</v>
      </c>
      <c r="N1948" t="str">
        <f t="shared" si="155"/>
        <v>Burke County,H1</v>
      </c>
      <c r="O1948" t="str">
        <f t="shared" si="156"/>
        <v>Burke County</v>
      </c>
      <c r="P1948" t="str">
        <f t="shared" si="157"/>
        <v>Burke</v>
      </c>
    </row>
    <row r="1949" spans="2:16" x14ac:dyDescent="0.25">
      <c r="B1949" s="33">
        <v>1948</v>
      </c>
      <c r="C1949" s="33">
        <v>34</v>
      </c>
      <c r="D1949" s="70">
        <f t="shared" si="153"/>
        <v>251</v>
      </c>
      <c r="E1949" s="54" t="str">
        <f t="shared" si="154"/>
        <v>1948|34|251</v>
      </c>
      <c r="I1949" s="7" t="s">
        <v>4804</v>
      </c>
      <c r="J1949" s="7" t="s">
        <v>4383</v>
      </c>
      <c r="K1949" s="7">
        <v>1948</v>
      </c>
      <c r="M1949" t="s">
        <v>3114</v>
      </c>
      <c r="N1949" t="str">
        <f t="shared" si="155"/>
        <v>Cabarrus County,H1</v>
      </c>
      <c r="O1949" t="str">
        <f t="shared" si="156"/>
        <v>Cabarrus County</v>
      </c>
      <c r="P1949" t="str">
        <f t="shared" si="157"/>
        <v>Cabarrus</v>
      </c>
    </row>
    <row r="1950" spans="2:16" x14ac:dyDescent="0.25">
      <c r="B1950" s="33">
        <v>1949</v>
      </c>
      <c r="C1950" s="33">
        <v>34</v>
      </c>
      <c r="D1950" s="70">
        <f t="shared" si="153"/>
        <v>260</v>
      </c>
      <c r="E1950" s="54" t="str">
        <f t="shared" si="154"/>
        <v>1949|34|260</v>
      </c>
      <c r="I1950" s="7" t="s">
        <v>4809</v>
      </c>
      <c r="J1950" s="7" t="s">
        <v>6281</v>
      </c>
      <c r="K1950" s="7">
        <v>1949</v>
      </c>
      <c r="M1950" t="s">
        <v>3115</v>
      </c>
      <c r="N1950" t="str">
        <f t="shared" si="155"/>
        <v>Caldwell County,H1</v>
      </c>
      <c r="O1950" t="str">
        <f t="shared" si="156"/>
        <v>Caldwell County</v>
      </c>
      <c r="P1950" t="str">
        <f t="shared" si="157"/>
        <v>Caldwell</v>
      </c>
    </row>
    <row r="1951" spans="2:16" x14ac:dyDescent="0.25">
      <c r="B1951" s="33">
        <v>1950</v>
      </c>
      <c r="C1951" s="33">
        <v>34</v>
      </c>
      <c r="D1951" s="70">
        <f t="shared" si="153"/>
        <v>271</v>
      </c>
      <c r="E1951" s="54" t="str">
        <f t="shared" si="154"/>
        <v>1950|34|271</v>
      </c>
      <c r="I1951" s="7" t="s">
        <v>4819</v>
      </c>
      <c r="J1951" s="7" t="s">
        <v>6282</v>
      </c>
      <c r="K1951" s="7">
        <v>1950</v>
      </c>
      <c r="M1951" t="s">
        <v>3116</v>
      </c>
      <c r="N1951" t="str">
        <f t="shared" si="155"/>
        <v>Camden County,H1</v>
      </c>
      <c r="O1951" t="str">
        <f t="shared" si="156"/>
        <v>Camden County</v>
      </c>
      <c r="P1951" t="str">
        <f t="shared" si="157"/>
        <v>Camden</v>
      </c>
    </row>
    <row r="1952" spans="2:16" x14ac:dyDescent="0.25">
      <c r="B1952" s="33">
        <v>1951</v>
      </c>
      <c r="C1952" s="33">
        <v>34</v>
      </c>
      <c r="D1952" s="70">
        <f t="shared" si="153"/>
        <v>294</v>
      </c>
      <c r="E1952" s="54" t="str">
        <f t="shared" si="154"/>
        <v>1951|34|294</v>
      </c>
      <c r="I1952" s="7" t="s">
        <v>4837</v>
      </c>
      <c r="J1952" s="7" t="s">
        <v>6283</v>
      </c>
      <c r="K1952" s="7">
        <v>1951</v>
      </c>
      <c r="M1952" t="s">
        <v>3117</v>
      </c>
      <c r="N1952" t="str">
        <f t="shared" si="155"/>
        <v>Carteret County,H1</v>
      </c>
      <c r="O1952" t="str">
        <f t="shared" si="156"/>
        <v>Carteret County</v>
      </c>
      <c r="P1952" t="str">
        <f t="shared" si="157"/>
        <v>Carteret</v>
      </c>
    </row>
    <row r="1953" spans="2:16" x14ac:dyDescent="0.25">
      <c r="B1953" s="33">
        <v>1952</v>
      </c>
      <c r="C1953" s="33">
        <v>34</v>
      </c>
      <c r="D1953" s="70">
        <f t="shared" si="153"/>
        <v>301</v>
      </c>
      <c r="E1953" s="54" t="str">
        <f t="shared" si="154"/>
        <v>1952|34|301</v>
      </c>
      <c r="I1953" s="7" t="s">
        <v>4844</v>
      </c>
      <c r="J1953" s="7" t="s">
        <v>6284</v>
      </c>
      <c r="K1953" s="7">
        <v>1952</v>
      </c>
      <c r="M1953" t="s">
        <v>3118</v>
      </c>
      <c r="N1953" t="str">
        <f t="shared" si="155"/>
        <v>Caswell County,H1</v>
      </c>
      <c r="O1953" t="str">
        <f t="shared" si="156"/>
        <v>Caswell County</v>
      </c>
      <c r="P1953" t="str">
        <f t="shared" si="157"/>
        <v>Caswell</v>
      </c>
    </row>
    <row r="1954" spans="2:16" x14ac:dyDescent="0.25">
      <c r="B1954" s="33">
        <v>1953</v>
      </c>
      <c r="C1954" s="33">
        <v>34</v>
      </c>
      <c r="D1954" s="70">
        <f t="shared" si="153"/>
        <v>304</v>
      </c>
      <c r="E1954" s="54" t="str">
        <f t="shared" si="154"/>
        <v>1953|34|304</v>
      </c>
      <c r="I1954" s="7" t="s">
        <v>4845</v>
      </c>
      <c r="J1954" s="7" t="s">
        <v>6285</v>
      </c>
      <c r="K1954" s="7">
        <v>1953</v>
      </c>
      <c r="M1954" t="s">
        <v>3119</v>
      </c>
      <c r="N1954" t="str">
        <f t="shared" si="155"/>
        <v>Catawba County,H1</v>
      </c>
      <c r="O1954" t="str">
        <f t="shared" si="156"/>
        <v>Catawba County</v>
      </c>
      <c r="P1954" t="str">
        <f t="shared" si="157"/>
        <v>Catawba</v>
      </c>
    </row>
    <row r="1955" spans="2:16" x14ac:dyDescent="0.25">
      <c r="B1955" s="33">
        <v>1954</v>
      </c>
      <c r="C1955" s="33">
        <v>34</v>
      </c>
      <c r="D1955" s="70">
        <f t="shared" si="153"/>
        <v>329</v>
      </c>
      <c r="E1955" s="54" t="str">
        <f t="shared" si="154"/>
        <v>1954|34|329</v>
      </c>
      <c r="I1955" s="7" t="s">
        <v>4867</v>
      </c>
      <c r="J1955" s="7" t="s">
        <v>4579</v>
      </c>
      <c r="K1955" s="7">
        <v>1954</v>
      </c>
      <c r="M1955" t="s">
        <v>3120</v>
      </c>
      <c r="N1955" t="str">
        <f t="shared" si="155"/>
        <v>Chatham County,H1</v>
      </c>
      <c r="O1955" t="str">
        <f t="shared" si="156"/>
        <v>Chatham County</v>
      </c>
      <c r="P1955" t="str">
        <f t="shared" si="157"/>
        <v>Chatham</v>
      </c>
    </row>
    <row r="1956" spans="2:16" x14ac:dyDescent="0.25">
      <c r="B1956" s="33">
        <v>1955</v>
      </c>
      <c r="C1956" s="33">
        <v>34</v>
      </c>
      <c r="D1956" s="70">
        <f t="shared" si="153"/>
        <v>339</v>
      </c>
      <c r="E1956" s="54" t="str">
        <f t="shared" si="154"/>
        <v>1955|34|339</v>
      </c>
      <c r="I1956" s="7" t="s">
        <v>4877</v>
      </c>
      <c r="J1956" s="7" t="s">
        <v>6286</v>
      </c>
      <c r="K1956" s="7">
        <v>1955</v>
      </c>
      <c r="M1956" t="s">
        <v>3121</v>
      </c>
      <c r="N1956" t="str">
        <f t="shared" si="155"/>
        <v>Cherokee County,H1</v>
      </c>
      <c r="O1956" t="str">
        <f t="shared" si="156"/>
        <v>Cherokee County</v>
      </c>
      <c r="P1956" t="str">
        <f t="shared" si="157"/>
        <v>Cherokee</v>
      </c>
    </row>
    <row r="1957" spans="2:16" x14ac:dyDescent="0.25">
      <c r="B1957" s="33">
        <v>1956</v>
      </c>
      <c r="C1957" s="33">
        <v>34</v>
      </c>
      <c r="D1957" s="70">
        <f t="shared" si="153"/>
        <v>355</v>
      </c>
      <c r="E1957" s="54" t="str">
        <f t="shared" si="154"/>
        <v>1956|34|355</v>
      </c>
      <c r="I1957" s="7" t="s">
        <v>4892</v>
      </c>
      <c r="J1957" s="7" t="s">
        <v>6287</v>
      </c>
      <c r="K1957" s="7">
        <v>1956</v>
      </c>
      <c r="M1957" t="s">
        <v>3122</v>
      </c>
      <c r="N1957" t="str">
        <f t="shared" si="155"/>
        <v>Chowan County,H1</v>
      </c>
      <c r="O1957" t="str">
        <f t="shared" si="156"/>
        <v>Chowan County</v>
      </c>
      <c r="P1957" t="str">
        <f t="shared" si="157"/>
        <v>Chowan</v>
      </c>
    </row>
    <row r="1958" spans="2:16" x14ac:dyDescent="0.25">
      <c r="B1958" s="33">
        <v>1957</v>
      </c>
      <c r="C1958" s="33">
        <v>34</v>
      </c>
      <c r="D1958" s="70">
        <f t="shared" si="153"/>
        <v>373</v>
      </c>
      <c r="E1958" s="54" t="str">
        <f t="shared" si="154"/>
        <v>1957|34|373</v>
      </c>
      <c r="I1958" s="7" t="s">
        <v>4907</v>
      </c>
      <c r="J1958" s="7" t="s">
        <v>6288</v>
      </c>
      <c r="K1958" s="7">
        <v>1957</v>
      </c>
      <c r="M1958" t="s">
        <v>3123</v>
      </c>
      <c r="N1958" t="str">
        <f t="shared" si="155"/>
        <v>Clay County,H1</v>
      </c>
      <c r="O1958" t="str">
        <f t="shared" si="156"/>
        <v>Clay County</v>
      </c>
      <c r="P1958" t="str">
        <f t="shared" si="157"/>
        <v>Clay</v>
      </c>
    </row>
    <row r="1959" spans="2:16" x14ac:dyDescent="0.25">
      <c r="B1959" s="33">
        <v>1958</v>
      </c>
      <c r="C1959" s="33">
        <v>34</v>
      </c>
      <c r="D1959" s="70">
        <f t="shared" si="153"/>
        <v>380</v>
      </c>
      <c r="E1959" s="54" t="str">
        <f t="shared" si="154"/>
        <v>1958|34|380</v>
      </c>
      <c r="I1959" s="7" t="s">
        <v>4914</v>
      </c>
      <c r="J1959" s="7" t="s">
        <v>6289</v>
      </c>
      <c r="K1959" s="7">
        <v>1958</v>
      </c>
      <c r="M1959" t="s">
        <v>3124</v>
      </c>
      <c r="N1959" t="str">
        <f t="shared" si="155"/>
        <v>Cleveland County,H1</v>
      </c>
      <c r="O1959" t="str">
        <f t="shared" si="156"/>
        <v>Cleveland County</v>
      </c>
      <c r="P1959" t="str">
        <f t="shared" si="157"/>
        <v>Cleveland</v>
      </c>
    </row>
    <row r="1960" spans="2:16" x14ac:dyDescent="0.25">
      <c r="B1960" s="33">
        <v>1959</v>
      </c>
      <c r="C1960" s="33">
        <v>34</v>
      </c>
      <c r="D1960" s="70">
        <f t="shared" si="153"/>
        <v>410</v>
      </c>
      <c r="E1960" s="54" t="str">
        <f t="shared" si="154"/>
        <v>1959|34|410</v>
      </c>
      <c r="I1960" s="7" t="s">
        <v>4941</v>
      </c>
      <c r="J1960" s="7" t="s">
        <v>6290</v>
      </c>
      <c r="K1960" s="7">
        <v>1959</v>
      </c>
      <c r="M1960" t="s">
        <v>3125</v>
      </c>
      <c r="N1960" t="str">
        <f t="shared" si="155"/>
        <v>Columbus County,H1</v>
      </c>
      <c r="O1960" t="str">
        <f t="shared" si="156"/>
        <v>Columbus County</v>
      </c>
      <c r="P1960" t="str">
        <f t="shared" si="157"/>
        <v>Columbus</v>
      </c>
    </row>
    <row r="1961" spans="2:16" x14ac:dyDescent="0.25">
      <c r="B1961" s="33">
        <v>1960</v>
      </c>
      <c r="C1961" s="33">
        <v>34</v>
      </c>
      <c r="D1961" s="70">
        <f t="shared" si="153"/>
        <v>445</v>
      </c>
      <c r="E1961" s="54" t="str">
        <f t="shared" si="154"/>
        <v>1960|34|445</v>
      </c>
      <c r="I1961" s="7" t="s">
        <v>4972</v>
      </c>
      <c r="J1961" s="7" t="s">
        <v>6291</v>
      </c>
      <c r="K1961" s="7">
        <v>1960</v>
      </c>
      <c r="M1961" t="s">
        <v>3126</v>
      </c>
      <c r="N1961" t="str">
        <f t="shared" si="155"/>
        <v>Craven County,H1</v>
      </c>
      <c r="O1961" t="str">
        <f t="shared" si="156"/>
        <v>Craven County</v>
      </c>
      <c r="P1961" t="str">
        <f t="shared" si="157"/>
        <v>Craven</v>
      </c>
    </row>
    <row r="1962" spans="2:16" x14ac:dyDescent="0.25">
      <c r="B1962" s="33">
        <v>1961</v>
      </c>
      <c r="C1962" s="33">
        <v>34</v>
      </c>
      <c r="D1962" s="70">
        <f t="shared" si="153"/>
        <v>461</v>
      </c>
      <c r="E1962" s="54" t="str">
        <f t="shared" si="154"/>
        <v>1961|34|461</v>
      </c>
      <c r="I1962" s="7" t="s">
        <v>4987</v>
      </c>
      <c r="J1962" s="7" t="s">
        <v>6292</v>
      </c>
      <c r="K1962" s="7">
        <v>1961</v>
      </c>
      <c r="M1962" t="s">
        <v>3127</v>
      </c>
      <c r="N1962" t="str">
        <f t="shared" si="155"/>
        <v>Cumberland County,H1</v>
      </c>
      <c r="O1962" t="str">
        <f t="shared" si="156"/>
        <v>Cumberland County</v>
      </c>
      <c r="P1962" t="str">
        <f t="shared" si="157"/>
        <v>Cumberland</v>
      </c>
    </row>
    <row r="1963" spans="2:16" x14ac:dyDescent="0.25">
      <c r="B1963" s="33">
        <v>1962</v>
      </c>
      <c r="C1963" s="33">
        <v>34</v>
      </c>
      <c r="D1963" s="70">
        <f t="shared" si="153"/>
        <v>463</v>
      </c>
      <c r="E1963" s="54" t="str">
        <f t="shared" si="154"/>
        <v>1962|34|463</v>
      </c>
      <c r="I1963" s="7" t="s">
        <v>4989</v>
      </c>
      <c r="J1963" s="7" t="s">
        <v>6293</v>
      </c>
      <c r="K1963" s="7">
        <v>1962</v>
      </c>
      <c r="M1963" t="s">
        <v>3128</v>
      </c>
      <c r="N1963" t="str">
        <f t="shared" si="155"/>
        <v>Currituck County,H1</v>
      </c>
      <c r="O1963" t="str">
        <f t="shared" si="156"/>
        <v>Currituck County</v>
      </c>
      <c r="P1963" t="str">
        <f t="shared" si="157"/>
        <v>Currituck</v>
      </c>
    </row>
    <row r="1964" spans="2:16" x14ac:dyDescent="0.25">
      <c r="B1964" s="33">
        <v>1963</v>
      </c>
      <c r="C1964" s="33">
        <v>34</v>
      </c>
      <c r="D1964" s="70">
        <f t="shared" si="153"/>
        <v>476</v>
      </c>
      <c r="E1964" s="54" t="str">
        <f t="shared" si="154"/>
        <v>1963|34|476</v>
      </c>
      <c r="I1964" s="7" t="s">
        <v>5001</v>
      </c>
      <c r="J1964" s="7" t="s">
        <v>6294</v>
      </c>
      <c r="K1964" s="7">
        <v>1963</v>
      </c>
      <c r="M1964" t="s">
        <v>3129</v>
      </c>
      <c r="N1964" t="str">
        <f t="shared" si="155"/>
        <v>Dare County,H1</v>
      </c>
      <c r="O1964" t="str">
        <f t="shared" si="156"/>
        <v>Dare County</v>
      </c>
      <c r="P1964" t="str">
        <f t="shared" si="157"/>
        <v>Dare</v>
      </c>
    </row>
    <row r="1965" spans="2:16" x14ac:dyDescent="0.25">
      <c r="B1965" s="33">
        <v>1964</v>
      </c>
      <c r="C1965" s="33">
        <v>34</v>
      </c>
      <c r="D1965" s="70">
        <f t="shared" si="153"/>
        <v>480</v>
      </c>
      <c r="E1965" s="54" t="str">
        <f t="shared" si="154"/>
        <v>1964|34|480</v>
      </c>
      <c r="I1965" s="7" t="s">
        <v>5005</v>
      </c>
      <c r="J1965" s="7" t="s">
        <v>6295</v>
      </c>
      <c r="K1965" s="7">
        <v>1964</v>
      </c>
      <c r="M1965" t="s">
        <v>3130</v>
      </c>
      <c r="N1965" t="str">
        <f t="shared" si="155"/>
        <v>Davidson County,H1</v>
      </c>
      <c r="O1965" t="str">
        <f t="shared" si="156"/>
        <v>Davidson County</v>
      </c>
      <c r="P1965" t="str">
        <f t="shared" si="157"/>
        <v>Davidson</v>
      </c>
    </row>
    <row r="1966" spans="2:16" x14ac:dyDescent="0.25">
      <c r="B1966" s="33">
        <v>1965</v>
      </c>
      <c r="C1966" s="33">
        <v>34</v>
      </c>
      <c r="D1966" s="70">
        <f t="shared" si="153"/>
        <v>481</v>
      </c>
      <c r="E1966" s="54" t="str">
        <f t="shared" si="154"/>
        <v>1965|34|481</v>
      </c>
      <c r="I1966" s="7" t="s">
        <v>5006</v>
      </c>
      <c r="J1966" s="7" t="s">
        <v>4384</v>
      </c>
      <c r="K1966" s="7">
        <v>1965</v>
      </c>
      <c r="M1966" t="s">
        <v>3131</v>
      </c>
      <c r="N1966" t="str">
        <f t="shared" si="155"/>
        <v>Davie County,H1</v>
      </c>
      <c r="O1966" t="str">
        <f t="shared" si="156"/>
        <v>Davie County</v>
      </c>
      <c r="P1966" t="str">
        <f t="shared" si="157"/>
        <v>Davie</v>
      </c>
    </row>
    <row r="1967" spans="2:16" x14ac:dyDescent="0.25">
      <c r="B1967" s="33">
        <v>1966</v>
      </c>
      <c r="C1967" s="33">
        <v>34</v>
      </c>
      <c r="D1967" s="70">
        <f t="shared" si="153"/>
        <v>545</v>
      </c>
      <c r="E1967" s="54" t="str">
        <f t="shared" si="154"/>
        <v>1966|34|545</v>
      </c>
      <c r="I1967" s="7" t="s">
        <v>5064</v>
      </c>
      <c r="J1967" s="7" t="s">
        <v>6296</v>
      </c>
      <c r="K1967" s="7">
        <v>1966</v>
      </c>
      <c r="M1967" t="s">
        <v>3132</v>
      </c>
      <c r="N1967" t="str">
        <f t="shared" si="155"/>
        <v>Duplin County,H1</v>
      </c>
      <c r="O1967" t="str">
        <f t="shared" si="156"/>
        <v>Duplin County</v>
      </c>
      <c r="P1967" t="str">
        <f t="shared" si="157"/>
        <v>Duplin</v>
      </c>
    </row>
    <row r="1968" spans="2:16" x14ac:dyDescent="0.25">
      <c r="B1968" s="33">
        <v>1967</v>
      </c>
      <c r="C1968" s="33">
        <v>34</v>
      </c>
      <c r="D1968" s="70">
        <f t="shared" si="153"/>
        <v>546</v>
      </c>
      <c r="E1968" s="54" t="str">
        <f t="shared" si="154"/>
        <v>1967|34|546</v>
      </c>
      <c r="I1968" s="7" t="s">
        <v>5065</v>
      </c>
      <c r="J1968" s="7" t="s">
        <v>6297</v>
      </c>
      <c r="K1968" s="7">
        <v>1967</v>
      </c>
      <c r="M1968" t="s">
        <v>3133</v>
      </c>
      <c r="N1968" t="str">
        <f t="shared" si="155"/>
        <v>Durham County,H1</v>
      </c>
      <c r="O1968" t="str">
        <f t="shared" si="156"/>
        <v>Durham County</v>
      </c>
      <c r="P1968" t="str">
        <f t="shared" si="157"/>
        <v>Durham</v>
      </c>
    </row>
    <row r="1969" spans="2:16" x14ac:dyDescent="0.25">
      <c r="B1969" s="33">
        <v>1968</v>
      </c>
      <c r="C1969" s="33">
        <v>34</v>
      </c>
      <c r="D1969" s="70">
        <f t="shared" ref="D1969:D2032" si="158">VLOOKUP(I1969,$J$2:$K$1970,2,FALSE)</f>
        <v>563</v>
      </c>
      <c r="E1969" s="54" t="str">
        <f t="shared" si="154"/>
        <v>1968|34|563</v>
      </c>
      <c r="I1969" s="7" t="s">
        <v>5078</v>
      </c>
      <c r="J1969" s="7" t="s">
        <v>6298</v>
      </c>
      <c r="K1969" s="7">
        <v>1968</v>
      </c>
      <c r="M1969" t="s">
        <v>3134</v>
      </c>
      <c r="N1969" t="str">
        <f t="shared" si="155"/>
        <v>Edgecombe County,H1</v>
      </c>
      <c r="O1969" t="str">
        <f t="shared" si="156"/>
        <v>Edgecombe County</v>
      </c>
      <c r="P1969" t="str">
        <f t="shared" si="157"/>
        <v>Edgecombe</v>
      </c>
    </row>
    <row r="1970" spans="2:16" x14ac:dyDescent="0.25">
      <c r="B1970" s="33">
        <v>1969</v>
      </c>
      <c r="C1970" s="33">
        <v>34</v>
      </c>
      <c r="D1970" s="70">
        <f t="shared" si="158"/>
        <v>627</v>
      </c>
      <c r="E1970" s="54" t="str">
        <f t="shared" si="154"/>
        <v>1969|34|627</v>
      </c>
      <c r="I1970" s="7" t="s">
        <v>5135</v>
      </c>
      <c r="J1970" s="7" t="s">
        <v>6299</v>
      </c>
      <c r="K1970" s="7">
        <v>1969</v>
      </c>
      <c r="M1970" t="s">
        <v>3135</v>
      </c>
      <c r="N1970" t="str">
        <f t="shared" si="155"/>
        <v>Forsyth County,H1</v>
      </c>
      <c r="O1970" t="str">
        <f t="shared" si="156"/>
        <v>Forsyth County</v>
      </c>
      <c r="P1970" t="str">
        <f t="shared" si="157"/>
        <v>Forsyth</v>
      </c>
    </row>
    <row r="1971" spans="2:16" x14ac:dyDescent="0.25">
      <c r="B1971" s="33">
        <v>1970</v>
      </c>
      <c r="C1971" s="33">
        <v>34</v>
      </c>
      <c r="D1971" s="70">
        <f t="shared" si="158"/>
        <v>632</v>
      </c>
      <c r="E1971" s="54" t="str">
        <f t="shared" si="154"/>
        <v>1970|34|632</v>
      </c>
      <c r="I1971" s="7" t="s">
        <v>5139</v>
      </c>
      <c r="M1971" t="s">
        <v>3136</v>
      </c>
      <c r="N1971" t="str">
        <f t="shared" si="155"/>
        <v>Franklin County,H1</v>
      </c>
      <c r="O1971" t="str">
        <f t="shared" si="156"/>
        <v>Franklin County</v>
      </c>
      <c r="P1971" t="str">
        <f t="shared" si="157"/>
        <v>Franklin</v>
      </c>
    </row>
    <row r="1972" spans="2:16" x14ac:dyDescent="0.25">
      <c r="B1972" s="33">
        <v>1971</v>
      </c>
      <c r="C1972" s="33">
        <v>34</v>
      </c>
      <c r="D1972" s="70">
        <f t="shared" si="158"/>
        <v>659</v>
      </c>
      <c r="E1972" s="54" t="str">
        <f t="shared" si="154"/>
        <v>1971|34|659</v>
      </c>
      <c r="I1972" s="7" t="s">
        <v>5163</v>
      </c>
      <c r="M1972" t="s">
        <v>3137</v>
      </c>
      <c r="N1972" t="str">
        <f t="shared" si="155"/>
        <v>Gaston County,H1</v>
      </c>
      <c r="O1972" t="str">
        <f t="shared" si="156"/>
        <v>Gaston County</v>
      </c>
      <c r="P1972" t="str">
        <f t="shared" si="157"/>
        <v>Gaston</v>
      </c>
    </row>
    <row r="1973" spans="2:16" x14ac:dyDescent="0.25">
      <c r="B1973" s="33">
        <v>1972</v>
      </c>
      <c r="C1973" s="33">
        <v>34</v>
      </c>
      <c r="D1973" s="70">
        <f t="shared" si="158"/>
        <v>660</v>
      </c>
      <c r="E1973" s="54" t="str">
        <f t="shared" si="154"/>
        <v>1972|34|660</v>
      </c>
      <c r="I1973" s="7" t="s">
        <v>5164</v>
      </c>
      <c r="M1973" t="s">
        <v>3138</v>
      </c>
      <c r="N1973" t="str">
        <f t="shared" si="155"/>
        <v>Gates County,H1</v>
      </c>
      <c r="O1973" t="str">
        <f t="shared" si="156"/>
        <v>Gates County</v>
      </c>
      <c r="P1973" t="str">
        <f t="shared" si="157"/>
        <v>Gates</v>
      </c>
    </row>
    <row r="1974" spans="2:16" x14ac:dyDescent="0.25">
      <c r="B1974" s="33">
        <v>1973</v>
      </c>
      <c r="C1974" s="33">
        <v>34</v>
      </c>
      <c r="D1974" s="70">
        <f t="shared" si="158"/>
        <v>698</v>
      </c>
      <c r="E1974" s="54" t="str">
        <f t="shared" si="154"/>
        <v>1973|34|698</v>
      </c>
      <c r="I1974" s="7" t="s">
        <v>5202</v>
      </c>
      <c r="M1974" t="s">
        <v>3139</v>
      </c>
      <c r="N1974" t="str">
        <f t="shared" si="155"/>
        <v>Graham County,H1</v>
      </c>
      <c r="O1974" t="str">
        <f t="shared" si="156"/>
        <v>Graham County</v>
      </c>
      <c r="P1974" t="str">
        <f t="shared" si="157"/>
        <v>Graham</v>
      </c>
    </row>
    <row r="1975" spans="2:16" x14ac:dyDescent="0.25">
      <c r="B1975" s="33">
        <v>1974</v>
      </c>
      <c r="C1975" s="33">
        <v>34</v>
      </c>
      <c r="D1975" s="70">
        <f t="shared" si="158"/>
        <v>707</v>
      </c>
      <c r="E1975" s="54" t="str">
        <f t="shared" si="154"/>
        <v>1974|34|707</v>
      </c>
      <c r="I1975" s="7" t="s">
        <v>5210</v>
      </c>
      <c r="M1975" t="s">
        <v>3140</v>
      </c>
      <c r="N1975" t="str">
        <f t="shared" si="155"/>
        <v>Granville County,H1</v>
      </c>
      <c r="O1975" t="str">
        <f t="shared" si="156"/>
        <v>Granville County</v>
      </c>
      <c r="P1975" t="str">
        <f t="shared" si="157"/>
        <v>Granville</v>
      </c>
    </row>
    <row r="1976" spans="2:16" x14ac:dyDescent="0.25">
      <c r="B1976" s="33">
        <v>1975</v>
      </c>
      <c r="C1976" s="33">
        <v>34</v>
      </c>
      <c r="D1976" s="70">
        <f t="shared" si="158"/>
        <v>717</v>
      </c>
      <c r="E1976" s="54" t="str">
        <f t="shared" si="154"/>
        <v>1975|34|717</v>
      </c>
      <c r="I1976" s="7" t="s">
        <v>5220</v>
      </c>
      <c r="M1976" t="s">
        <v>3141</v>
      </c>
      <c r="N1976" t="str">
        <f t="shared" si="155"/>
        <v>Greene County,H1</v>
      </c>
      <c r="O1976" t="str">
        <f t="shared" si="156"/>
        <v>Greene County</v>
      </c>
      <c r="P1976" t="str">
        <f t="shared" si="157"/>
        <v>Greene</v>
      </c>
    </row>
    <row r="1977" spans="2:16" x14ac:dyDescent="0.25">
      <c r="B1977" s="33">
        <v>1976</v>
      </c>
      <c r="C1977" s="33">
        <v>34</v>
      </c>
      <c r="D1977" s="70">
        <f t="shared" si="158"/>
        <v>737</v>
      </c>
      <c r="E1977" s="54" t="str">
        <f t="shared" si="154"/>
        <v>1976|34|737</v>
      </c>
      <c r="I1977" s="7" t="s">
        <v>5235</v>
      </c>
      <c r="M1977" t="s">
        <v>3142</v>
      </c>
      <c r="N1977" t="str">
        <f t="shared" si="155"/>
        <v>Guilford County,H1</v>
      </c>
      <c r="O1977" t="str">
        <f t="shared" si="156"/>
        <v>Guilford County</v>
      </c>
      <c r="P1977" t="str">
        <f t="shared" si="157"/>
        <v>Guilford</v>
      </c>
    </row>
    <row r="1978" spans="2:16" x14ac:dyDescent="0.25">
      <c r="B1978" s="33">
        <v>1977</v>
      </c>
      <c r="C1978" s="33">
        <v>34</v>
      </c>
      <c r="D1978" s="70">
        <f t="shared" si="158"/>
        <v>747</v>
      </c>
      <c r="E1978" s="54" t="str">
        <f t="shared" si="154"/>
        <v>1977|34|747</v>
      </c>
      <c r="I1978" s="7" t="s">
        <v>5243</v>
      </c>
      <c r="M1978" t="s">
        <v>3143</v>
      </c>
      <c r="N1978" t="str">
        <f t="shared" si="155"/>
        <v>Halifax County,H1</v>
      </c>
      <c r="O1978" t="str">
        <f t="shared" si="156"/>
        <v>Halifax County</v>
      </c>
      <c r="P1978" t="str">
        <f t="shared" si="157"/>
        <v>Halifax</v>
      </c>
    </row>
    <row r="1979" spans="2:16" x14ac:dyDescent="0.25">
      <c r="B1979" s="33">
        <v>1978</v>
      </c>
      <c r="C1979" s="33">
        <v>34</v>
      </c>
      <c r="D1979" s="70">
        <f t="shared" si="158"/>
        <v>770</v>
      </c>
      <c r="E1979" s="54" t="str">
        <f t="shared" si="154"/>
        <v>1978|34|770</v>
      </c>
      <c r="I1979" s="7" t="s">
        <v>5265</v>
      </c>
      <c r="M1979" t="s">
        <v>3144</v>
      </c>
      <c r="N1979" t="str">
        <f t="shared" si="155"/>
        <v>Harnett County,H1</v>
      </c>
      <c r="O1979" t="str">
        <f t="shared" si="156"/>
        <v>Harnett County</v>
      </c>
      <c r="P1979" t="str">
        <f t="shared" si="157"/>
        <v>Harnett</v>
      </c>
    </row>
    <row r="1980" spans="2:16" x14ac:dyDescent="0.25">
      <c r="B1980" s="33">
        <v>1979</v>
      </c>
      <c r="C1980" s="33">
        <v>34</v>
      </c>
      <c r="D1980" s="70">
        <f t="shared" si="158"/>
        <v>786</v>
      </c>
      <c r="E1980" s="54" t="str">
        <f t="shared" si="154"/>
        <v>1979|34|786</v>
      </c>
      <c r="I1980" s="7" t="s">
        <v>5278</v>
      </c>
      <c r="M1980" t="s">
        <v>3145</v>
      </c>
      <c r="N1980" t="str">
        <f t="shared" si="155"/>
        <v>Haywood County,H1</v>
      </c>
      <c r="O1980" t="str">
        <f t="shared" si="156"/>
        <v>Haywood County</v>
      </c>
      <c r="P1980" t="str">
        <f t="shared" si="157"/>
        <v>Haywood</v>
      </c>
    </row>
    <row r="1981" spans="2:16" x14ac:dyDescent="0.25">
      <c r="B1981" s="33">
        <v>1980</v>
      </c>
      <c r="C1981" s="33">
        <v>34</v>
      </c>
      <c r="D1981" s="70">
        <f t="shared" si="158"/>
        <v>790</v>
      </c>
      <c r="E1981" s="54" t="str">
        <f t="shared" si="154"/>
        <v>1980|34|790</v>
      </c>
      <c r="I1981" s="7" t="s">
        <v>5282</v>
      </c>
      <c r="M1981" t="s">
        <v>3146</v>
      </c>
      <c r="N1981" t="str">
        <f t="shared" si="155"/>
        <v>Henderson County,H1</v>
      </c>
      <c r="O1981" t="str">
        <f t="shared" si="156"/>
        <v>Henderson County</v>
      </c>
      <c r="P1981" t="str">
        <f t="shared" si="157"/>
        <v>Henderson</v>
      </c>
    </row>
    <row r="1982" spans="2:16" x14ac:dyDescent="0.25">
      <c r="B1982" s="33">
        <v>1981</v>
      </c>
      <c r="C1982" s="33">
        <v>34</v>
      </c>
      <c r="D1982" s="70">
        <f t="shared" si="158"/>
        <v>798</v>
      </c>
      <c r="E1982" s="54" t="str">
        <f t="shared" si="154"/>
        <v>1981|34|798</v>
      </c>
      <c r="I1982" s="7" t="s">
        <v>5290</v>
      </c>
      <c r="M1982" t="s">
        <v>3147</v>
      </c>
      <c r="N1982" t="str">
        <f t="shared" si="155"/>
        <v>Hertford County,H1</v>
      </c>
      <c r="O1982" t="str">
        <f t="shared" si="156"/>
        <v>Hertford County</v>
      </c>
      <c r="P1982" t="str">
        <f t="shared" si="157"/>
        <v>Hertford</v>
      </c>
    </row>
    <row r="1983" spans="2:16" x14ac:dyDescent="0.25">
      <c r="B1983" s="33">
        <v>1982</v>
      </c>
      <c r="C1983" s="33">
        <v>34</v>
      </c>
      <c r="D1983" s="70">
        <f t="shared" si="158"/>
        <v>814</v>
      </c>
      <c r="E1983" s="54" t="str">
        <f t="shared" si="154"/>
        <v>1982|34|814</v>
      </c>
      <c r="I1983" s="7" t="s">
        <v>5306</v>
      </c>
      <c r="M1983" t="s">
        <v>3148</v>
      </c>
      <c r="N1983" t="str">
        <f t="shared" si="155"/>
        <v>Hoke County,H1</v>
      </c>
      <c r="O1983" t="str">
        <f t="shared" si="156"/>
        <v>Hoke County</v>
      </c>
      <c r="P1983" t="str">
        <f t="shared" si="157"/>
        <v>Hoke</v>
      </c>
    </row>
    <row r="1984" spans="2:16" x14ac:dyDescent="0.25">
      <c r="B1984" s="33">
        <v>1983</v>
      </c>
      <c r="C1984" s="33">
        <v>34</v>
      </c>
      <c r="D1984" s="70">
        <f t="shared" si="158"/>
        <v>846</v>
      </c>
      <c r="E1984" s="54" t="str">
        <f t="shared" si="154"/>
        <v>1983|34|846</v>
      </c>
      <c r="I1984" s="7" t="s">
        <v>5334</v>
      </c>
      <c r="M1984" t="s">
        <v>3149</v>
      </c>
      <c r="N1984" t="str">
        <f t="shared" si="155"/>
        <v>Hyde County,H1</v>
      </c>
      <c r="O1984" t="str">
        <f t="shared" si="156"/>
        <v>Hyde County</v>
      </c>
      <c r="P1984" t="str">
        <f t="shared" si="157"/>
        <v>Hyde</v>
      </c>
    </row>
    <row r="1985" spans="2:16" x14ac:dyDescent="0.25">
      <c r="B1985" s="33">
        <v>1984</v>
      </c>
      <c r="C1985" s="33">
        <v>34</v>
      </c>
      <c r="D1985" s="70">
        <f t="shared" si="158"/>
        <v>860</v>
      </c>
      <c r="E1985" s="54" t="str">
        <f t="shared" si="154"/>
        <v>1984|34|860</v>
      </c>
      <c r="I1985" s="7" t="s">
        <v>5343</v>
      </c>
      <c r="M1985" t="s">
        <v>3150</v>
      </c>
      <c r="N1985" t="str">
        <f t="shared" si="155"/>
        <v>Iredell County,H1</v>
      </c>
      <c r="O1985" t="str">
        <f t="shared" si="156"/>
        <v>Iredell County</v>
      </c>
      <c r="P1985" t="str">
        <f t="shared" si="157"/>
        <v>Iredell</v>
      </c>
    </row>
    <row r="1986" spans="2:16" x14ac:dyDescent="0.25">
      <c r="B1986" s="33">
        <v>1985</v>
      </c>
      <c r="C1986" s="33">
        <v>34</v>
      </c>
      <c r="D1986" s="70">
        <f t="shared" si="158"/>
        <v>875</v>
      </c>
      <c r="E1986" s="54" t="str">
        <f t="shared" ref="E1986:E2049" si="159">B1986&amp;"|"&amp;C1986&amp;"|"&amp;D1986</f>
        <v>1985|34|875</v>
      </c>
      <c r="I1986" s="7" t="s">
        <v>5357</v>
      </c>
      <c r="M1986" t="s">
        <v>3151</v>
      </c>
      <c r="N1986" t="str">
        <f t="shared" si="155"/>
        <v>Jackson County,H1</v>
      </c>
      <c r="O1986" t="str">
        <f t="shared" si="156"/>
        <v>Jackson County</v>
      </c>
      <c r="P1986" t="str">
        <f t="shared" si="157"/>
        <v>Jackson</v>
      </c>
    </row>
    <row r="1987" spans="2:16" x14ac:dyDescent="0.25">
      <c r="B1987" s="33">
        <v>1986</v>
      </c>
      <c r="C1987" s="33">
        <v>34</v>
      </c>
      <c r="D1987" s="70">
        <f t="shared" si="158"/>
        <v>897</v>
      </c>
      <c r="E1987" s="54" t="str">
        <f t="shared" si="159"/>
        <v>1986|34|897</v>
      </c>
      <c r="I1987" s="7" t="s">
        <v>5375</v>
      </c>
      <c r="M1987" t="s">
        <v>3152</v>
      </c>
      <c r="N1987" t="str">
        <f t="shared" ref="N1987:N2050" si="160">RIGHT(M1987,LEN(M1987)-10)</f>
        <v>Johnston County,H1</v>
      </c>
      <c r="O1987" t="str">
        <f t="shared" ref="O1987:O2050" si="161">LEFT(N1987,LEN(N1987)-3)</f>
        <v>Johnston County</v>
      </c>
      <c r="P1987" t="str">
        <f t="shared" ref="P1987:P2050" si="162">SUBSTITUTE(O1987," County","")</f>
        <v>Johnston</v>
      </c>
    </row>
    <row r="1988" spans="2:16" x14ac:dyDescent="0.25">
      <c r="B1988" s="33">
        <v>1987</v>
      </c>
      <c r="C1988" s="33">
        <v>34</v>
      </c>
      <c r="D1988" s="70">
        <f t="shared" si="158"/>
        <v>898</v>
      </c>
      <c r="E1988" s="54" t="str">
        <f t="shared" si="159"/>
        <v>1987|34|898</v>
      </c>
      <c r="I1988" s="7" t="s">
        <v>5376</v>
      </c>
      <c r="M1988" t="s">
        <v>3153</v>
      </c>
      <c r="N1988" t="str">
        <f t="shared" si="160"/>
        <v>Jones County,H1</v>
      </c>
      <c r="O1988" t="str">
        <f t="shared" si="161"/>
        <v>Jones County</v>
      </c>
      <c r="P1988" t="str">
        <f t="shared" si="162"/>
        <v>Jones</v>
      </c>
    </row>
    <row r="1989" spans="2:16" x14ac:dyDescent="0.25">
      <c r="B1989" s="33">
        <v>1988</v>
      </c>
      <c r="C1989" s="33">
        <v>34</v>
      </c>
      <c r="D1989" s="70">
        <f t="shared" si="158"/>
        <v>1016</v>
      </c>
      <c r="E1989" s="54" t="str">
        <f t="shared" si="159"/>
        <v>1988|34|1016</v>
      </c>
      <c r="I1989" s="7" t="s">
        <v>5480</v>
      </c>
      <c r="M1989" t="s">
        <v>3154</v>
      </c>
      <c r="N1989" t="str">
        <f t="shared" si="160"/>
        <v>Lee County,H1</v>
      </c>
      <c r="O1989" t="str">
        <f t="shared" si="161"/>
        <v>Lee County</v>
      </c>
      <c r="P1989" t="str">
        <f t="shared" si="162"/>
        <v>Lee</v>
      </c>
    </row>
    <row r="1990" spans="2:16" x14ac:dyDescent="0.25">
      <c r="B1990" s="33">
        <v>1989</v>
      </c>
      <c r="C1990" s="33">
        <v>34</v>
      </c>
      <c r="D1990" s="70">
        <f t="shared" si="158"/>
        <v>1022</v>
      </c>
      <c r="E1990" s="54" t="str">
        <f t="shared" si="159"/>
        <v>1989|34|1022</v>
      </c>
      <c r="I1990" s="7" t="s">
        <v>5486</v>
      </c>
      <c r="M1990" t="s">
        <v>3155</v>
      </c>
      <c r="N1990" t="str">
        <f t="shared" si="160"/>
        <v>Lenoir County,H1</v>
      </c>
      <c r="O1990" t="str">
        <f t="shared" si="161"/>
        <v>Lenoir County</v>
      </c>
      <c r="P1990" t="str">
        <f t="shared" si="162"/>
        <v>Lenoir</v>
      </c>
    </row>
    <row r="1991" spans="2:16" x14ac:dyDescent="0.25">
      <c r="B1991" s="33">
        <v>1990</v>
      </c>
      <c r="C1991" s="33">
        <v>34</v>
      </c>
      <c r="D1991" s="70">
        <f t="shared" si="158"/>
        <v>1034</v>
      </c>
      <c r="E1991" s="54" t="str">
        <f t="shared" si="159"/>
        <v>1990|34|1034</v>
      </c>
      <c r="I1991" s="7" t="s">
        <v>5497</v>
      </c>
      <c r="M1991" t="s">
        <v>3156</v>
      </c>
      <c r="N1991" t="str">
        <f t="shared" si="160"/>
        <v>Lincoln County,H1</v>
      </c>
      <c r="O1991" t="str">
        <f t="shared" si="161"/>
        <v>Lincoln County</v>
      </c>
      <c r="P1991" t="str">
        <f t="shared" si="162"/>
        <v>Lincoln</v>
      </c>
    </row>
    <row r="1992" spans="2:16" x14ac:dyDescent="0.25">
      <c r="B1992" s="33">
        <v>1991</v>
      </c>
      <c r="C1992" s="33">
        <v>34</v>
      </c>
      <c r="D1992" s="70">
        <f t="shared" si="158"/>
        <v>1126</v>
      </c>
      <c r="E1992" s="54" t="str">
        <f t="shared" si="159"/>
        <v>1991|34|1126</v>
      </c>
      <c r="I1992" s="7" t="s">
        <v>5573</v>
      </c>
      <c r="M1992" t="s">
        <v>3157</v>
      </c>
      <c r="N1992" t="str">
        <f t="shared" si="160"/>
        <v>McDowell County,H1</v>
      </c>
      <c r="O1992" t="str">
        <f t="shared" si="161"/>
        <v>McDowell County</v>
      </c>
      <c r="P1992" t="str">
        <f t="shared" si="162"/>
        <v>McDowell</v>
      </c>
    </row>
    <row r="1993" spans="2:16" x14ac:dyDescent="0.25">
      <c r="B1993" s="33">
        <v>1992</v>
      </c>
      <c r="C1993" s="33">
        <v>34</v>
      </c>
      <c r="D1993" s="70">
        <f t="shared" si="158"/>
        <v>1073</v>
      </c>
      <c r="E1993" s="54" t="str">
        <f t="shared" si="159"/>
        <v>1992|34|1073</v>
      </c>
      <c r="I1993" s="7" t="s">
        <v>5530</v>
      </c>
      <c r="M1993" t="s">
        <v>3158</v>
      </c>
      <c r="N1993" t="str">
        <f t="shared" si="160"/>
        <v>Macon County,H1</v>
      </c>
      <c r="O1993" t="str">
        <f t="shared" si="161"/>
        <v>Macon County</v>
      </c>
      <c r="P1993" t="str">
        <f t="shared" si="162"/>
        <v>Macon</v>
      </c>
    </row>
    <row r="1994" spans="2:16" x14ac:dyDescent="0.25">
      <c r="B1994" s="33">
        <v>1993</v>
      </c>
      <c r="C1994" s="33">
        <v>34</v>
      </c>
      <c r="D1994" s="70">
        <f t="shared" si="158"/>
        <v>1076</v>
      </c>
      <c r="E1994" s="54" t="str">
        <f t="shared" si="159"/>
        <v>1993|34|1076</v>
      </c>
      <c r="I1994" s="7" t="s">
        <v>5533</v>
      </c>
      <c r="M1994" t="s">
        <v>3159</v>
      </c>
      <c r="N1994" t="str">
        <f t="shared" si="160"/>
        <v>Madison County,H1</v>
      </c>
      <c r="O1994" t="str">
        <f t="shared" si="161"/>
        <v>Madison County</v>
      </c>
      <c r="P1994" t="str">
        <f t="shared" si="162"/>
        <v>Madison</v>
      </c>
    </row>
    <row r="1995" spans="2:16" x14ac:dyDescent="0.25">
      <c r="B1995" s="33">
        <v>1994</v>
      </c>
      <c r="C1995" s="33">
        <v>34</v>
      </c>
      <c r="D1995" s="70">
        <f t="shared" si="158"/>
        <v>1103</v>
      </c>
      <c r="E1995" s="54" t="str">
        <f t="shared" si="159"/>
        <v>1994|34|1103</v>
      </c>
      <c r="I1995" s="7" t="s">
        <v>5554</v>
      </c>
      <c r="M1995" t="s">
        <v>3160</v>
      </c>
      <c r="N1995" t="str">
        <f t="shared" si="160"/>
        <v>Martin County,H1</v>
      </c>
      <c r="O1995" t="str">
        <f t="shared" si="161"/>
        <v>Martin County</v>
      </c>
      <c r="P1995" t="str">
        <f t="shared" si="162"/>
        <v>Martin</v>
      </c>
    </row>
    <row r="1996" spans="2:16" x14ac:dyDescent="0.25">
      <c r="B1996" s="33">
        <v>1995</v>
      </c>
      <c r="C1996" s="33">
        <v>34</v>
      </c>
      <c r="D1996" s="70">
        <f t="shared" si="158"/>
        <v>1142</v>
      </c>
      <c r="E1996" s="54" t="str">
        <f t="shared" si="159"/>
        <v>1995|34|1142</v>
      </c>
      <c r="I1996" s="7" t="s">
        <v>5589</v>
      </c>
      <c r="M1996" t="s">
        <v>3161</v>
      </c>
      <c r="N1996" t="str">
        <f t="shared" si="160"/>
        <v>Mecklenburg County,H1</v>
      </c>
      <c r="O1996" t="str">
        <f t="shared" si="161"/>
        <v>Mecklenburg County</v>
      </c>
      <c r="P1996" t="str">
        <f t="shared" si="162"/>
        <v>Mecklenburg</v>
      </c>
    </row>
    <row r="1997" spans="2:16" x14ac:dyDescent="0.25">
      <c r="B1997" s="33">
        <v>1996</v>
      </c>
      <c r="C1997" s="33">
        <v>34</v>
      </c>
      <c r="D1997" s="70">
        <f t="shared" si="158"/>
        <v>1179</v>
      </c>
      <c r="E1997" s="54" t="str">
        <f t="shared" si="159"/>
        <v>1996|34|1179</v>
      </c>
      <c r="I1997" s="7" t="s">
        <v>5624</v>
      </c>
      <c r="M1997" t="s">
        <v>3162</v>
      </c>
      <c r="N1997" t="str">
        <f t="shared" si="160"/>
        <v>Mitchell County,H1</v>
      </c>
      <c r="O1997" t="str">
        <f t="shared" si="161"/>
        <v>Mitchell County</v>
      </c>
      <c r="P1997" t="str">
        <f t="shared" si="162"/>
        <v>Mitchell</v>
      </c>
    </row>
    <row r="1998" spans="2:16" x14ac:dyDescent="0.25">
      <c r="B1998" s="33">
        <v>1997</v>
      </c>
      <c r="C1998" s="33">
        <v>34</v>
      </c>
      <c r="D1998" s="70">
        <f t="shared" si="158"/>
        <v>1195</v>
      </c>
      <c r="E1998" s="54" t="str">
        <f t="shared" si="159"/>
        <v>1997|34|1195</v>
      </c>
      <c r="I1998" s="7" t="s">
        <v>5638</v>
      </c>
      <c r="M1998" t="s">
        <v>3163</v>
      </c>
      <c r="N1998" t="str">
        <f t="shared" si="160"/>
        <v>Montgomery County,H1</v>
      </c>
      <c r="O1998" t="str">
        <f t="shared" si="161"/>
        <v>Montgomery County</v>
      </c>
      <c r="P1998" t="str">
        <f t="shared" si="162"/>
        <v>Montgomery</v>
      </c>
    </row>
    <row r="1999" spans="2:16" x14ac:dyDescent="0.25">
      <c r="B1999" s="33">
        <v>1998</v>
      </c>
      <c r="C1999" s="33">
        <v>34</v>
      </c>
      <c r="D1999" s="70">
        <f t="shared" si="158"/>
        <v>1200</v>
      </c>
      <c r="E1999" s="54" t="str">
        <f t="shared" si="159"/>
        <v>1998|34|1200</v>
      </c>
      <c r="I1999" s="7" t="s">
        <v>5643</v>
      </c>
      <c r="M1999" t="s">
        <v>3164</v>
      </c>
      <c r="N1999" t="str">
        <f t="shared" si="160"/>
        <v>Moore County,H1</v>
      </c>
      <c r="O1999" t="str">
        <f t="shared" si="161"/>
        <v>Moore County</v>
      </c>
      <c r="P1999" t="str">
        <f t="shared" si="162"/>
        <v>Moore</v>
      </c>
    </row>
    <row r="2000" spans="2:16" x14ac:dyDescent="0.25">
      <c r="B2000" s="33">
        <v>1999</v>
      </c>
      <c r="C2000" s="33">
        <v>34</v>
      </c>
      <c r="D2000" s="70">
        <f t="shared" si="158"/>
        <v>1229</v>
      </c>
      <c r="E2000" s="54" t="str">
        <f t="shared" si="159"/>
        <v>1999|34|1229</v>
      </c>
      <c r="I2000" s="7" t="s">
        <v>5668</v>
      </c>
      <c r="M2000" t="s">
        <v>3165</v>
      </c>
      <c r="N2000" t="str">
        <f t="shared" si="160"/>
        <v>Nash County,H1</v>
      </c>
      <c r="O2000" t="str">
        <f t="shared" si="161"/>
        <v>Nash County</v>
      </c>
      <c r="P2000" t="str">
        <f t="shared" si="162"/>
        <v>Nash</v>
      </c>
    </row>
    <row r="2001" spans="2:16" x14ac:dyDescent="0.25">
      <c r="B2001" s="33">
        <v>2000</v>
      </c>
      <c r="C2001" s="33">
        <v>34</v>
      </c>
      <c r="D2001" s="70">
        <f t="shared" si="158"/>
        <v>1242</v>
      </c>
      <c r="E2001" s="54" t="str">
        <f t="shared" si="159"/>
        <v>2000|34|1242</v>
      </c>
      <c r="I2001" s="7" t="s">
        <v>5679</v>
      </c>
      <c r="M2001" t="s">
        <v>3166</v>
      </c>
      <c r="N2001" t="str">
        <f t="shared" si="160"/>
        <v>New Hanover County,H1</v>
      </c>
      <c r="O2001" t="str">
        <f t="shared" si="161"/>
        <v>New Hanover County</v>
      </c>
      <c r="P2001" t="str">
        <f t="shared" si="162"/>
        <v>New Hanover</v>
      </c>
    </row>
    <row r="2002" spans="2:16" x14ac:dyDescent="0.25">
      <c r="B2002" s="33">
        <v>2001</v>
      </c>
      <c r="C2002" s="33">
        <v>34</v>
      </c>
      <c r="D2002" s="70">
        <f t="shared" si="158"/>
        <v>1267</v>
      </c>
      <c r="E2002" s="54" t="str">
        <f t="shared" si="159"/>
        <v>2001|34|1267</v>
      </c>
      <c r="I2002" s="7" t="s">
        <v>5699</v>
      </c>
      <c r="M2002" t="s">
        <v>3167</v>
      </c>
      <c r="N2002" t="str">
        <f t="shared" si="160"/>
        <v>Northampton County,H1</v>
      </c>
      <c r="O2002" t="str">
        <f t="shared" si="161"/>
        <v>Northampton County</v>
      </c>
      <c r="P2002" t="str">
        <f t="shared" si="162"/>
        <v>Northampton</v>
      </c>
    </row>
    <row r="2003" spans="2:16" x14ac:dyDescent="0.25">
      <c r="B2003" s="33">
        <v>2002</v>
      </c>
      <c r="C2003" s="33">
        <v>34</v>
      </c>
      <c r="D2003" s="70">
        <f t="shared" si="158"/>
        <v>1303</v>
      </c>
      <c r="E2003" s="54" t="str">
        <f t="shared" si="159"/>
        <v>2002|34|1303</v>
      </c>
      <c r="I2003" s="7" t="s">
        <v>5729</v>
      </c>
      <c r="M2003" t="s">
        <v>3168</v>
      </c>
      <c r="N2003" t="str">
        <f t="shared" si="160"/>
        <v>Onslow County,H1</v>
      </c>
      <c r="O2003" t="str">
        <f t="shared" si="161"/>
        <v>Onslow County</v>
      </c>
      <c r="P2003" t="str">
        <f t="shared" si="162"/>
        <v>Onslow</v>
      </c>
    </row>
    <row r="2004" spans="2:16" x14ac:dyDescent="0.25">
      <c r="B2004" s="33">
        <v>2003</v>
      </c>
      <c r="C2004" s="33">
        <v>34</v>
      </c>
      <c r="D2004" s="70">
        <f t="shared" si="158"/>
        <v>1306</v>
      </c>
      <c r="E2004" s="54" t="str">
        <f t="shared" si="159"/>
        <v>2003|34|1306</v>
      </c>
      <c r="I2004" s="7" t="s">
        <v>575</v>
      </c>
      <c r="M2004" t="s">
        <v>3169</v>
      </c>
      <c r="N2004" t="str">
        <f t="shared" si="160"/>
        <v>Orange County,H1</v>
      </c>
      <c r="O2004" t="str">
        <f t="shared" si="161"/>
        <v>Orange County</v>
      </c>
      <c r="P2004" t="str">
        <f t="shared" si="162"/>
        <v>Orange</v>
      </c>
    </row>
    <row r="2005" spans="2:16" x14ac:dyDescent="0.25">
      <c r="B2005" s="33">
        <v>2004</v>
      </c>
      <c r="C2005" s="33">
        <v>34</v>
      </c>
      <c r="D2005" s="70">
        <f t="shared" si="158"/>
        <v>1338</v>
      </c>
      <c r="E2005" s="54" t="str">
        <f t="shared" si="159"/>
        <v>2004|34|1338</v>
      </c>
      <c r="I2005" s="7" t="s">
        <v>5758</v>
      </c>
      <c r="M2005" t="s">
        <v>3170</v>
      </c>
      <c r="N2005" t="str">
        <f t="shared" si="160"/>
        <v>Pamlico County,H1</v>
      </c>
      <c r="O2005" t="str">
        <f t="shared" si="161"/>
        <v>Pamlico County</v>
      </c>
      <c r="P2005" t="str">
        <f t="shared" si="162"/>
        <v>Pamlico</v>
      </c>
    </row>
    <row r="2006" spans="2:16" x14ac:dyDescent="0.25">
      <c r="B2006" s="33">
        <v>2005</v>
      </c>
      <c r="C2006" s="33">
        <v>34</v>
      </c>
      <c r="D2006" s="70">
        <f t="shared" si="158"/>
        <v>1345</v>
      </c>
      <c r="E2006" s="54" t="str">
        <f t="shared" si="159"/>
        <v>2005|34|1345</v>
      </c>
      <c r="I2006" s="7" t="s">
        <v>5765</v>
      </c>
      <c r="M2006" t="s">
        <v>3171</v>
      </c>
      <c r="N2006" t="str">
        <f t="shared" si="160"/>
        <v>Pasquotank County,H1</v>
      </c>
      <c r="O2006" t="str">
        <f t="shared" si="161"/>
        <v>Pasquotank County</v>
      </c>
      <c r="P2006" t="str">
        <f t="shared" si="162"/>
        <v>Pasquotank</v>
      </c>
    </row>
    <row r="2007" spans="2:16" x14ac:dyDescent="0.25">
      <c r="B2007" s="33">
        <v>2006</v>
      </c>
      <c r="C2007" s="33">
        <v>34</v>
      </c>
      <c r="D2007" s="70">
        <f t="shared" si="158"/>
        <v>1359</v>
      </c>
      <c r="E2007" s="54" t="str">
        <f t="shared" si="159"/>
        <v>2006|34|1359</v>
      </c>
      <c r="I2007" s="7" t="s">
        <v>5778</v>
      </c>
      <c r="M2007" t="s">
        <v>3172</v>
      </c>
      <c r="N2007" t="str">
        <f t="shared" si="160"/>
        <v>Pender County,H1</v>
      </c>
      <c r="O2007" t="str">
        <f t="shared" si="161"/>
        <v>Pender County</v>
      </c>
      <c r="P2007" t="str">
        <f t="shared" si="162"/>
        <v>Pender</v>
      </c>
    </row>
    <row r="2008" spans="2:16" x14ac:dyDescent="0.25">
      <c r="B2008" s="33">
        <v>2007</v>
      </c>
      <c r="C2008" s="33">
        <v>34</v>
      </c>
      <c r="D2008" s="70">
        <f t="shared" si="158"/>
        <v>1367</v>
      </c>
      <c r="E2008" s="54" t="str">
        <f t="shared" si="159"/>
        <v>2007|34|1367</v>
      </c>
      <c r="I2008" s="7" t="s">
        <v>5785</v>
      </c>
      <c r="M2008" t="s">
        <v>3173</v>
      </c>
      <c r="N2008" t="str">
        <f t="shared" si="160"/>
        <v>Perquimans County,H1</v>
      </c>
      <c r="O2008" t="str">
        <f t="shared" si="161"/>
        <v>Perquimans County</v>
      </c>
      <c r="P2008" t="str">
        <f t="shared" si="162"/>
        <v>Perquimans</v>
      </c>
    </row>
    <row r="2009" spans="2:16" x14ac:dyDescent="0.25">
      <c r="B2009" s="33">
        <v>2008</v>
      </c>
      <c r="C2009" s="33">
        <v>34</v>
      </c>
      <c r="D2009" s="70">
        <f t="shared" si="158"/>
        <v>1370</v>
      </c>
      <c r="E2009" s="54" t="str">
        <f t="shared" si="159"/>
        <v>2008|34|1370</v>
      </c>
      <c r="I2009" s="7" t="s">
        <v>5788</v>
      </c>
      <c r="M2009" t="s">
        <v>3174</v>
      </c>
      <c r="N2009" t="str">
        <f t="shared" si="160"/>
        <v>Person County,H1</v>
      </c>
      <c r="O2009" t="str">
        <f t="shared" si="161"/>
        <v>Person County</v>
      </c>
      <c r="P2009" t="str">
        <f t="shared" si="162"/>
        <v>Person</v>
      </c>
    </row>
    <row r="2010" spans="2:16" x14ac:dyDescent="0.25">
      <c r="B2010" s="33">
        <v>2009</v>
      </c>
      <c r="C2010" s="33">
        <v>34</v>
      </c>
      <c r="D2010" s="70">
        <f t="shared" si="158"/>
        <v>1391</v>
      </c>
      <c r="E2010" s="54" t="str">
        <f t="shared" si="159"/>
        <v>2009|34|1391</v>
      </c>
      <c r="I2010" s="7" t="s">
        <v>5807</v>
      </c>
      <c r="M2010" t="s">
        <v>3175</v>
      </c>
      <c r="N2010" t="str">
        <f t="shared" si="160"/>
        <v>Pitt County,H1</v>
      </c>
      <c r="O2010" t="str">
        <f t="shared" si="161"/>
        <v>Pitt County</v>
      </c>
      <c r="P2010" t="str">
        <f t="shared" si="162"/>
        <v>Pitt</v>
      </c>
    </row>
    <row r="2011" spans="2:16" x14ac:dyDescent="0.25">
      <c r="B2011" s="33">
        <v>2010</v>
      </c>
      <c r="C2011" s="33">
        <v>34</v>
      </c>
      <c r="D2011" s="70">
        <f t="shared" si="158"/>
        <v>1404</v>
      </c>
      <c r="E2011" s="54" t="str">
        <f t="shared" si="159"/>
        <v>2010|34|1404</v>
      </c>
      <c r="I2011" s="7" t="s">
        <v>5818</v>
      </c>
      <c r="M2011" t="s">
        <v>3176</v>
      </c>
      <c r="N2011" t="str">
        <f t="shared" si="160"/>
        <v>Polk County,H1</v>
      </c>
      <c r="O2011" t="str">
        <f t="shared" si="161"/>
        <v>Polk County</v>
      </c>
      <c r="P2011" t="str">
        <f t="shared" si="162"/>
        <v>Polk</v>
      </c>
    </row>
    <row r="2012" spans="2:16" x14ac:dyDescent="0.25">
      <c r="B2012" s="33">
        <v>2011</v>
      </c>
      <c r="C2012" s="33">
        <v>34</v>
      </c>
      <c r="D2012" s="70">
        <f t="shared" si="158"/>
        <v>1454</v>
      </c>
      <c r="E2012" s="54" t="str">
        <f t="shared" si="159"/>
        <v>2011|34|1454</v>
      </c>
      <c r="I2012" s="7" t="s">
        <v>5862</v>
      </c>
      <c r="M2012" t="s">
        <v>3177</v>
      </c>
      <c r="N2012" t="str">
        <f t="shared" si="160"/>
        <v>Randolph County,H1</v>
      </c>
      <c r="O2012" t="str">
        <f t="shared" si="161"/>
        <v>Randolph County</v>
      </c>
      <c r="P2012" t="str">
        <f t="shared" si="162"/>
        <v>Randolph</v>
      </c>
    </row>
    <row r="2013" spans="2:16" x14ac:dyDescent="0.25">
      <c r="B2013" s="33">
        <v>2012</v>
      </c>
      <c r="C2013" s="33">
        <v>34</v>
      </c>
      <c r="D2013" s="70">
        <f t="shared" si="158"/>
        <v>1483</v>
      </c>
      <c r="E2013" s="54" t="str">
        <f t="shared" si="159"/>
        <v>2012|34|1483</v>
      </c>
      <c r="I2013" s="7" t="s">
        <v>5887</v>
      </c>
      <c r="M2013" t="s">
        <v>3178</v>
      </c>
      <c r="N2013" t="str">
        <f t="shared" si="160"/>
        <v>Richmond County,H1</v>
      </c>
      <c r="O2013" t="str">
        <f t="shared" si="161"/>
        <v>Richmond County</v>
      </c>
      <c r="P2013" t="str">
        <f t="shared" si="162"/>
        <v>Richmond</v>
      </c>
    </row>
    <row r="2014" spans="2:16" x14ac:dyDescent="0.25">
      <c r="B2014" s="33">
        <v>2013</v>
      </c>
      <c r="C2014" s="33">
        <v>34</v>
      </c>
      <c r="D2014" s="70">
        <f t="shared" si="158"/>
        <v>1499</v>
      </c>
      <c r="E2014" s="54" t="str">
        <f t="shared" si="159"/>
        <v>2013|34|1499</v>
      </c>
      <c r="I2014" s="7" t="s">
        <v>5900</v>
      </c>
      <c r="M2014" t="s">
        <v>3179</v>
      </c>
      <c r="N2014" t="str">
        <f t="shared" si="160"/>
        <v>Robeson County,H1</v>
      </c>
      <c r="O2014" t="str">
        <f t="shared" si="161"/>
        <v>Robeson County</v>
      </c>
      <c r="P2014" t="str">
        <f t="shared" si="162"/>
        <v>Robeson</v>
      </c>
    </row>
    <row r="2015" spans="2:16" x14ac:dyDescent="0.25">
      <c r="B2015" s="33">
        <v>2014</v>
      </c>
      <c r="C2015" s="33">
        <v>34</v>
      </c>
      <c r="D2015" s="70">
        <f t="shared" si="158"/>
        <v>1505</v>
      </c>
      <c r="E2015" s="54" t="str">
        <f t="shared" si="159"/>
        <v>2014|34|1505</v>
      </c>
      <c r="I2015" s="7" t="s">
        <v>5906</v>
      </c>
      <c r="M2015" t="s">
        <v>3180</v>
      </c>
      <c r="N2015" t="str">
        <f t="shared" si="160"/>
        <v>Rockingham County,H1</v>
      </c>
      <c r="O2015" t="str">
        <f t="shared" si="161"/>
        <v>Rockingham County</v>
      </c>
      <c r="P2015" t="str">
        <f t="shared" si="162"/>
        <v>Rockingham</v>
      </c>
    </row>
    <row r="2016" spans="2:16" x14ac:dyDescent="0.25">
      <c r="B2016" s="33">
        <v>2015</v>
      </c>
      <c r="C2016" s="33">
        <v>34</v>
      </c>
      <c r="D2016" s="70">
        <f t="shared" si="158"/>
        <v>1520</v>
      </c>
      <c r="E2016" s="54" t="str">
        <f t="shared" si="159"/>
        <v>2015|34|1520</v>
      </c>
      <c r="I2016" s="7" t="s">
        <v>5919</v>
      </c>
      <c r="M2016" t="s">
        <v>3181</v>
      </c>
      <c r="N2016" t="str">
        <f t="shared" si="160"/>
        <v>Rowan County,H1</v>
      </c>
      <c r="O2016" t="str">
        <f t="shared" si="161"/>
        <v>Rowan County</v>
      </c>
      <c r="P2016" t="str">
        <f t="shared" si="162"/>
        <v>Rowan</v>
      </c>
    </row>
    <row r="2017" spans="2:16" x14ac:dyDescent="0.25">
      <c r="B2017" s="33">
        <v>2016</v>
      </c>
      <c r="C2017" s="33">
        <v>34</v>
      </c>
      <c r="D2017" s="70">
        <f t="shared" si="158"/>
        <v>1525</v>
      </c>
      <c r="E2017" s="54" t="str">
        <f t="shared" si="159"/>
        <v>2016|34|1525</v>
      </c>
      <c r="I2017" s="7" t="s">
        <v>5924</v>
      </c>
      <c r="M2017" t="s">
        <v>3182</v>
      </c>
      <c r="N2017" t="str">
        <f t="shared" si="160"/>
        <v>Rutherford County,H1</v>
      </c>
      <c r="O2017" t="str">
        <f t="shared" si="161"/>
        <v>Rutherford County</v>
      </c>
      <c r="P2017" t="str">
        <f t="shared" si="162"/>
        <v>Rutherford</v>
      </c>
    </row>
    <row r="2018" spans="2:16" x14ac:dyDescent="0.25">
      <c r="B2018" s="33">
        <v>2017</v>
      </c>
      <c r="C2018" s="33">
        <v>34</v>
      </c>
      <c r="D2018" s="70">
        <f t="shared" si="158"/>
        <v>1542</v>
      </c>
      <c r="E2018" s="54" t="str">
        <f t="shared" si="159"/>
        <v>2017|34|1542</v>
      </c>
      <c r="I2018" s="7" t="s">
        <v>5936</v>
      </c>
      <c r="M2018" t="s">
        <v>3183</v>
      </c>
      <c r="N2018" t="str">
        <f t="shared" si="160"/>
        <v>Sampson County,H1</v>
      </c>
      <c r="O2018" t="str">
        <f t="shared" si="161"/>
        <v>Sampson County</v>
      </c>
      <c r="P2018" t="str">
        <f t="shared" si="162"/>
        <v>Sampson</v>
      </c>
    </row>
    <row r="2019" spans="2:16" x14ac:dyDescent="0.25">
      <c r="B2019" s="33">
        <v>2018</v>
      </c>
      <c r="C2019" s="33">
        <v>34</v>
      </c>
      <c r="D2019" s="70">
        <f t="shared" si="158"/>
        <v>1588</v>
      </c>
      <c r="E2019" s="54" t="str">
        <f t="shared" si="159"/>
        <v>2018|34|1588</v>
      </c>
      <c r="I2019" s="7" t="s">
        <v>5974</v>
      </c>
      <c r="M2019" t="s">
        <v>3184</v>
      </c>
      <c r="N2019" t="str">
        <f t="shared" si="160"/>
        <v>Scotland County,H1</v>
      </c>
      <c r="O2019" t="str">
        <f t="shared" si="161"/>
        <v>Scotland County</v>
      </c>
      <c r="P2019" t="str">
        <f t="shared" si="162"/>
        <v>Scotland</v>
      </c>
    </row>
    <row r="2020" spans="2:16" x14ac:dyDescent="0.25">
      <c r="B2020" s="33">
        <v>2019</v>
      </c>
      <c r="C2020" s="33">
        <v>34</v>
      </c>
      <c r="D2020" s="70">
        <f t="shared" si="158"/>
        <v>1672</v>
      </c>
      <c r="E2020" s="54" t="str">
        <f t="shared" si="159"/>
        <v>2019|34|1672</v>
      </c>
      <c r="I2020" s="7" t="s">
        <v>6042</v>
      </c>
      <c r="M2020" t="s">
        <v>3185</v>
      </c>
      <c r="N2020" t="str">
        <f t="shared" si="160"/>
        <v>Stanly County,H1</v>
      </c>
      <c r="O2020" t="str">
        <f t="shared" si="161"/>
        <v>Stanly County</v>
      </c>
      <c r="P2020" t="str">
        <f t="shared" si="162"/>
        <v>Stanly</v>
      </c>
    </row>
    <row r="2021" spans="2:16" x14ac:dyDescent="0.25">
      <c r="B2021" s="33">
        <v>2020</v>
      </c>
      <c r="C2021" s="33">
        <v>34</v>
      </c>
      <c r="D2021" s="70">
        <f t="shared" si="158"/>
        <v>1689</v>
      </c>
      <c r="E2021" s="54" t="str">
        <f t="shared" si="159"/>
        <v>2020|34|1689</v>
      </c>
      <c r="I2021" s="7" t="s">
        <v>6058</v>
      </c>
      <c r="M2021" t="s">
        <v>3186</v>
      </c>
      <c r="N2021" t="str">
        <f t="shared" si="160"/>
        <v>Stokes County,H1</v>
      </c>
      <c r="O2021" t="str">
        <f t="shared" si="161"/>
        <v>Stokes County</v>
      </c>
      <c r="P2021" t="str">
        <f t="shared" si="162"/>
        <v>Stokes</v>
      </c>
    </row>
    <row r="2022" spans="2:16" x14ac:dyDescent="0.25">
      <c r="B2022" s="33">
        <v>2021</v>
      </c>
      <c r="C2022" s="33">
        <v>34</v>
      </c>
      <c r="D2022" s="70">
        <f t="shared" si="158"/>
        <v>1706</v>
      </c>
      <c r="E2022" s="54" t="str">
        <f t="shared" si="159"/>
        <v>2021|34|1706</v>
      </c>
      <c r="I2022" s="7" t="s">
        <v>6074</v>
      </c>
      <c r="M2022" t="s">
        <v>3187</v>
      </c>
      <c r="N2022" t="str">
        <f t="shared" si="160"/>
        <v>Surry County,H1</v>
      </c>
      <c r="O2022" t="str">
        <f t="shared" si="161"/>
        <v>Surry County</v>
      </c>
      <c r="P2022" t="str">
        <f t="shared" si="162"/>
        <v>Surry</v>
      </c>
    </row>
    <row r="2023" spans="2:16" x14ac:dyDescent="0.25">
      <c r="B2023" s="33">
        <v>2022</v>
      </c>
      <c r="C2023" s="33">
        <v>34</v>
      </c>
      <c r="D2023" s="70">
        <f t="shared" si="158"/>
        <v>1712</v>
      </c>
      <c r="E2023" s="54" t="str">
        <f t="shared" si="159"/>
        <v>2022|34|1712</v>
      </c>
      <c r="I2023" s="7" t="s">
        <v>6080</v>
      </c>
      <c r="M2023" t="s">
        <v>3188</v>
      </c>
      <c r="N2023" t="str">
        <f t="shared" si="160"/>
        <v>Swain County,H1</v>
      </c>
      <c r="O2023" t="str">
        <f t="shared" si="161"/>
        <v>Swain County</v>
      </c>
      <c r="P2023" t="str">
        <f t="shared" si="162"/>
        <v>Swain</v>
      </c>
    </row>
    <row r="2024" spans="2:16" x14ac:dyDescent="0.25">
      <c r="B2024" s="33">
        <v>2023</v>
      </c>
      <c r="C2024" s="33">
        <v>34</v>
      </c>
      <c r="D2024" s="70">
        <f t="shared" si="158"/>
        <v>1769</v>
      </c>
      <c r="E2024" s="54" t="str">
        <f t="shared" si="159"/>
        <v>2023|34|1769</v>
      </c>
      <c r="I2024" s="7" t="s">
        <v>6129</v>
      </c>
      <c r="M2024" t="s">
        <v>3189</v>
      </c>
      <c r="N2024" t="str">
        <f t="shared" si="160"/>
        <v>Transylvania County,H1</v>
      </c>
      <c r="O2024" t="str">
        <f t="shared" si="161"/>
        <v>Transylvania County</v>
      </c>
      <c r="P2024" t="str">
        <f t="shared" si="162"/>
        <v>Transylvania</v>
      </c>
    </row>
    <row r="2025" spans="2:16" x14ac:dyDescent="0.25">
      <c r="B2025" s="33">
        <v>2024</v>
      </c>
      <c r="C2025" s="33">
        <v>34</v>
      </c>
      <c r="D2025" s="70">
        <f t="shared" si="158"/>
        <v>1796</v>
      </c>
      <c r="E2025" s="54" t="str">
        <f t="shared" si="159"/>
        <v>2024|34|1796</v>
      </c>
      <c r="I2025" s="7" t="s">
        <v>6155</v>
      </c>
      <c r="M2025" t="s">
        <v>3190</v>
      </c>
      <c r="N2025" t="str">
        <f t="shared" si="160"/>
        <v>Tyrrell County,H1</v>
      </c>
      <c r="O2025" t="str">
        <f t="shared" si="161"/>
        <v>Tyrrell County</v>
      </c>
      <c r="P2025" t="str">
        <f t="shared" si="162"/>
        <v>Tyrrell</v>
      </c>
    </row>
    <row r="2026" spans="2:16" x14ac:dyDescent="0.25">
      <c r="B2026" s="33">
        <v>2025</v>
      </c>
      <c r="C2026" s="33">
        <v>34</v>
      </c>
      <c r="D2026" s="70">
        <f t="shared" si="158"/>
        <v>1802</v>
      </c>
      <c r="E2026" s="54" t="str">
        <f t="shared" si="159"/>
        <v>2025|34|1802</v>
      </c>
      <c r="I2026" s="7" t="s">
        <v>6161</v>
      </c>
      <c r="M2026" t="s">
        <v>3191</v>
      </c>
      <c r="N2026" t="str">
        <f t="shared" si="160"/>
        <v>Union County,H1</v>
      </c>
      <c r="O2026" t="str">
        <f t="shared" si="161"/>
        <v>Union County</v>
      </c>
      <c r="P2026" t="str">
        <f t="shared" si="162"/>
        <v>Union</v>
      </c>
    </row>
    <row r="2027" spans="2:16" x14ac:dyDescent="0.25">
      <c r="B2027" s="33">
        <v>2026</v>
      </c>
      <c r="C2027" s="33">
        <v>34</v>
      </c>
      <c r="D2027" s="70">
        <f t="shared" si="158"/>
        <v>1817</v>
      </c>
      <c r="E2027" s="54" t="str">
        <f t="shared" si="159"/>
        <v>2026|34|1817</v>
      </c>
      <c r="I2027" s="7" t="s">
        <v>6172</v>
      </c>
      <c r="M2027" t="s">
        <v>3192</v>
      </c>
      <c r="N2027" t="str">
        <f t="shared" si="160"/>
        <v>Vance County,H1</v>
      </c>
      <c r="O2027" t="str">
        <f t="shared" si="161"/>
        <v>Vance County</v>
      </c>
      <c r="P2027" t="str">
        <f t="shared" si="162"/>
        <v>Vance</v>
      </c>
    </row>
    <row r="2028" spans="2:16" x14ac:dyDescent="0.25">
      <c r="B2028" s="33">
        <v>2027</v>
      </c>
      <c r="C2028" s="33">
        <v>34</v>
      </c>
      <c r="D2028" s="70">
        <f t="shared" si="158"/>
        <v>1843</v>
      </c>
      <c r="E2028" s="54" t="str">
        <f t="shared" si="159"/>
        <v>2027|34|1843</v>
      </c>
      <c r="I2028" s="7" t="s">
        <v>6190</v>
      </c>
      <c r="M2028" t="s">
        <v>3193</v>
      </c>
      <c r="N2028" t="str">
        <f t="shared" si="160"/>
        <v>Wake County,H1</v>
      </c>
      <c r="O2028" t="str">
        <f t="shared" si="161"/>
        <v>Wake County</v>
      </c>
      <c r="P2028" t="str">
        <f t="shared" si="162"/>
        <v>Wake</v>
      </c>
    </row>
    <row r="2029" spans="2:16" x14ac:dyDescent="0.25">
      <c r="B2029" s="33">
        <v>2028</v>
      </c>
      <c r="C2029" s="33">
        <v>34</v>
      </c>
      <c r="D2029" s="70">
        <f t="shared" si="158"/>
        <v>1858</v>
      </c>
      <c r="E2029" s="54" t="str">
        <f t="shared" si="159"/>
        <v>2028|34|1858</v>
      </c>
      <c r="I2029" s="7" t="s">
        <v>6205</v>
      </c>
      <c r="M2029" t="s">
        <v>3194</v>
      </c>
      <c r="N2029" t="str">
        <f t="shared" si="160"/>
        <v>Warren County,H1</v>
      </c>
      <c r="O2029" t="str">
        <f t="shared" si="161"/>
        <v>Warren County</v>
      </c>
      <c r="P2029" t="str">
        <f t="shared" si="162"/>
        <v>Warren</v>
      </c>
    </row>
    <row r="2030" spans="2:16" x14ac:dyDescent="0.25">
      <c r="B2030" s="33">
        <v>2029</v>
      </c>
      <c r="C2030" s="33">
        <v>34</v>
      </c>
      <c r="D2030" s="70">
        <f t="shared" si="158"/>
        <v>1865</v>
      </c>
      <c r="E2030" s="54" t="str">
        <f t="shared" si="159"/>
        <v>2029|34|1865</v>
      </c>
      <c r="I2030" s="7" t="s">
        <v>1210</v>
      </c>
      <c r="M2030" t="s">
        <v>3195</v>
      </c>
      <c r="N2030" t="str">
        <f t="shared" si="160"/>
        <v>Washington County,H1</v>
      </c>
      <c r="O2030" t="str">
        <f t="shared" si="161"/>
        <v>Washington County</v>
      </c>
      <c r="P2030" t="str">
        <f t="shared" si="162"/>
        <v>Washington</v>
      </c>
    </row>
    <row r="2031" spans="2:16" x14ac:dyDescent="0.25">
      <c r="B2031" s="33">
        <v>2030</v>
      </c>
      <c r="C2031" s="33">
        <v>34</v>
      </c>
      <c r="D2031" s="70">
        <f t="shared" si="158"/>
        <v>1870</v>
      </c>
      <c r="E2031" s="54" t="str">
        <f t="shared" si="159"/>
        <v>2030|34|1870</v>
      </c>
      <c r="I2031" s="7" t="s">
        <v>6215</v>
      </c>
      <c r="M2031" t="s">
        <v>3196</v>
      </c>
      <c r="N2031" t="str">
        <f t="shared" si="160"/>
        <v>Watauga County,H1</v>
      </c>
      <c r="O2031" t="str">
        <f t="shared" si="161"/>
        <v>Watauga County</v>
      </c>
      <c r="P2031" t="str">
        <f t="shared" si="162"/>
        <v>Watauga</v>
      </c>
    </row>
    <row r="2032" spans="2:16" x14ac:dyDescent="0.25">
      <c r="B2032" s="33">
        <v>2031</v>
      </c>
      <c r="C2032" s="33">
        <v>34</v>
      </c>
      <c r="D2032" s="70">
        <f t="shared" si="158"/>
        <v>1875</v>
      </c>
      <c r="E2032" s="54" t="str">
        <f t="shared" si="159"/>
        <v>2031|34|1875</v>
      </c>
      <c r="I2032" s="7" t="s">
        <v>6220</v>
      </c>
      <c r="M2032" t="s">
        <v>3197</v>
      </c>
      <c r="N2032" t="str">
        <f t="shared" si="160"/>
        <v>Wayne County,H1</v>
      </c>
      <c r="O2032" t="str">
        <f t="shared" si="161"/>
        <v>Wayne County</v>
      </c>
      <c r="P2032" t="str">
        <f t="shared" si="162"/>
        <v>Wayne</v>
      </c>
    </row>
    <row r="2033" spans="2:16" x14ac:dyDescent="0.25">
      <c r="B2033" s="33">
        <v>2032</v>
      </c>
      <c r="C2033" s="33">
        <v>34</v>
      </c>
      <c r="D2033" s="70">
        <f t="shared" ref="D2033:D2096" si="163">VLOOKUP(I2033,$J$2:$K$1970,2,FALSE)</f>
        <v>1908</v>
      </c>
      <c r="E2033" s="54" t="str">
        <f t="shared" si="159"/>
        <v>2032|34|1908</v>
      </c>
      <c r="I2033" s="7" t="s">
        <v>6247</v>
      </c>
      <c r="M2033" t="s">
        <v>3198</v>
      </c>
      <c r="N2033" t="str">
        <f t="shared" si="160"/>
        <v>Wilkes County,H1</v>
      </c>
      <c r="O2033" t="str">
        <f t="shared" si="161"/>
        <v>Wilkes County</v>
      </c>
      <c r="P2033" t="str">
        <f t="shared" si="162"/>
        <v>Wilkes</v>
      </c>
    </row>
    <row r="2034" spans="2:16" x14ac:dyDescent="0.25">
      <c r="B2034" s="33">
        <v>2033</v>
      </c>
      <c r="C2034" s="33">
        <v>34</v>
      </c>
      <c r="D2034" s="70">
        <f t="shared" si="163"/>
        <v>1917</v>
      </c>
      <c r="E2034" s="54" t="str">
        <f t="shared" si="159"/>
        <v>2033|34|1917</v>
      </c>
      <c r="I2034" s="7" t="s">
        <v>6255</v>
      </c>
      <c r="M2034" t="s">
        <v>3199</v>
      </c>
      <c r="N2034" t="str">
        <f t="shared" si="160"/>
        <v>Wilson County,H1</v>
      </c>
      <c r="O2034" t="str">
        <f t="shared" si="161"/>
        <v>Wilson County</v>
      </c>
      <c r="P2034" t="str">
        <f t="shared" si="162"/>
        <v>Wilson</v>
      </c>
    </row>
    <row r="2035" spans="2:16" x14ac:dyDescent="0.25">
      <c r="B2035" s="33">
        <v>2034</v>
      </c>
      <c r="C2035" s="33">
        <v>34</v>
      </c>
      <c r="D2035" s="70">
        <f t="shared" si="163"/>
        <v>1946</v>
      </c>
      <c r="E2035" s="54" t="str">
        <f t="shared" si="159"/>
        <v>2034|34|1946</v>
      </c>
      <c r="I2035" s="7" t="s">
        <v>6279</v>
      </c>
      <c r="M2035" t="s">
        <v>3200</v>
      </c>
      <c r="N2035" t="str">
        <f t="shared" si="160"/>
        <v>Yadkin County,H1</v>
      </c>
      <c r="O2035" t="str">
        <f t="shared" si="161"/>
        <v>Yadkin County</v>
      </c>
      <c r="P2035" t="str">
        <f t="shared" si="162"/>
        <v>Yadkin</v>
      </c>
    </row>
    <row r="2036" spans="2:16" x14ac:dyDescent="0.25">
      <c r="B2036" s="33">
        <v>2035</v>
      </c>
      <c r="C2036" s="33">
        <v>34</v>
      </c>
      <c r="D2036" s="70">
        <f t="shared" si="163"/>
        <v>1951</v>
      </c>
      <c r="E2036" s="54" t="str">
        <f t="shared" si="159"/>
        <v>2035|34|1951</v>
      </c>
      <c r="I2036" s="7" t="s">
        <v>6283</v>
      </c>
      <c r="M2036" t="s">
        <v>3201</v>
      </c>
      <c r="N2036" t="str">
        <f t="shared" si="160"/>
        <v>Yancey County,H1</v>
      </c>
      <c r="O2036" t="str">
        <f t="shared" si="161"/>
        <v>Yancey County</v>
      </c>
      <c r="P2036" t="str">
        <f t="shared" si="162"/>
        <v>Yancey</v>
      </c>
    </row>
    <row r="2037" spans="2:16" x14ac:dyDescent="0.25">
      <c r="B2037" s="33">
        <v>2036</v>
      </c>
      <c r="C2037" s="33">
        <v>35</v>
      </c>
      <c r="D2037" s="70">
        <f t="shared" si="163"/>
        <v>6</v>
      </c>
      <c r="E2037" s="54" t="str">
        <f t="shared" si="159"/>
        <v>2036|35|6</v>
      </c>
      <c r="I2037" s="7" t="s">
        <v>4588</v>
      </c>
      <c r="M2037" t="s">
        <v>3202</v>
      </c>
      <c r="N2037" t="str">
        <f t="shared" si="160"/>
        <v>Adams County,H1</v>
      </c>
      <c r="O2037" t="str">
        <f t="shared" si="161"/>
        <v>Adams County</v>
      </c>
      <c r="P2037" t="str">
        <f t="shared" si="162"/>
        <v>Adams</v>
      </c>
    </row>
    <row r="2038" spans="2:16" x14ac:dyDescent="0.25">
      <c r="B2038" s="33">
        <v>2037</v>
      </c>
      <c r="C2038" s="33">
        <v>35</v>
      </c>
      <c r="D2038" s="70">
        <f t="shared" si="163"/>
        <v>111</v>
      </c>
      <c r="E2038" s="54" t="str">
        <f t="shared" si="159"/>
        <v>2037|35|111</v>
      </c>
      <c r="I2038" s="7" t="s">
        <v>4674</v>
      </c>
      <c r="M2038" t="s">
        <v>3203</v>
      </c>
      <c r="N2038" t="str">
        <f t="shared" si="160"/>
        <v>Barnes County,H1</v>
      </c>
      <c r="O2038" t="str">
        <f t="shared" si="161"/>
        <v>Barnes County</v>
      </c>
      <c r="P2038" t="str">
        <f t="shared" si="162"/>
        <v>Barnes</v>
      </c>
    </row>
    <row r="2039" spans="2:16" x14ac:dyDescent="0.25">
      <c r="B2039" s="33">
        <v>2038</v>
      </c>
      <c r="C2039" s="33">
        <v>35</v>
      </c>
      <c r="D2039" s="70">
        <f t="shared" si="163"/>
        <v>149</v>
      </c>
      <c r="E2039" s="54" t="str">
        <f t="shared" si="159"/>
        <v>2038|35|149</v>
      </c>
      <c r="I2039" s="7" t="s">
        <v>4708</v>
      </c>
      <c r="M2039" t="s">
        <v>3204</v>
      </c>
      <c r="N2039" t="str">
        <f t="shared" si="160"/>
        <v>Benson County,H1</v>
      </c>
      <c r="O2039" t="str">
        <f t="shared" si="161"/>
        <v>Benson County</v>
      </c>
      <c r="P2039" t="str">
        <f t="shared" si="162"/>
        <v>Benson</v>
      </c>
    </row>
    <row r="2040" spans="2:16" x14ac:dyDescent="0.25">
      <c r="B2040" s="33">
        <v>2039</v>
      </c>
      <c r="C2040" s="33">
        <v>35</v>
      </c>
      <c r="D2040" s="70">
        <f t="shared" si="163"/>
        <v>166</v>
      </c>
      <c r="E2040" s="54" t="str">
        <f t="shared" si="159"/>
        <v>2039|35|166</v>
      </c>
      <c r="I2040" s="7" t="s">
        <v>4723</v>
      </c>
      <c r="M2040" t="s">
        <v>3205</v>
      </c>
      <c r="N2040" t="str">
        <f t="shared" si="160"/>
        <v>Billings County,H1</v>
      </c>
      <c r="O2040" t="str">
        <f t="shared" si="161"/>
        <v>Billings County</v>
      </c>
      <c r="P2040" t="str">
        <f t="shared" si="162"/>
        <v>Billings</v>
      </c>
    </row>
    <row r="2041" spans="2:16" x14ac:dyDescent="0.25">
      <c r="B2041" s="33">
        <v>2040</v>
      </c>
      <c r="C2041" s="33">
        <v>35</v>
      </c>
      <c r="D2041" s="70">
        <f t="shared" si="163"/>
        <v>191</v>
      </c>
      <c r="E2041" s="54" t="str">
        <f t="shared" si="159"/>
        <v>2040|35|191</v>
      </c>
      <c r="I2041" s="7" t="s">
        <v>4747</v>
      </c>
      <c r="M2041" t="s">
        <v>3206</v>
      </c>
      <c r="N2041" t="str">
        <f t="shared" si="160"/>
        <v>Bottineau County,H1</v>
      </c>
      <c r="O2041" t="str">
        <f t="shared" si="161"/>
        <v>Bottineau County</v>
      </c>
      <c r="P2041" t="str">
        <f t="shared" si="162"/>
        <v>Bottineau</v>
      </c>
    </row>
    <row r="2042" spans="2:16" x14ac:dyDescent="0.25">
      <c r="B2042" s="33">
        <v>2041</v>
      </c>
      <c r="C2042" s="33">
        <v>35</v>
      </c>
      <c r="D2042" s="70">
        <f t="shared" si="163"/>
        <v>196</v>
      </c>
      <c r="E2042" s="54" t="str">
        <f t="shared" si="159"/>
        <v>2041|35|196</v>
      </c>
      <c r="I2042" s="7" t="s">
        <v>4752</v>
      </c>
      <c r="M2042" t="s">
        <v>3207</v>
      </c>
      <c r="N2042" t="str">
        <f t="shared" si="160"/>
        <v>Bowman County,H1</v>
      </c>
      <c r="O2042" t="str">
        <f t="shared" si="161"/>
        <v>Bowman County</v>
      </c>
      <c r="P2042" t="str">
        <f t="shared" si="162"/>
        <v>Bowman</v>
      </c>
    </row>
    <row r="2043" spans="2:16" x14ac:dyDescent="0.25">
      <c r="B2043" s="33">
        <v>2042</v>
      </c>
      <c r="C2043" s="33">
        <v>35</v>
      </c>
      <c r="D2043" s="70">
        <f t="shared" si="163"/>
        <v>241</v>
      </c>
      <c r="E2043" s="54" t="str">
        <f t="shared" si="159"/>
        <v>2042|35|241</v>
      </c>
      <c r="I2043" s="7" t="s">
        <v>4794</v>
      </c>
      <c r="M2043" t="s">
        <v>3208</v>
      </c>
      <c r="N2043" t="str">
        <f t="shared" si="160"/>
        <v>Burke County,H1</v>
      </c>
      <c r="O2043" t="str">
        <f t="shared" si="161"/>
        <v>Burke County</v>
      </c>
      <c r="P2043" t="str">
        <f t="shared" si="162"/>
        <v>Burke</v>
      </c>
    </row>
    <row r="2044" spans="2:16" x14ac:dyDescent="0.25">
      <c r="B2044" s="33">
        <v>2043</v>
      </c>
      <c r="C2044" s="33">
        <v>35</v>
      </c>
      <c r="D2044" s="70">
        <f t="shared" si="163"/>
        <v>242</v>
      </c>
      <c r="E2044" s="54" t="str">
        <f t="shared" si="159"/>
        <v>2043|35|242</v>
      </c>
      <c r="I2044" s="7" t="s">
        <v>4795</v>
      </c>
      <c r="M2044" t="s">
        <v>3209</v>
      </c>
      <c r="N2044" t="str">
        <f t="shared" si="160"/>
        <v>Burleigh County,H1</v>
      </c>
      <c r="O2044" t="str">
        <f t="shared" si="161"/>
        <v>Burleigh County</v>
      </c>
      <c r="P2044" t="str">
        <f t="shared" si="162"/>
        <v>Burleigh</v>
      </c>
    </row>
    <row r="2045" spans="2:16" x14ac:dyDescent="0.25">
      <c r="B2045" s="33">
        <v>2044</v>
      </c>
      <c r="C2045" s="33">
        <v>35</v>
      </c>
      <c r="D2045" s="70">
        <f t="shared" si="163"/>
        <v>298</v>
      </c>
      <c r="E2045" s="54" t="str">
        <f t="shared" si="159"/>
        <v>2044|35|298</v>
      </c>
      <c r="I2045" s="7" t="s">
        <v>4841</v>
      </c>
      <c r="M2045" t="s">
        <v>3210</v>
      </c>
      <c r="N2045" t="str">
        <f t="shared" si="160"/>
        <v>Cass County,H1</v>
      </c>
      <c r="O2045" t="str">
        <f t="shared" si="161"/>
        <v>Cass County</v>
      </c>
      <c r="P2045" t="str">
        <f t="shared" si="162"/>
        <v>Cass</v>
      </c>
    </row>
    <row r="2046" spans="2:16" x14ac:dyDescent="0.25">
      <c r="B2046" s="33">
        <v>2045</v>
      </c>
      <c r="C2046" s="33">
        <v>35</v>
      </c>
      <c r="D2046" s="70">
        <f t="shared" si="163"/>
        <v>308</v>
      </c>
      <c r="E2046" s="54" t="str">
        <f t="shared" si="159"/>
        <v>2045|35|308</v>
      </c>
      <c r="I2046" s="7" t="s">
        <v>4849</v>
      </c>
      <c r="M2046" t="s">
        <v>3211</v>
      </c>
      <c r="N2046" t="str">
        <f t="shared" si="160"/>
        <v>Cavalier County,H1</v>
      </c>
      <c r="O2046" t="str">
        <f t="shared" si="161"/>
        <v>Cavalier County</v>
      </c>
      <c r="P2046" t="str">
        <f t="shared" si="162"/>
        <v>Cavalier</v>
      </c>
    </row>
    <row r="2047" spans="2:16" x14ac:dyDescent="0.25">
      <c r="B2047" s="33">
        <v>2046</v>
      </c>
      <c r="C2047" s="33">
        <v>35</v>
      </c>
      <c r="D2047" s="70">
        <f t="shared" si="163"/>
        <v>513</v>
      </c>
      <c r="E2047" s="54" t="str">
        <f t="shared" si="159"/>
        <v>2046|35|513</v>
      </c>
      <c r="I2047" s="7" t="s">
        <v>5035</v>
      </c>
      <c r="M2047" t="s">
        <v>3212</v>
      </c>
      <c r="N2047" t="str">
        <f t="shared" si="160"/>
        <v>Dickey County,H1</v>
      </c>
      <c r="O2047" t="str">
        <f t="shared" si="161"/>
        <v>Dickey County</v>
      </c>
      <c r="P2047" t="str">
        <f t="shared" si="162"/>
        <v>Dickey</v>
      </c>
    </row>
    <row r="2048" spans="2:16" x14ac:dyDescent="0.25">
      <c r="B2048" s="33">
        <v>2047</v>
      </c>
      <c r="C2048" s="33">
        <v>35</v>
      </c>
      <c r="D2048" s="70">
        <f t="shared" si="163"/>
        <v>521</v>
      </c>
      <c r="E2048" s="54" t="str">
        <f t="shared" si="159"/>
        <v>2047|35|521</v>
      </c>
      <c r="I2048" s="7" t="s">
        <v>5041</v>
      </c>
      <c r="M2048" t="s">
        <v>3213</v>
      </c>
      <c r="N2048" t="str">
        <f t="shared" si="160"/>
        <v>Divide County,H1</v>
      </c>
      <c r="O2048" t="str">
        <f t="shared" si="161"/>
        <v>Divide County</v>
      </c>
      <c r="P2048" t="str">
        <f t="shared" si="162"/>
        <v>Divide</v>
      </c>
    </row>
    <row r="2049" spans="2:16" x14ac:dyDescent="0.25">
      <c r="B2049" s="33">
        <v>2048</v>
      </c>
      <c r="C2049" s="33">
        <v>35</v>
      </c>
      <c r="D2049" s="70">
        <f t="shared" si="163"/>
        <v>543</v>
      </c>
      <c r="E2049" s="54" t="str">
        <f t="shared" si="159"/>
        <v>2048|35|543</v>
      </c>
      <c r="I2049" s="7" t="s">
        <v>5062</v>
      </c>
      <c r="M2049" t="s">
        <v>3214</v>
      </c>
      <c r="N2049" t="str">
        <f t="shared" si="160"/>
        <v>Dunn County,H1</v>
      </c>
      <c r="O2049" t="str">
        <f t="shared" si="161"/>
        <v>Dunn County</v>
      </c>
      <c r="P2049" t="str">
        <f t="shared" si="162"/>
        <v>Dunn</v>
      </c>
    </row>
    <row r="2050" spans="2:16" x14ac:dyDescent="0.25">
      <c r="B2050" s="33">
        <v>2049</v>
      </c>
      <c r="C2050" s="33">
        <v>35</v>
      </c>
      <c r="D2050" s="70">
        <f t="shared" si="163"/>
        <v>561</v>
      </c>
      <c r="E2050" s="54" t="str">
        <f t="shared" ref="E2050:E2113" si="164">B2050&amp;"|"&amp;C2050&amp;"|"&amp;D2050</f>
        <v>2049|35|561</v>
      </c>
      <c r="I2050" s="7" t="s">
        <v>5076</v>
      </c>
      <c r="M2050" t="s">
        <v>3215</v>
      </c>
      <c r="N2050" t="str">
        <f t="shared" si="160"/>
        <v>Eddy County,H1</v>
      </c>
      <c r="O2050" t="str">
        <f t="shared" si="161"/>
        <v>Eddy County</v>
      </c>
      <c r="P2050" t="str">
        <f t="shared" si="162"/>
        <v>Eddy</v>
      </c>
    </row>
    <row r="2051" spans="2:16" x14ac:dyDescent="0.25">
      <c r="B2051" s="33">
        <v>2050</v>
      </c>
      <c r="C2051" s="33">
        <v>35</v>
      </c>
      <c r="D2051" s="70">
        <f t="shared" si="163"/>
        <v>582</v>
      </c>
      <c r="E2051" s="54" t="str">
        <f t="shared" si="164"/>
        <v>2050|35|582</v>
      </c>
      <c r="I2051" s="7" t="s">
        <v>5097</v>
      </c>
      <c r="M2051" t="s">
        <v>3216</v>
      </c>
      <c r="N2051" t="str">
        <f t="shared" ref="N2051:N2114" si="165">RIGHT(M2051,LEN(M2051)-10)</f>
        <v>Emmons County,H1</v>
      </c>
      <c r="O2051" t="str">
        <f t="shared" ref="O2051:O2114" si="166">LEFT(N2051,LEN(N2051)-3)</f>
        <v>Emmons County</v>
      </c>
      <c r="P2051" t="str">
        <f t="shared" ref="P2051:P2114" si="167">SUBSTITUTE(O2051," County","")</f>
        <v>Emmons</v>
      </c>
    </row>
    <row r="2052" spans="2:16" x14ac:dyDescent="0.25">
      <c r="B2052" s="33">
        <v>2051</v>
      </c>
      <c r="C2052" s="33">
        <v>35</v>
      </c>
      <c r="D2052" s="70">
        <f t="shared" si="163"/>
        <v>629</v>
      </c>
      <c r="E2052" s="54" t="str">
        <f t="shared" si="164"/>
        <v>2051|35|629</v>
      </c>
      <c r="I2052" s="7" t="s">
        <v>5137</v>
      </c>
      <c r="M2052" t="s">
        <v>3217</v>
      </c>
      <c r="N2052" t="str">
        <f t="shared" si="165"/>
        <v>Foster County,H1</v>
      </c>
      <c r="O2052" t="str">
        <f t="shared" si="166"/>
        <v>Foster County</v>
      </c>
      <c r="P2052" t="str">
        <f t="shared" si="167"/>
        <v>Foster</v>
      </c>
    </row>
    <row r="2053" spans="2:16" x14ac:dyDescent="0.25">
      <c r="B2053" s="33">
        <v>2052</v>
      </c>
      <c r="C2053" s="33">
        <v>35</v>
      </c>
      <c r="D2053" s="70">
        <f t="shared" si="163"/>
        <v>686</v>
      </c>
      <c r="E2053" s="54" t="str">
        <f t="shared" si="164"/>
        <v>2052|35|686</v>
      </c>
      <c r="I2053" s="7" t="s">
        <v>5190</v>
      </c>
      <c r="M2053" t="s">
        <v>3218</v>
      </c>
      <c r="N2053" t="str">
        <f t="shared" si="165"/>
        <v>Golden Valley County,H1</v>
      </c>
      <c r="O2053" t="str">
        <f t="shared" si="166"/>
        <v>Golden Valley County</v>
      </c>
      <c r="P2053" t="str">
        <f t="shared" si="167"/>
        <v>Golden Valley</v>
      </c>
    </row>
    <row r="2054" spans="2:16" x14ac:dyDescent="0.25">
      <c r="B2054" s="33">
        <v>2053</v>
      </c>
      <c r="C2054" s="33">
        <v>35</v>
      </c>
      <c r="D2054" s="70">
        <f t="shared" si="163"/>
        <v>701</v>
      </c>
      <c r="E2054" s="54" t="str">
        <f t="shared" si="164"/>
        <v>2053|35|701</v>
      </c>
      <c r="I2054" s="7" t="s">
        <v>5205</v>
      </c>
      <c r="M2054" t="s">
        <v>3219</v>
      </c>
      <c r="N2054" t="str">
        <f t="shared" si="165"/>
        <v>Grand Forks County,H1</v>
      </c>
      <c r="O2054" t="str">
        <f t="shared" si="166"/>
        <v>Grand Forks County</v>
      </c>
      <c r="P2054" t="str">
        <f t="shared" si="167"/>
        <v>Grand Forks</v>
      </c>
    </row>
    <row r="2055" spans="2:16" x14ac:dyDescent="0.25">
      <c r="B2055" s="33">
        <v>2054</v>
      </c>
      <c r="C2055" s="33">
        <v>35</v>
      </c>
      <c r="D2055" s="70">
        <f t="shared" si="163"/>
        <v>705</v>
      </c>
      <c r="E2055" s="54" t="str">
        <f t="shared" si="164"/>
        <v>2054|35|705</v>
      </c>
      <c r="I2055" s="7" t="s">
        <v>5209</v>
      </c>
      <c r="M2055" t="s">
        <v>3220</v>
      </c>
      <c r="N2055" t="str">
        <f t="shared" si="165"/>
        <v>Grant County,H1</v>
      </c>
      <c r="O2055" t="str">
        <f t="shared" si="166"/>
        <v>Grant County</v>
      </c>
      <c r="P2055" t="str">
        <f t="shared" si="167"/>
        <v>Grant</v>
      </c>
    </row>
    <row r="2056" spans="2:16" x14ac:dyDescent="0.25">
      <c r="B2056" s="33">
        <v>2055</v>
      </c>
      <c r="C2056" s="33">
        <v>35</v>
      </c>
      <c r="D2056" s="70">
        <f t="shared" si="163"/>
        <v>727</v>
      </c>
      <c r="E2056" s="54" t="str">
        <f t="shared" si="164"/>
        <v>2055|35|727</v>
      </c>
      <c r="I2056" s="7" t="s">
        <v>5230</v>
      </c>
      <c r="M2056" t="s">
        <v>3221</v>
      </c>
      <c r="N2056" t="str">
        <f t="shared" si="165"/>
        <v>Griggs County,H1</v>
      </c>
      <c r="O2056" t="str">
        <f t="shared" si="166"/>
        <v>Griggs County</v>
      </c>
      <c r="P2056" t="str">
        <f t="shared" si="167"/>
        <v>Griggs</v>
      </c>
    </row>
    <row r="2057" spans="2:16" x14ac:dyDescent="0.25">
      <c r="B2057" s="33">
        <v>2056</v>
      </c>
      <c r="C2057" s="33">
        <v>35</v>
      </c>
      <c r="D2057" s="70">
        <f t="shared" si="163"/>
        <v>799</v>
      </c>
      <c r="E2057" s="54" t="str">
        <f t="shared" si="164"/>
        <v>2056|35|799</v>
      </c>
      <c r="I2057" s="7" t="s">
        <v>5291</v>
      </c>
      <c r="M2057" t="s">
        <v>3222</v>
      </c>
      <c r="N2057" t="str">
        <f t="shared" si="165"/>
        <v>Hettinger County,H1</v>
      </c>
      <c r="O2057" t="str">
        <f t="shared" si="166"/>
        <v>Hettinger County</v>
      </c>
      <c r="P2057" t="str">
        <f t="shared" si="167"/>
        <v>Hettinger</v>
      </c>
    </row>
    <row r="2058" spans="2:16" x14ac:dyDescent="0.25">
      <c r="B2058" s="33">
        <v>2057</v>
      </c>
      <c r="C2058" s="33">
        <v>35</v>
      </c>
      <c r="D2058" s="70">
        <f t="shared" si="163"/>
        <v>938</v>
      </c>
      <c r="E2058" s="54" t="str">
        <f t="shared" si="164"/>
        <v>2057|35|938</v>
      </c>
      <c r="I2058" s="7" t="s">
        <v>5411</v>
      </c>
      <c r="M2058" t="s">
        <v>3223</v>
      </c>
      <c r="N2058" t="str">
        <f t="shared" si="165"/>
        <v>Kidder County,H1</v>
      </c>
      <c r="O2058" t="str">
        <f t="shared" si="166"/>
        <v>Kidder County</v>
      </c>
      <c r="P2058" t="str">
        <f t="shared" si="167"/>
        <v>Kidder</v>
      </c>
    </row>
    <row r="2059" spans="2:16" x14ac:dyDescent="0.25">
      <c r="B2059" s="33">
        <v>2058</v>
      </c>
      <c r="C2059" s="33">
        <v>35</v>
      </c>
      <c r="D2059" s="70">
        <f t="shared" si="163"/>
        <v>985</v>
      </c>
      <c r="E2059" s="54" t="str">
        <f t="shared" si="164"/>
        <v>2058|35|985</v>
      </c>
      <c r="I2059" s="7" t="s">
        <v>5452</v>
      </c>
      <c r="M2059" t="s">
        <v>3224</v>
      </c>
      <c r="N2059" t="str">
        <f t="shared" si="165"/>
        <v>LaMoure County,H1</v>
      </c>
      <c r="O2059" t="str">
        <f t="shared" si="166"/>
        <v>LaMoure County</v>
      </c>
      <c r="P2059" t="str">
        <f t="shared" si="167"/>
        <v>LaMoure</v>
      </c>
    </row>
    <row r="2060" spans="2:16" x14ac:dyDescent="0.25">
      <c r="B2060" s="33">
        <v>2059</v>
      </c>
      <c r="C2060" s="33">
        <v>35</v>
      </c>
      <c r="D2060" s="70">
        <f t="shared" si="163"/>
        <v>1044</v>
      </c>
      <c r="E2060" s="54" t="str">
        <f t="shared" si="164"/>
        <v>2059|35|1044</v>
      </c>
      <c r="I2060" s="7" t="s">
        <v>5505</v>
      </c>
      <c r="M2060" t="s">
        <v>3225</v>
      </c>
      <c r="N2060" t="str">
        <f t="shared" si="165"/>
        <v>Logan County,H1</v>
      </c>
      <c r="O2060" t="str">
        <f t="shared" si="166"/>
        <v>Logan County</v>
      </c>
      <c r="P2060" t="str">
        <f t="shared" si="167"/>
        <v>Logan</v>
      </c>
    </row>
    <row r="2061" spans="2:16" x14ac:dyDescent="0.25">
      <c r="B2061" s="33">
        <v>2060</v>
      </c>
      <c r="C2061" s="33">
        <v>35</v>
      </c>
      <c r="D2061" s="70">
        <f t="shared" si="163"/>
        <v>1128</v>
      </c>
      <c r="E2061" s="54" t="str">
        <f t="shared" si="164"/>
        <v>2060|35|1128</v>
      </c>
      <c r="I2061" s="7" t="s">
        <v>5575</v>
      </c>
      <c r="M2061" t="s">
        <v>3226</v>
      </c>
      <c r="N2061" t="str">
        <f t="shared" si="165"/>
        <v>McHenry County,H1</v>
      </c>
      <c r="O2061" t="str">
        <f t="shared" si="166"/>
        <v>McHenry County</v>
      </c>
      <c r="P2061" t="str">
        <f t="shared" si="167"/>
        <v>McHenry</v>
      </c>
    </row>
    <row r="2062" spans="2:16" x14ac:dyDescent="0.25">
      <c r="B2062" s="33">
        <v>2061</v>
      </c>
      <c r="C2062" s="33">
        <v>35</v>
      </c>
      <c r="D2062" s="70">
        <f t="shared" si="163"/>
        <v>1129</v>
      </c>
      <c r="E2062" s="54" t="str">
        <f t="shared" si="164"/>
        <v>2061|35|1129</v>
      </c>
      <c r="I2062" s="7" t="s">
        <v>5576</v>
      </c>
      <c r="M2062" t="s">
        <v>3227</v>
      </c>
      <c r="N2062" t="str">
        <f t="shared" si="165"/>
        <v>McIntosh County,H1</v>
      </c>
      <c r="O2062" t="str">
        <f t="shared" si="166"/>
        <v>McIntosh County</v>
      </c>
      <c r="P2062" t="str">
        <f t="shared" si="167"/>
        <v>McIntosh</v>
      </c>
    </row>
    <row r="2063" spans="2:16" x14ac:dyDescent="0.25">
      <c r="B2063" s="33">
        <v>2062</v>
      </c>
      <c r="C2063" s="33">
        <v>35</v>
      </c>
      <c r="D2063" s="70">
        <f t="shared" si="163"/>
        <v>1131</v>
      </c>
      <c r="E2063" s="54" t="str">
        <f t="shared" si="164"/>
        <v>2062|35|1131</v>
      </c>
      <c r="I2063" s="7" t="s">
        <v>5578</v>
      </c>
      <c r="M2063" t="s">
        <v>3228</v>
      </c>
      <c r="N2063" t="str">
        <f t="shared" si="165"/>
        <v>McKenzie County,H1</v>
      </c>
      <c r="O2063" t="str">
        <f t="shared" si="166"/>
        <v>McKenzie County</v>
      </c>
      <c r="P2063" t="str">
        <f t="shared" si="167"/>
        <v>McKenzie</v>
      </c>
    </row>
    <row r="2064" spans="2:16" x14ac:dyDescent="0.25">
      <c r="B2064" s="33">
        <v>2063</v>
      </c>
      <c r="C2064" s="33">
        <v>35</v>
      </c>
      <c r="D2064" s="70">
        <f t="shared" si="163"/>
        <v>1133</v>
      </c>
      <c r="E2064" s="54" t="str">
        <f t="shared" si="164"/>
        <v>2063|35|1133</v>
      </c>
      <c r="I2064" s="7" t="s">
        <v>5580</v>
      </c>
      <c r="M2064" t="s">
        <v>3229</v>
      </c>
      <c r="N2064" t="str">
        <f t="shared" si="165"/>
        <v>McLean County,H1</v>
      </c>
      <c r="O2064" t="str">
        <f t="shared" si="166"/>
        <v>McLean County</v>
      </c>
      <c r="P2064" t="str">
        <f t="shared" si="167"/>
        <v>McLean</v>
      </c>
    </row>
    <row r="2065" spans="2:16" x14ac:dyDescent="0.25">
      <c r="B2065" s="33">
        <v>2064</v>
      </c>
      <c r="C2065" s="33">
        <v>35</v>
      </c>
      <c r="D2065" s="70">
        <f t="shared" si="163"/>
        <v>1153</v>
      </c>
      <c r="E2065" s="54" t="str">
        <f t="shared" si="164"/>
        <v>2064|35|1153</v>
      </c>
      <c r="I2065" s="7" t="s">
        <v>5600</v>
      </c>
      <c r="M2065" t="s">
        <v>3230</v>
      </c>
      <c r="N2065" t="str">
        <f t="shared" si="165"/>
        <v>Mercer County,H1</v>
      </c>
      <c r="O2065" t="str">
        <f t="shared" si="166"/>
        <v>Mercer County</v>
      </c>
      <c r="P2065" t="str">
        <f t="shared" si="167"/>
        <v>Mercer</v>
      </c>
    </row>
    <row r="2066" spans="2:16" x14ac:dyDescent="0.25">
      <c r="B2066" s="33">
        <v>2065</v>
      </c>
      <c r="C2066" s="33">
        <v>35</v>
      </c>
      <c r="D2066" s="70">
        <f t="shared" si="163"/>
        <v>1209</v>
      </c>
      <c r="E2066" s="54" t="str">
        <f t="shared" si="164"/>
        <v>2065|35|1209</v>
      </c>
      <c r="I2066" s="7" t="s">
        <v>5650</v>
      </c>
      <c r="M2066" t="s">
        <v>3231</v>
      </c>
      <c r="N2066" t="str">
        <f t="shared" si="165"/>
        <v>Morton County,H1</v>
      </c>
      <c r="O2066" t="str">
        <f t="shared" si="166"/>
        <v>Morton County</v>
      </c>
      <c r="P2066" t="str">
        <f t="shared" si="167"/>
        <v>Morton</v>
      </c>
    </row>
    <row r="2067" spans="2:16" x14ac:dyDescent="0.25">
      <c r="B2067" s="33">
        <v>2066</v>
      </c>
      <c r="C2067" s="33">
        <v>35</v>
      </c>
      <c r="D2067" s="70">
        <f t="shared" si="163"/>
        <v>1212</v>
      </c>
      <c r="E2067" s="54" t="str">
        <f t="shared" si="164"/>
        <v>2066|35|1212</v>
      </c>
      <c r="I2067" s="7" t="s">
        <v>5653</v>
      </c>
      <c r="M2067" t="s">
        <v>3232</v>
      </c>
      <c r="N2067" t="str">
        <f t="shared" si="165"/>
        <v>Mountrail County,H1</v>
      </c>
      <c r="O2067" t="str">
        <f t="shared" si="166"/>
        <v>Mountrail County</v>
      </c>
      <c r="P2067" t="str">
        <f t="shared" si="167"/>
        <v>Mountrail</v>
      </c>
    </row>
    <row r="2068" spans="2:16" x14ac:dyDescent="0.25">
      <c r="B2068" s="33">
        <v>2067</v>
      </c>
      <c r="C2068" s="33">
        <v>35</v>
      </c>
      <c r="D2068" s="70">
        <f t="shared" si="163"/>
        <v>1235</v>
      </c>
      <c r="E2068" s="54" t="str">
        <f t="shared" si="164"/>
        <v>2067|35|1235</v>
      </c>
      <c r="I2068" s="7" t="s">
        <v>5673</v>
      </c>
      <c r="M2068" t="s">
        <v>3233</v>
      </c>
      <c r="N2068" t="str">
        <f t="shared" si="165"/>
        <v>Nelson County,H1</v>
      </c>
      <c r="O2068" t="str">
        <f t="shared" si="166"/>
        <v>Nelson County</v>
      </c>
      <c r="P2068" t="str">
        <f t="shared" si="167"/>
        <v>Nelson</v>
      </c>
    </row>
    <row r="2069" spans="2:16" x14ac:dyDescent="0.25">
      <c r="B2069" s="33">
        <v>2068</v>
      </c>
      <c r="C2069" s="33">
        <v>35</v>
      </c>
      <c r="D2069" s="70">
        <f t="shared" si="163"/>
        <v>1299</v>
      </c>
      <c r="E2069" s="54" t="str">
        <f t="shared" si="164"/>
        <v>2068|35|1299</v>
      </c>
      <c r="I2069" s="7" t="s">
        <v>5725</v>
      </c>
      <c r="M2069" t="s">
        <v>3234</v>
      </c>
      <c r="N2069" t="str">
        <f t="shared" si="165"/>
        <v>Oliver County,H1</v>
      </c>
      <c r="O2069" t="str">
        <f t="shared" si="166"/>
        <v>Oliver County</v>
      </c>
      <c r="P2069" t="str">
        <f t="shared" si="167"/>
        <v>Oliver</v>
      </c>
    </row>
    <row r="2070" spans="2:16" x14ac:dyDescent="0.25">
      <c r="B2070" s="33">
        <v>2069</v>
      </c>
      <c r="C2070" s="33">
        <v>35</v>
      </c>
      <c r="D2070" s="70">
        <f t="shared" si="163"/>
        <v>1356</v>
      </c>
      <c r="E2070" s="54" t="str">
        <f t="shared" si="164"/>
        <v>2069|35|1356</v>
      </c>
      <c r="I2070" s="7" t="s">
        <v>5775</v>
      </c>
      <c r="M2070" t="s">
        <v>3235</v>
      </c>
      <c r="N2070" t="str">
        <f t="shared" si="165"/>
        <v>Pembina County,H1</v>
      </c>
      <c r="O2070" t="str">
        <f t="shared" si="166"/>
        <v>Pembina County</v>
      </c>
      <c r="P2070" t="str">
        <f t="shared" si="167"/>
        <v>Pembina</v>
      </c>
    </row>
    <row r="2071" spans="2:16" x14ac:dyDescent="0.25">
      <c r="B2071" s="33">
        <v>2070</v>
      </c>
      <c r="C2071" s="33">
        <v>35</v>
      </c>
      <c r="D2071" s="70">
        <f t="shared" si="163"/>
        <v>1382</v>
      </c>
      <c r="E2071" s="54" t="str">
        <f t="shared" si="164"/>
        <v>2070|35|1382</v>
      </c>
      <c r="I2071" s="7" t="s">
        <v>5798</v>
      </c>
      <c r="M2071" t="s">
        <v>3236</v>
      </c>
      <c r="N2071" t="str">
        <f t="shared" si="165"/>
        <v>Pierce County,H1</v>
      </c>
      <c r="O2071" t="str">
        <f t="shared" si="166"/>
        <v>Pierce County</v>
      </c>
      <c r="P2071" t="str">
        <f t="shared" si="167"/>
        <v>Pierce</v>
      </c>
    </row>
    <row r="2072" spans="2:16" x14ac:dyDescent="0.25">
      <c r="B2072" s="33">
        <v>2071</v>
      </c>
      <c r="C2072" s="33">
        <v>35</v>
      </c>
      <c r="D2072" s="70">
        <f t="shared" si="163"/>
        <v>1452</v>
      </c>
      <c r="E2072" s="54" t="str">
        <f t="shared" si="164"/>
        <v>2071|35|1452</v>
      </c>
      <c r="I2072" s="7" t="s">
        <v>5860</v>
      </c>
      <c r="M2072" t="s">
        <v>3237</v>
      </c>
      <c r="N2072" t="str">
        <f t="shared" si="165"/>
        <v>Ramsey County,H1</v>
      </c>
      <c r="O2072" t="str">
        <f t="shared" si="166"/>
        <v>Ramsey County</v>
      </c>
      <c r="P2072" t="str">
        <f t="shared" si="167"/>
        <v>Ramsey</v>
      </c>
    </row>
    <row r="2073" spans="2:16" x14ac:dyDescent="0.25">
      <c r="B2073" s="33">
        <v>2072</v>
      </c>
      <c r="C2073" s="33">
        <v>35</v>
      </c>
      <c r="D2073" s="70">
        <f t="shared" si="163"/>
        <v>1456</v>
      </c>
      <c r="E2073" s="54" t="str">
        <f t="shared" si="164"/>
        <v>2072|35|1456</v>
      </c>
      <c r="I2073" s="7" t="s">
        <v>5864</v>
      </c>
      <c r="M2073" t="s">
        <v>3238</v>
      </c>
      <c r="N2073" t="str">
        <f t="shared" si="165"/>
        <v>Ransom County,H1</v>
      </c>
      <c r="O2073" t="str">
        <f t="shared" si="166"/>
        <v>Ransom County</v>
      </c>
      <c r="P2073" t="str">
        <f t="shared" si="167"/>
        <v>Ransom</v>
      </c>
    </row>
    <row r="2074" spans="2:16" x14ac:dyDescent="0.25">
      <c r="B2074" s="33">
        <v>2073</v>
      </c>
      <c r="C2074" s="33">
        <v>35</v>
      </c>
      <c r="D2074" s="70">
        <f t="shared" si="163"/>
        <v>1473</v>
      </c>
      <c r="E2074" s="54" t="str">
        <f t="shared" si="164"/>
        <v>2073|35|1473</v>
      </c>
      <c r="I2074" s="7" t="s">
        <v>5879</v>
      </c>
      <c r="M2074" t="s">
        <v>3239</v>
      </c>
      <c r="N2074" t="str">
        <f t="shared" si="165"/>
        <v>Renville County,H1</v>
      </c>
      <c r="O2074" t="str">
        <f t="shared" si="166"/>
        <v>Renville County</v>
      </c>
      <c r="P2074" t="str">
        <f t="shared" si="167"/>
        <v>Renville</v>
      </c>
    </row>
    <row r="2075" spans="2:16" x14ac:dyDescent="0.25">
      <c r="B2075" s="33">
        <v>2074</v>
      </c>
      <c r="C2075" s="33">
        <v>35</v>
      </c>
      <c r="D2075" s="70">
        <f t="shared" si="163"/>
        <v>1480</v>
      </c>
      <c r="E2075" s="54" t="str">
        <f t="shared" si="164"/>
        <v>2074|35|1480</v>
      </c>
      <c r="I2075" s="7" t="s">
        <v>5886</v>
      </c>
      <c r="M2075" t="s">
        <v>3240</v>
      </c>
      <c r="N2075" t="str">
        <f t="shared" si="165"/>
        <v>Richland County,H1</v>
      </c>
      <c r="O2075" t="str">
        <f t="shared" si="166"/>
        <v>Richland County</v>
      </c>
      <c r="P2075" t="str">
        <f t="shared" si="167"/>
        <v>Richland</v>
      </c>
    </row>
    <row r="2076" spans="2:16" x14ac:dyDescent="0.25">
      <c r="B2076" s="33">
        <v>2075</v>
      </c>
      <c r="C2076" s="33">
        <v>35</v>
      </c>
      <c r="D2076" s="70">
        <f t="shared" si="163"/>
        <v>1510</v>
      </c>
      <c r="E2076" s="54" t="str">
        <f t="shared" si="164"/>
        <v>2075|35|1510</v>
      </c>
      <c r="I2076" s="7" t="s">
        <v>5911</v>
      </c>
      <c r="M2076" t="s">
        <v>3241</v>
      </c>
      <c r="N2076" t="str">
        <f t="shared" si="165"/>
        <v>Rolette County,H1</v>
      </c>
      <c r="O2076" t="str">
        <f t="shared" si="166"/>
        <v>Rolette County</v>
      </c>
      <c r="P2076" t="str">
        <f t="shared" si="167"/>
        <v>Rolette</v>
      </c>
    </row>
    <row r="2077" spans="2:16" x14ac:dyDescent="0.25">
      <c r="B2077" s="33">
        <v>2076</v>
      </c>
      <c r="C2077" s="33">
        <v>35</v>
      </c>
      <c r="D2077" s="70">
        <f t="shared" si="163"/>
        <v>1575</v>
      </c>
      <c r="E2077" s="54" t="str">
        <f t="shared" si="164"/>
        <v>2076|35|1575</v>
      </c>
      <c r="I2077" s="7" t="s">
        <v>5961</v>
      </c>
      <c r="M2077" t="s">
        <v>3242</v>
      </c>
      <c r="N2077" t="str">
        <f t="shared" si="165"/>
        <v>Sargent County,H1</v>
      </c>
      <c r="O2077" t="str">
        <f t="shared" si="166"/>
        <v>Sargent County</v>
      </c>
      <c r="P2077" t="str">
        <f t="shared" si="167"/>
        <v>Sargent</v>
      </c>
    </row>
    <row r="2078" spans="2:16" x14ac:dyDescent="0.25">
      <c r="B2078" s="33">
        <v>2077</v>
      </c>
      <c r="C2078" s="33">
        <v>35</v>
      </c>
      <c r="D2078" s="70">
        <f t="shared" si="163"/>
        <v>1613</v>
      </c>
      <c r="E2078" s="54" t="str">
        <f t="shared" si="164"/>
        <v>2077|35|1613</v>
      </c>
      <c r="I2078" s="7" t="s">
        <v>5999</v>
      </c>
      <c r="M2078" t="s">
        <v>3243</v>
      </c>
      <c r="N2078" t="str">
        <f t="shared" si="165"/>
        <v>Sheridan County,H1</v>
      </c>
      <c r="O2078" t="str">
        <f t="shared" si="166"/>
        <v>Sheridan County</v>
      </c>
      <c r="P2078" t="str">
        <f t="shared" si="167"/>
        <v>Sheridan</v>
      </c>
    </row>
    <row r="2079" spans="2:16" x14ac:dyDescent="0.25">
      <c r="B2079" s="33">
        <v>2078</v>
      </c>
      <c r="C2079" s="33">
        <v>35</v>
      </c>
      <c r="D2079" s="70">
        <f t="shared" si="163"/>
        <v>1621</v>
      </c>
      <c r="E2079" s="54" t="str">
        <f t="shared" si="164"/>
        <v>2078|35|1621</v>
      </c>
      <c r="I2079" s="7" t="s">
        <v>6007</v>
      </c>
      <c r="M2079" t="s">
        <v>3244</v>
      </c>
      <c r="N2079" t="str">
        <f t="shared" si="165"/>
        <v>Sioux County,H1</v>
      </c>
      <c r="O2079" t="str">
        <f t="shared" si="166"/>
        <v>Sioux County</v>
      </c>
      <c r="P2079" t="str">
        <f t="shared" si="167"/>
        <v>Sioux</v>
      </c>
    </row>
    <row r="2080" spans="2:16" x14ac:dyDescent="0.25">
      <c r="B2080" s="33">
        <v>2079</v>
      </c>
      <c r="C2080" s="33">
        <v>35</v>
      </c>
      <c r="D2080" s="70">
        <f t="shared" si="163"/>
        <v>1627</v>
      </c>
      <c r="E2080" s="54" t="str">
        <f t="shared" si="164"/>
        <v>2079|35|1627</v>
      </c>
      <c r="I2080" s="7" t="s">
        <v>6011</v>
      </c>
      <c r="M2080" t="s">
        <v>3245</v>
      </c>
      <c r="N2080" t="str">
        <f t="shared" si="165"/>
        <v>Slope County,H1</v>
      </c>
      <c r="O2080" t="str">
        <f t="shared" si="166"/>
        <v>Slope County</v>
      </c>
      <c r="P2080" t="str">
        <f t="shared" si="167"/>
        <v>Slope</v>
      </c>
    </row>
    <row r="2081" spans="2:16" x14ac:dyDescent="0.25">
      <c r="B2081" s="33">
        <v>2080</v>
      </c>
      <c r="C2081" s="33">
        <v>35</v>
      </c>
      <c r="D2081" s="70">
        <f t="shared" si="163"/>
        <v>1674</v>
      </c>
      <c r="E2081" s="54" t="str">
        <f t="shared" si="164"/>
        <v>2080|35|1674</v>
      </c>
      <c r="I2081" s="7" t="s">
        <v>6044</v>
      </c>
      <c r="M2081" t="s">
        <v>3246</v>
      </c>
      <c r="N2081" t="str">
        <f t="shared" si="165"/>
        <v>Stark County,H1</v>
      </c>
      <c r="O2081" t="str">
        <f t="shared" si="166"/>
        <v>Stark County</v>
      </c>
      <c r="P2081" t="str">
        <f t="shared" si="167"/>
        <v>Stark</v>
      </c>
    </row>
    <row r="2082" spans="2:16" x14ac:dyDescent="0.25">
      <c r="B2082" s="33">
        <v>2081</v>
      </c>
      <c r="C2082" s="33">
        <v>35</v>
      </c>
      <c r="D2082" s="70">
        <f t="shared" si="163"/>
        <v>1680</v>
      </c>
      <c r="E2082" s="54" t="str">
        <f t="shared" si="164"/>
        <v>2081|35|1680</v>
      </c>
      <c r="I2082" s="7" t="s">
        <v>6049</v>
      </c>
      <c r="M2082" t="s">
        <v>3247</v>
      </c>
      <c r="N2082" t="str">
        <f t="shared" si="165"/>
        <v>Steele County,H1</v>
      </c>
      <c r="O2082" t="str">
        <f t="shared" si="166"/>
        <v>Steele County</v>
      </c>
      <c r="P2082" t="str">
        <f t="shared" si="167"/>
        <v>Steele</v>
      </c>
    </row>
    <row r="2083" spans="2:16" x14ac:dyDescent="0.25">
      <c r="B2083" s="33">
        <v>2082</v>
      </c>
      <c r="C2083" s="33">
        <v>35</v>
      </c>
      <c r="D2083" s="70">
        <f t="shared" si="163"/>
        <v>1695</v>
      </c>
      <c r="E2083" s="54" t="str">
        <f t="shared" si="164"/>
        <v>2082|35|1695</v>
      </c>
      <c r="I2083" s="7" t="s">
        <v>6064</v>
      </c>
      <c r="M2083" t="s">
        <v>3248</v>
      </c>
      <c r="N2083" t="str">
        <f t="shared" si="165"/>
        <v>Stutsman County,H1</v>
      </c>
      <c r="O2083" t="str">
        <f t="shared" si="166"/>
        <v>Stutsman County</v>
      </c>
      <c r="P2083" t="str">
        <f t="shared" si="167"/>
        <v>Stutsman</v>
      </c>
    </row>
    <row r="2084" spans="2:16" x14ac:dyDescent="0.25">
      <c r="B2084" s="33">
        <v>2083</v>
      </c>
      <c r="C2084" s="33">
        <v>35</v>
      </c>
      <c r="D2084" s="70">
        <f t="shared" si="163"/>
        <v>1766</v>
      </c>
      <c r="E2084" s="54" t="str">
        <f t="shared" si="164"/>
        <v>2083|35|1766</v>
      </c>
      <c r="I2084" s="7" t="s">
        <v>6126</v>
      </c>
      <c r="M2084" t="s">
        <v>3249</v>
      </c>
      <c r="N2084" t="str">
        <f t="shared" si="165"/>
        <v>Towner County,H1</v>
      </c>
      <c r="O2084" t="str">
        <f t="shared" si="166"/>
        <v>Towner County</v>
      </c>
      <c r="P2084" t="str">
        <f t="shared" si="167"/>
        <v>Towner</v>
      </c>
    </row>
    <row r="2085" spans="2:16" x14ac:dyDescent="0.25">
      <c r="B2085" s="33">
        <v>2084</v>
      </c>
      <c r="C2085" s="33">
        <v>35</v>
      </c>
      <c r="D2085" s="70">
        <f t="shared" si="163"/>
        <v>1768</v>
      </c>
      <c r="E2085" s="54" t="str">
        <f t="shared" si="164"/>
        <v>2084|35|1768</v>
      </c>
      <c r="I2085" s="7" t="s">
        <v>6128</v>
      </c>
      <c r="M2085" t="s">
        <v>3250</v>
      </c>
      <c r="N2085" t="str">
        <f t="shared" si="165"/>
        <v>Traill County,H1</v>
      </c>
      <c r="O2085" t="str">
        <f t="shared" si="166"/>
        <v>Traill County</v>
      </c>
      <c r="P2085" t="str">
        <f t="shared" si="167"/>
        <v>Traill</v>
      </c>
    </row>
    <row r="2086" spans="2:16" x14ac:dyDescent="0.25">
      <c r="B2086" s="33">
        <v>2085</v>
      </c>
      <c r="C2086" s="33">
        <v>35</v>
      </c>
      <c r="D2086" s="70">
        <f t="shared" si="163"/>
        <v>1851</v>
      </c>
      <c r="E2086" s="54" t="str">
        <f t="shared" si="164"/>
        <v>2085|35|1851</v>
      </c>
      <c r="I2086" s="7" t="s">
        <v>6198</v>
      </c>
      <c r="M2086" t="s">
        <v>3251</v>
      </c>
      <c r="N2086" t="str">
        <f t="shared" si="165"/>
        <v>Walsh County,H1</v>
      </c>
      <c r="O2086" t="str">
        <f t="shared" si="166"/>
        <v>Walsh County</v>
      </c>
      <c r="P2086" t="str">
        <f t="shared" si="167"/>
        <v>Walsh</v>
      </c>
    </row>
    <row r="2087" spans="2:16" x14ac:dyDescent="0.25">
      <c r="B2087" s="33">
        <v>2086</v>
      </c>
      <c r="C2087" s="33">
        <v>35</v>
      </c>
      <c r="D2087" s="70">
        <f t="shared" si="163"/>
        <v>1856</v>
      </c>
      <c r="E2087" s="54" t="str">
        <f t="shared" si="164"/>
        <v>2086|35|1856</v>
      </c>
      <c r="I2087" s="7" t="s">
        <v>6203</v>
      </c>
      <c r="M2087" t="s">
        <v>3252</v>
      </c>
      <c r="N2087" t="str">
        <f t="shared" si="165"/>
        <v>Ward County,H1</v>
      </c>
      <c r="O2087" t="str">
        <f t="shared" si="166"/>
        <v>Ward County</v>
      </c>
      <c r="P2087" t="str">
        <f t="shared" si="167"/>
        <v>Ward</v>
      </c>
    </row>
    <row r="2088" spans="2:16" x14ac:dyDescent="0.25">
      <c r="B2088" s="33">
        <v>2087</v>
      </c>
      <c r="C2088" s="33">
        <v>35</v>
      </c>
      <c r="D2088" s="70">
        <f t="shared" si="163"/>
        <v>1883</v>
      </c>
      <c r="E2088" s="54" t="str">
        <f t="shared" si="164"/>
        <v>2087|35|1883</v>
      </c>
      <c r="I2088" s="7" t="s">
        <v>6226</v>
      </c>
      <c r="M2088" t="s">
        <v>3253</v>
      </c>
      <c r="N2088" t="str">
        <f t="shared" si="165"/>
        <v>Wells County,H1</v>
      </c>
      <c r="O2088" t="str">
        <f t="shared" si="166"/>
        <v>Wells County</v>
      </c>
      <c r="P2088" t="str">
        <f t="shared" si="167"/>
        <v>Wells</v>
      </c>
    </row>
    <row r="2089" spans="2:16" x14ac:dyDescent="0.25">
      <c r="B2089" s="33">
        <v>2088</v>
      </c>
      <c r="C2089" s="33">
        <v>35</v>
      </c>
      <c r="D2089" s="70">
        <f t="shared" si="163"/>
        <v>1913</v>
      </c>
      <c r="E2089" s="54" t="str">
        <f t="shared" si="164"/>
        <v>2088|35|1913</v>
      </c>
      <c r="I2089" s="7" t="s">
        <v>6252</v>
      </c>
      <c r="M2089" t="s">
        <v>3254</v>
      </c>
      <c r="N2089" t="str">
        <f t="shared" si="165"/>
        <v>Williams County,H1</v>
      </c>
      <c r="O2089" t="str">
        <f t="shared" si="166"/>
        <v>Williams County</v>
      </c>
      <c r="P2089" t="str">
        <f t="shared" si="167"/>
        <v>Williams</v>
      </c>
    </row>
    <row r="2090" spans="2:16" x14ac:dyDescent="0.25">
      <c r="B2090" s="33">
        <v>2089</v>
      </c>
      <c r="C2090" s="33">
        <v>36</v>
      </c>
      <c r="D2090" s="70">
        <f t="shared" si="163"/>
        <v>6</v>
      </c>
      <c r="E2090" s="54" t="str">
        <f t="shared" si="164"/>
        <v>2089|36|6</v>
      </c>
      <c r="I2090" s="7" t="s">
        <v>4588</v>
      </c>
      <c r="M2090" t="s">
        <v>3255</v>
      </c>
      <c r="N2090" t="str">
        <f t="shared" si="165"/>
        <v>Adams County,H1</v>
      </c>
      <c r="O2090" t="str">
        <f t="shared" si="166"/>
        <v>Adams County</v>
      </c>
      <c r="P2090" t="str">
        <f t="shared" si="167"/>
        <v>Adams</v>
      </c>
    </row>
    <row r="2091" spans="2:16" x14ac:dyDescent="0.25">
      <c r="B2091" s="33">
        <v>2090</v>
      </c>
      <c r="C2091" s="33">
        <v>36</v>
      </c>
      <c r="D2091" s="70">
        <f t="shared" si="163"/>
        <v>34</v>
      </c>
      <c r="E2091" s="54" t="str">
        <f t="shared" si="164"/>
        <v>2090|36|34</v>
      </c>
      <c r="I2091" s="7" t="s">
        <v>4608</v>
      </c>
      <c r="M2091" t="s">
        <v>3256</v>
      </c>
      <c r="N2091" t="str">
        <f t="shared" si="165"/>
        <v>Allen County,H1</v>
      </c>
      <c r="O2091" t="str">
        <f t="shared" si="166"/>
        <v>Allen County</v>
      </c>
      <c r="P2091" t="str">
        <f t="shared" si="167"/>
        <v>Allen</v>
      </c>
    </row>
    <row r="2092" spans="2:16" x14ac:dyDescent="0.25">
      <c r="B2092" s="33">
        <v>2091</v>
      </c>
      <c r="C2092" s="33">
        <v>36</v>
      </c>
      <c r="D2092" s="70">
        <f t="shared" si="163"/>
        <v>73</v>
      </c>
      <c r="E2092" s="54" t="str">
        <f t="shared" si="164"/>
        <v>2091|36|73</v>
      </c>
      <c r="I2092" s="7" t="s">
        <v>4640</v>
      </c>
      <c r="M2092" t="s">
        <v>3257</v>
      </c>
      <c r="N2092" t="str">
        <f t="shared" si="165"/>
        <v>Ashland County,H1</v>
      </c>
      <c r="O2092" t="str">
        <f t="shared" si="166"/>
        <v>Ashland County</v>
      </c>
      <c r="P2092" t="str">
        <f t="shared" si="167"/>
        <v>Ashland</v>
      </c>
    </row>
    <row r="2093" spans="2:16" x14ac:dyDescent="0.25">
      <c r="B2093" s="33">
        <v>2092</v>
      </c>
      <c r="C2093" s="33">
        <v>36</v>
      </c>
      <c r="D2093" s="70">
        <f t="shared" si="163"/>
        <v>75</v>
      </c>
      <c r="E2093" s="54" t="str">
        <f t="shared" si="164"/>
        <v>2092|36|75</v>
      </c>
      <c r="I2093" s="7" t="s">
        <v>4642</v>
      </c>
      <c r="M2093" t="s">
        <v>3258</v>
      </c>
      <c r="N2093" t="str">
        <f t="shared" si="165"/>
        <v>Ashtabula County,H1</v>
      </c>
      <c r="O2093" t="str">
        <f t="shared" si="166"/>
        <v>Ashtabula County</v>
      </c>
      <c r="P2093" t="str">
        <f t="shared" si="167"/>
        <v>Ashtabula</v>
      </c>
    </row>
    <row r="2094" spans="2:16" x14ac:dyDescent="0.25">
      <c r="B2094" s="33">
        <v>2093</v>
      </c>
      <c r="C2094" s="33">
        <v>36</v>
      </c>
      <c r="D2094" s="70">
        <f t="shared" si="163"/>
        <v>80</v>
      </c>
      <c r="E2094" s="54" t="str">
        <f t="shared" si="164"/>
        <v>2093|36|80</v>
      </c>
      <c r="I2094" s="7" t="s">
        <v>4646</v>
      </c>
      <c r="M2094" t="s">
        <v>3259</v>
      </c>
      <c r="N2094" t="str">
        <f t="shared" si="165"/>
        <v>Athens County,H1</v>
      </c>
      <c r="O2094" t="str">
        <f t="shared" si="166"/>
        <v>Athens County</v>
      </c>
      <c r="P2094" t="str">
        <f t="shared" si="167"/>
        <v>Athens</v>
      </c>
    </row>
    <row r="2095" spans="2:16" x14ac:dyDescent="0.25">
      <c r="B2095" s="33">
        <v>2094</v>
      </c>
      <c r="C2095" s="33">
        <v>36</v>
      </c>
      <c r="D2095" s="70">
        <f t="shared" si="163"/>
        <v>87</v>
      </c>
      <c r="E2095" s="54" t="str">
        <f t="shared" si="164"/>
        <v>2094|36|87</v>
      </c>
      <c r="I2095" s="7" t="s">
        <v>4653</v>
      </c>
      <c r="M2095" t="s">
        <v>3260</v>
      </c>
      <c r="N2095" t="str">
        <f t="shared" si="165"/>
        <v>Auglaize County,H1</v>
      </c>
      <c r="O2095" t="str">
        <f t="shared" si="166"/>
        <v>Auglaize County</v>
      </c>
      <c r="P2095" t="str">
        <f t="shared" si="167"/>
        <v>Auglaize</v>
      </c>
    </row>
    <row r="2096" spans="2:16" x14ac:dyDescent="0.25">
      <c r="B2096" s="33">
        <v>2095</v>
      </c>
      <c r="C2096" s="33">
        <v>36</v>
      </c>
      <c r="D2096" s="70">
        <f t="shared" si="163"/>
        <v>143</v>
      </c>
      <c r="E2096" s="54" t="str">
        <f t="shared" si="164"/>
        <v>2095|36|143</v>
      </c>
      <c r="I2096" s="7" t="s">
        <v>4702</v>
      </c>
      <c r="M2096" t="s">
        <v>3261</v>
      </c>
      <c r="N2096" t="str">
        <f t="shared" si="165"/>
        <v>Belmont County,H1</v>
      </c>
      <c r="O2096" t="str">
        <f t="shared" si="166"/>
        <v>Belmont County</v>
      </c>
      <c r="P2096" t="str">
        <f t="shared" si="167"/>
        <v>Belmont</v>
      </c>
    </row>
    <row r="2097" spans="2:16" x14ac:dyDescent="0.25">
      <c r="B2097" s="33">
        <v>2096</v>
      </c>
      <c r="C2097" s="33">
        <v>36</v>
      </c>
      <c r="D2097" s="70">
        <f t="shared" ref="D2097:D2160" si="168">VLOOKUP(I2097,$J$2:$K$1970,2,FALSE)</f>
        <v>226</v>
      </c>
      <c r="E2097" s="54" t="str">
        <f t="shared" si="164"/>
        <v>2096|36|226</v>
      </c>
      <c r="I2097" s="7" t="s">
        <v>4780</v>
      </c>
      <c r="M2097" t="s">
        <v>3262</v>
      </c>
      <c r="N2097" t="str">
        <f t="shared" si="165"/>
        <v>Brown County,H1</v>
      </c>
      <c r="O2097" t="str">
        <f t="shared" si="166"/>
        <v>Brown County</v>
      </c>
      <c r="P2097" t="str">
        <f t="shared" si="167"/>
        <v>Brown</v>
      </c>
    </row>
    <row r="2098" spans="2:16" x14ac:dyDescent="0.25">
      <c r="B2098" s="33">
        <v>2097</v>
      </c>
      <c r="C2098" s="33">
        <v>36</v>
      </c>
      <c r="D2098" s="70">
        <f t="shared" si="168"/>
        <v>248</v>
      </c>
      <c r="E2098" s="54" t="str">
        <f t="shared" si="164"/>
        <v>2097|36|248</v>
      </c>
      <c r="I2098" s="7" t="s">
        <v>4801</v>
      </c>
      <c r="M2098" t="s">
        <v>3263</v>
      </c>
      <c r="N2098" t="str">
        <f t="shared" si="165"/>
        <v>Butler County,H1</v>
      </c>
      <c r="O2098" t="str">
        <f t="shared" si="166"/>
        <v>Butler County</v>
      </c>
      <c r="P2098" t="str">
        <f t="shared" si="167"/>
        <v>Butler</v>
      </c>
    </row>
    <row r="2099" spans="2:16" x14ac:dyDescent="0.25">
      <c r="B2099" s="33">
        <v>2098</v>
      </c>
      <c r="C2099" s="33">
        <v>36</v>
      </c>
      <c r="D2099" s="70">
        <f t="shared" si="168"/>
        <v>290</v>
      </c>
      <c r="E2099" s="54" t="str">
        <f t="shared" si="164"/>
        <v>2098|36|290</v>
      </c>
      <c r="I2099" s="7" t="s">
        <v>4834</v>
      </c>
      <c r="M2099" t="s">
        <v>3264</v>
      </c>
      <c r="N2099" t="str">
        <f t="shared" si="165"/>
        <v>Carroll County,H1</v>
      </c>
      <c r="O2099" t="str">
        <f t="shared" si="166"/>
        <v>Carroll County</v>
      </c>
      <c r="P2099" t="str">
        <f t="shared" si="167"/>
        <v>Carroll</v>
      </c>
    </row>
    <row r="2100" spans="2:16" x14ac:dyDescent="0.25">
      <c r="B2100" s="33">
        <v>2099</v>
      </c>
      <c r="C2100" s="33">
        <v>36</v>
      </c>
      <c r="D2100" s="70">
        <f t="shared" si="168"/>
        <v>318</v>
      </c>
      <c r="E2100" s="54" t="str">
        <f t="shared" si="164"/>
        <v>2099|36|318</v>
      </c>
      <c r="I2100" s="7" t="s">
        <v>4857</v>
      </c>
      <c r="M2100" t="s">
        <v>3265</v>
      </c>
      <c r="N2100" t="str">
        <f t="shared" si="165"/>
        <v>Champaign County,H1</v>
      </c>
      <c r="O2100" t="str">
        <f t="shared" si="166"/>
        <v>Champaign County</v>
      </c>
      <c r="P2100" t="str">
        <f t="shared" si="167"/>
        <v>Champaign</v>
      </c>
    </row>
    <row r="2101" spans="2:16" x14ac:dyDescent="0.25">
      <c r="B2101" s="33">
        <v>2100</v>
      </c>
      <c r="C2101" s="33">
        <v>36</v>
      </c>
      <c r="D2101" s="70">
        <f t="shared" si="168"/>
        <v>370</v>
      </c>
      <c r="E2101" s="54" t="str">
        <f t="shared" si="164"/>
        <v>2100|36|370</v>
      </c>
      <c r="I2101" s="7" t="s">
        <v>4904</v>
      </c>
      <c r="M2101" t="s">
        <v>3266</v>
      </c>
      <c r="N2101" t="str">
        <f t="shared" si="165"/>
        <v>Clark County,H1</v>
      </c>
      <c r="O2101" t="str">
        <f t="shared" si="166"/>
        <v>Clark County</v>
      </c>
      <c r="P2101" t="str">
        <f t="shared" si="167"/>
        <v>Clark</v>
      </c>
    </row>
    <row r="2102" spans="2:16" x14ac:dyDescent="0.25">
      <c r="B2102" s="33">
        <v>2101</v>
      </c>
      <c r="C2102" s="33">
        <v>36</v>
      </c>
      <c r="D2102" s="70">
        <f t="shared" si="168"/>
        <v>379</v>
      </c>
      <c r="E2102" s="54" t="str">
        <f t="shared" si="164"/>
        <v>2101|36|379</v>
      </c>
      <c r="I2102" s="7" t="s">
        <v>4913</v>
      </c>
      <c r="M2102" t="s">
        <v>3267</v>
      </c>
      <c r="N2102" t="str">
        <f t="shared" si="165"/>
        <v>Clermont County,H1</v>
      </c>
      <c r="O2102" t="str">
        <f t="shared" si="166"/>
        <v>Clermont County</v>
      </c>
      <c r="P2102" t="str">
        <f t="shared" si="167"/>
        <v>Clermont</v>
      </c>
    </row>
    <row r="2103" spans="2:16" x14ac:dyDescent="0.25">
      <c r="B2103" s="33">
        <v>2102</v>
      </c>
      <c r="C2103" s="33">
        <v>36</v>
      </c>
      <c r="D2103" s="70">
        <f t="shared" si="168"/>
        <v>382</v>
      </c>
      <c r="E2103" s="54" t="str">
        <f t="shared" si="164"/>
        <v>2102|36|382</v>
      </c>
      <c r="I2103" s="7" t="s">
        <v>4916</v>
      </c>
      <c r="M2103" t="s">
        <v>3268</v>
      </c>
      <c r="N2103" t="str">
        <f t="shared" si="165"/>
        <v>Clinton County,H1</v>
      </c>
      <c r="O2103" t="str">
        <f t="shared" si="166"/>
        <v>Clinton County</v>
      </c>
      <c r="P2103" t="str">
        <f t="shared" si="167"/>
        <v>Clinton</v>
      </c>
    </row>
    <row r="2104" spans="2:16" x14ac:dyDescent="0.25">
      <c r="B2104" s="33">
        <v>2103</v>
      </c>
      <c r="C2104" s="33">
        <v>36</v>
      </c>
      <c r="D2104" s="70">
        <f t="shared" si="168"/>
        <v>409</v>
      </c>
      <c r="E2104" s="54" t="str">
        <f t="shared" si="164"/>
        <v>2103|36|409</v>
      </c>
      <c r="I2104" s="7" t="s">
        <v>4940</v>
      </c>
      <c r="M2104" t="s">
        <v>3269</v>
      </c>
      <c r="N2104" t="str">
        <f t="shared" si="165"/>
        <v>Columbiana County,H1</v>
      </c>
      <c r="O2104" t="str">
        <f t="shared" si="166"/>
        <v>Columbiana County</v>
      </c>
      <c r="P2104" t="str">
        <f t="shared" si="167"/>
        <v>Columbiana</v>
      </c>
    </row>
    <row r="2105" spans="2:16" x14ac:dyDescent="0.25">
      <c r="B2105" s="33">
        <v>2104</v>
      </c>
      <c r="C2105" s="33">
        <v>36</v>
      </c>
      <c r="D2105" s="70">
        <f t="shared" si="168"/>
        <v>432</v>
      </c>
      <c r="E2105" s="54" t="str">
        <f t="shared" si="164"/>
        <v>2104|36|432</v>
      </c>
      <c r="I2105" s="7" t="s">
        <v>4960</v>
      </c>
      <c r="M2105" t="s">
        <v>3270</v>
      </c>
      <c r="N2105" t="str">
        <f t="shared" si="165"/>
        <v>Coshocton County,H1</v>
      </c>
      <c r="O2105" t="str">
        <f t="shared" si="166"/>
        <v>Coshocton County</v>
      </c>
      <c r="P2105" t="str">
        <f t="shared" si="167"/>
        <v>Coshocton</v>
      </c>
    </row>
    <row r="2106" spans="2:16" x14ac:dyDescent="0.25">
      <c r="B2106" s="33">
        <v>2105</v>
      </c>
      <c r="C2106" s="33">
        <v>36</v>
      </c>
      <c r="D2106" s="70">
        <f t="shared" si="168"/>
        <v>446</v>
      </c>
      <c r="E2106" s="54" t="str">
        <f t="shared" si="164"/>
        <v>2105|36|446</v>
      </c>
      <c r="I2106" s="7" t="s">
        <v>4973</v>
      </c>
      <c r="M2106" t="s">
        <v>3271</v>
      </c>
      <c r="N2106" t="str">
        <f t="shared" si="165"/>
        <v>Crawford County,H1</v>
      </c>
      <c r="O2106" t="str">
        <f t="shared" si="166"/>
        <v>Crawford County</v>
      </c>
      <c r="P2106" t="str">
        <f t="shared" si="167"/>
        <v>Crawford</v>
      </c>
    </row>
    <row r="2107" spans="2:16" x14ac:dyDescent="0.25">
      <c r="B2107" s="33">
        <v>2106</v>
      </c>
      <c r="C2107" s="33">
        <v>36</v>
      </c>
      <c r="D2107" s="70">
        <f t="shared" si="168"/>
        <v>466</v>
      </c>
      <c r="E2107" s="54" t="str">
        <f t="shared" si="164"/>
        <v>2106|36|466</v>
      </c>
      <c r="I2107" s="7" t="s">
        <v>4992</v>
      </c>
      <c r="M2107" t="s">
        <v>3272</v>
      </c>
      <c r="N2107" t="str">
        <f t="shared" si="165"/>
        <v>Cuyahoga County,H1</v>
      </c>
      <c r="O2107" t="str">
        <f t="shared" si="166"/>
        <v>Cuyahoga County</v>
      </c>
      <c r="P2107" t="str">
        <f t="shared" si="167"/>
        <v>Cuyahoga</v>
      </c>
    </row>
    <row r="2108" spans="2:16" x14ac:dyDescent="0.25">
      <c r="B2108" s="33">
        <v>2107</v>
      </c>
      <c r="C2108" s="33">
        <v>36</v>
      </c>
      <c r="D2108" s="70">
        <f t="shared" si="168"/>
        <v>477</v>
      </c>
      <c r="E2108" s="54" t="str">
        <f t="shared" si="164"/>
        <v>2107|36|477</v>
      </c>
      <c r="I2108" s="7" t="s">
        <v>5002</v>
      </c>
      <c r="M2108" t="s">
        <v>3273</v>
      </c>
      <c r="N2108" t="str">
        <f t="shared" si="165"/>
        <v>Darke County,H1</v>
      </c>
      <c r="O2108" t="str">
        <f t="shared" si="166"/>
        <v>Darke County</v>
      </c>
      <c r="P2108" t="str">
        <f t="shared" si="167"/>
        <v>Darke</v>
      </c>
    </row>
    <row r="2109" spans="2:16" x14ac:dyDescent="0.25">
      <c r="B2109" s="33">
        <v>2108</v>
      </c>
      <c r="C2109" s="33">
        <v>36</v>
      </c>
      <c r="D2109" s="70">
        <f t="shared" si="168"/>
        <v>495</v>
      </c>
      <c r="E2109" s="54" t="str">
        <f t="shared" si="164"/>
        <v>2108|36|495</v>
      </c>
      <c r="I2109" s="7" t="s">
        <v>5019</v>
      </c>
      <c r="M2109" t="s">
        <v>3274</v>
      </c>
      <c r="N2109" t="str">
        <f t="shared" si="165"/>
        <v>Defiance County,H1</v>
      </c>
      <c r="O2109" t="str">
        <f t="shared" si="166"/>
        <v>Defiance County</v>
      </c>
      <c r="P2109" t="str">
        <f t="shared" si="167"/>
        <v>Defiance</v>
      </c>
    </row>
    <row r="2110" spans="2:16" x14ac:dyDescent="0.25">
      <c r="B2110" s="33">
        <v>2109</v>
      </c>
      <c r="C2110" s="33">
        <v>36</v>
      </c>
      <c r="D2110" s="70">
        <f t="shared" si="168"/>
        <v>498</v>
      </c>
      <c r="E2110" s="54" t="str">
        <f t="shared" si="164"/>
        <v>2109|36|498</v>
      </c>
      <c r="I2110" s="7" t="s">
        <v>532</v>
      </c>
      <c r="M2110" t="s">
        <v>3275</v>
      </c>
      <c r="N2110" t="str">
        <f t="shared" si="165"/>
        <v>Delaware County,H1</v>
      </c>
      <c r="O2110" t="str">
        <f t="shared" si="166"/>
        <v>Delaware County</v>
      </c>
      <c r="P2110" t="str">
        <f t="shared" si="167"/>
        <v>Delaware</v>
      </c>
    </row>
    <row r="2111" spans="2:16" x14ac:dyDescent="0.25">
      <c r="B2111" s="33">
        <v>2110</v>
      </c>
      <c r="C2111" s="33">
        <v>36</v>
      </c>
      <c r="D2111" s="70">
        <f t="shared" si="168"/>
        <v>585</v>
      </c>
      <c r="E2111" s="54" t="str">
        <f t="shared" si="164"/>
        <v>2110|36|585</v>
      </c>
      <c r="I2111" s="7" t="s">
        <v>5099</v>
      </c>
      <c r="M2111" t="s">
        <v>3276</v>
      </c>
      <c r="N2111" t="str">
        <f t="shared" si="165"/>
        <v>Erie County,H1</v>
      </c>
      <c r="O2111" t="str">
        <f t="shared" si="166"/>
        <v>Erie County</v>
      </c>
      <c r="P2111" t="str">
        <f t="shared" si="167"/>
        <v>Erie</v>
      </c>
    </row>
    <row r="2112" spans="2:16" x14ac:dyDescent="0.25">
      <c r="B2112" s="33">
        <v>2111</v>
      </c>
      <c r="C2112" s="33">
        <v>36</v>
      </c>
      <c r="D2112" s="70">
        <f t="shared" si="168"/>
        <v>597</v>
      </c>
      <c r="E2112" s="54" t="str">
        <f t="shared" si="164"/>
        <v>2111|36|597</v>
      </c>
      <c r="I2112" s="7" t="s">
        <v>5108</v>
      </c>
      <c r="M2112" t="s">
        <v>3277</v>
      </c>
      <c r="N2112" t="str">
        <f t="shared" si="165"/>
        <v>Fairfield County,H1</v>
      </c>
      <c r="O2112" t="str">
        <f t="shared" si="166"/>
        <v>Fairfield County</v>
      </c>
      <c r="P2112" t="str">
        <f t="shared" si="167"/>
        <v>Fairfield</v>
      </c>
    </row>
    <row r="2113" spans="2:16" x14ac:dyDescent="0.25">
      <c r="B2113" s="33">
        <v>2112</v>
      </c>
      <c r="C2113" s="33">
        <v>36</v>
      </c>
      <c r="D2113" s="70">
        <f t="shared" si="168"/>
        <v>608</v>
      </c>
      <c r="E2113" s="54" t="str">
        <f t="shared" si="164"/>
        <v>2112|36|608</v>
      </c>
      <c r="I2113" s="7" t="s">
        <v>5117</v>
      </c>
      <c r="M2113" t="s">
        <v>3278</v>
      </c>
      <c r="N2113" t="str">
        <f t="shared" si="165"/>
        <v>Fayette County,H1</v>
      </c>
      <c r="O2113" t="str">
        <f t="shared" si="166"/>
        <v>Fayette County</v>
      </c>
      <c r="P2113" t="str">
        <f t="shared" si="167"/>
        <v>Fayette</v>
      </c>
    </row>
    <row r="2114" spans="2:16" x14ac:dyDescent="0.25">
      <c r="B2114" s="33">
        <v>2113</v>
      </c>
      <c r="C2114" s="33">
        <v>36</v>
      </c>
      <c r="D2114" s="70">
        <f t="shared" si="168"/>
        <v>632</v>
      </c>
      <c r="E2114" s="54" t="str">
        <f t="shared" ref="E2114:E2177" si="169">B2114&amp;"|"&amp;C2114&amp;"|"&amp;D2114</f>
        <v>2113|36|632</v>
      </c>
      <c r="I2114" s="7" t="s">
        <v>5139</v>
      </c>
      <c r="M2114" t="s">
        <v>3279</v>
      </c>
      <c r="N2114" t="str">
        <f t="shared" si="165"/>
        <v>Franklin County,H1</v>
      </c>
      <c r="O2114" t="str">
        <f t="shared" si="166"/>
        <v>Franklin County</v>
      </c>
      <c r="P2114" t="str">
        <f t="shared" si="167"/>
        <v>Franklin</v>
      </c>
    </row>
    <row r="2115" spans="2:16" x14ac:dyDescent="0.25">
      <c r="B2115" s="33">
        <v>2114</v>
      </c>
      <c r="C2115" s="33">
        <v>36</v>
      </c>
      <c r="D2115" s="70">
        <f t="shared" si="168"/>
        <v>642</v>
      </c>
      <c r="E2115" s="54" t="str">
        <f t="shared" si="169"/>
        <v>2114|36|642</v>
      </c>
      <c r="I2115" s="7" t="s">
        <v>5147</v>
      </c>
      <c r="M2115" t="s">
        <v>3280</v>
      </c>
      <c r="N2115" t="str">
        <f t="shared" ref="N2115:N2178" si="170">RIGHT(M2115,LEN(M2115)-10)</f>
        <v>Fulton County,H1</v>
      </c>
      <c r="O2115" t="str">
        <f t="shared" ref="O2115:O2178" si="171">LEFT(N2115,LEN(N2115)-3)</f>
        <v>Fulton County</v>
      </c>
      <c r="P2115" t="str">
        <f t="shared" ref="P2115:P2178" si="172">SUBSTITUTE(O2115," County","")</f>
        <v>Fulton</v>
      </c>
    </row>
    <row r="2116" spans="2:16" x14ac:dyDescent="0.25">
      <c r="B2116" s="33">
        <v>2115</v>
      </c>
      <c r="C2116" s="33">
        <v>36</v>
      </c>
      <c r="D2116" s="70">
        <f t="shared" si="168"/>
        <v>649</v>
      </c>
      <c r="E2116" s="54" t="str">
        <f t="shared" si="169"/>
        <v>2115|36|649</v>
      </c>
      <c r="I2116" s="7" t="s">
        <v>5153</v>
      </c>
      <c r="M2116" t="s">
        <v>3281</v>
      </c>
      <c r="N2116" t="str">
        <f t="shared" si="170"/>
        <v>Gallia County,H1</v>
      </c>
      <c r="O2116" t="str">
        <f t="shared" si="171"/>
        <v>Gallia County</v>
      </c>
      <c r="P2116" t="str">
        <f t="shared" si="172"/>
        <v>Gallia</v>
      </c>
    </row>
    <row r="2117" spans="2:16" x14ac:dyDescent="0.25">
      <c r="B2117" s="33">
        <v>2116</v>
      </c>
      <c r="C2117" s="33">
        <v>36</v>
      </c>
      <c r="D2117" s="70">
        <f t="shared" si="168"/>
        <v>662</v>
      </c>
      <c r="E2117" s="54" t="str">
        <f t="shared" si="169"/>
        <v>2116|36|662</v>
      </c>
      <c r="I2117" s="7" t="s">
        <v>5166</v>
      </c>
      <c r="M2117" t="s">
        <v>3282</v>
      </c>
      <c r="N2117" t="str">
        <f t="shared" si="170"/>
        <v>Geauga County,H1</v>
      </c>
      <c r="O2117" t="str">
        <f t="shared" si="171"/>
        <v>Geauga County</v>
      </c>
      <c r="P2117" t="str">
        <f t="shared" si="172"/>
        <v>Geauga</v>
      </c>
    </row>
    <row r="2118" spans="2:16" x14ac:dyDescent="0.25">
      <c r="B2118" s="33">
        <v>2117</v>
      </c>
      <c r="C2118" s="33">
        <v>36</v>
      </c>
      <c r="D2118" s="70">
        <f t="shared" si="168"/>
        <v>717</v>
      </c>
      <c r="E2118" s="54" t="str">
        <f t="shared" si="169"/>
        <v>2117|36|717</v>
      </c>
      <c r="I2118" s="7" t="s">
        <v>5220</v>
      </c>
      <c r="M2118" t="s">
        <v>3283</v>
      </c>
      <c r="N2118" t="str">
        <f t="shared" si="170"/>
        <v>Greene County,H1</v>
      </c>
      <c r="O2118" t="str">
        <f t="shared" si="171"/>
        <v>Greene County</v>
      </c>
      <c r="P2118" t="str">
        <f t="shared" si="172"/>
        <v>Greene</v>
      </c>
    </row>
    <row r="2119" spans="2:16" x14ac:dyDescent="0.25">
      <c r="B2119" s="33">
        <v>2118</v>
      </c>
      <c r="C2119" s="33">
        <v>36</v>
      </c>
      <c r="D2119" s="70">
        <f t="shared" si="168"/>
        <v>736</v>
      </c>
      <c r="E2119" s="54" t="str">
        <f t="shared" si="169"/>
        <v>2118|36|736</v>
      </c>
      <c r="I2119" s="7" t="s">
        <v>5234</v>
      </c>
      <c r="M2119" t="s">
        <v>3284</v>
      </c>
      <c r="N2119" t="str">
        <f t="shared" si="170"/>
        <v>Guernsey County,H1</v>
      </c>
      <c r="O2119" t="str">
        <f t="shared" si="171"/>
        <v>Guernsey County</v>
      </c>
      <c r="P2119" t="str">
        <f t="shared" si="172"/>
        <v>Guernsey</v>
      </c>
    </row>
    <row r="2120" spans="2:16" x14ac:dyDescent="0.25">
      <c r="B2120" s="33">
        <v>2119</v>
      </c>
      <c r="C2120" s="33">
        <v>36</v>
      </c>
      <c r="D2120" s="70">
        <f t="shared" si="168"/>
        <v>750</v>
      </c>
      <c r="E2120" s="54" t="str">
        <f t="shared" si="169"/>
        <v>2119|36|750</v>
      </c>
      <c r="I2120" s="7" t="s">
        <v>5246</v>
      </c>
      <c r="M2120" t="s">
        <v>3285</v>
      </c>
      <c r="N2120" t="str">
        <f t="shared" si="170"/>
        <v>Hamilton County,H1</v>
      </c>
      <c r="O2120" t="str">
        <f t="shared" si="171"/>
        <v>Hamilton County</v>
      </c>
      <c r="P2120" t="str">
        <f t="shared" si="172"/>
        <v>Hamilton</v>
      </c>
    </row>
    <row r="2121" spans="2:16" x14ac:dyDescent="0.25">
      <c r="B2121" s="33">
        <v>2120</v>
      </c>
      <c r="C2121" s="33">
        <v>36</v>
      </c>
      <c r="D2121" s="70">
        <f t="shared" si="168"/>
        <v>756</v>
      </c>
      <c r="E2121" s="54" t="str">
        <f t="shared" si="169"/>
        <v>2120|36|756</v>
      </c>
      <c r="I2121" s="7" t="s">
        <v>5251</v>
      </c>
      <c r="M2121" t="s">
        <v>3286</v>
      </c>
      <c r="N2121" t="str">
        <f t="shared" si="170"/>
        <v>Hancock County,H1</v>
      </c>
      <c r="O2121" t="str">
        <f t="shared" si="171"/>
        <v>Hancock County</v>
      </c>
      <c r="P2121" t="str">
        <f t="shared" si="172"/>
        <v>Hancock</v>
      </c>
    </row>
    <row r="2122" spans="2:16" x14ac:dyDescent="0.25">
      <c r="B2122" s="33">
        <v>2121</v>
      </c>
      <c r="C2122" s="33">
        <v>36</v>
      </c>
      <c r="D2122" s="70">
        <f t="shared" si="168"/>
        <v>764</v>
      </c>
      <c r="E2122" s="54" t="str">
        <f t="shared" si="169"/>
        <v>2121|36|764</v>
      </c>
      <c r="I2122" s="7" t="s">
        <v>5259</v>
      </c>
      <c r="M2122" t="s">
        <v>3287</v>
      </c>
      <c r="N2122" t="str">
        <f t="shared" si="170"/>
        <v>Hardin County,H1</v>
      </c>
      <c r="O2122" t="str">
        <f t="shared" si="171"/>
        <v>Hardin County</v>
      </c>
      <c r="P2122" t="str">
        <f t="shared" si="172"/>
        <v>Hardin</v>
      </c>
    </row>
    <row r="2123" spans="2:16" x14ac:dyDescent="0.25">
      <c r="B2123" s="33">
        <v>2122</v>
      </c>
      <c r="C2123" s="33">
        <v>36</v>
      </c>
      <c r="D2123" s="70">
        <f t="shared" si="168"/>
        <v>774</v>
      </c>
      <c r="E2123" s="54" t="str">
        <f t="shared" si="169"/>
        <v>2122|36|774</v>
      </c>
      <c r="I2123" s="7" t="s">
        <v>5269</v>
      </c>
      <c r="M2123" t="s">
        <v>3288</v>
      </c>
      <c r="N2123" t="str">
        <f t="shared" si="170"/>
        <v>Harrison County,H1</v>
      </c>
      <c r="O2123" t="str">
        <f t="shared" si="171"/>
        <v>Harrison County</v>
      </c>
      <c r="P2123" t="str">
        <f t="shared" si="172"/>
        <v>Harrison</v>
      </c>
    </row>
    <row r="2124" spans="2:16" x14ac:dyDescent="0.25">
      <c r="B2124" s="33">
        <v>2123</v>
      </c>
      <c r="C2124" s="33">
        <v>36</v>
      </c>
      <c r="D2124" s="70">
        <f t="shared" si="168"/>
        <v>795</v>
      </c>
      <c r="E2124" s="54" t="str">
        <f t="shared" si="169"/>
        <v>2123|36|795</v>
      </c>
      <c r="I2124" s="7" t="s">
        <v>5287</v>
      </c>
      <c r="M2124" t="s">
        <v>3289</v>
      </c>
      <c r="N2124" t="str">
        <f t="shared" si="170"/>
        <v>Henry County,H1</v>
      </c>
      <c r="O2124" t="str">
        <f t="shared" si="171"/>
        <v>Henry County</v>
      </c>
      <c r="P2124" t="str">
        <f t="shared" si="172"/>
        <v>Henry</v>
      </c>
    </row>
    <row r="2125" spans="2:16" x14ac:dyDescent="0.25">
      <c r="B2125" s="33">
        <v>2124</v>
      </c>
      <c r="C2125" s="33">
        <v>36</v>
      </c>
      <c r="D2125" s="70">
        <f t="shared" si="168"/>
        <v>803</v>
      </c>
      <c r="E2125" s="54" t="str">
        <f t="shared" si="169"/>
        <v>2124|36|803</v>
      </c>
      <c r="I2125" s="7" t="s">
        <v>5295</v>
      </c>
      <c r="M2125" t="s">
        <v>3290</v>
      </c>
      <c r="N2125" t="str">
        <f t="shared" si="170"/>
        <v>Highland County,H1</v>
      </c>
      <c r="O2125" t="str">
        <f t="shared" si="171"/>
        <v>Highland County</v>
      </c>
      <c r="P2125" t="str">
        <f t="shared" si="172"/>
        <v>Highland</v>
      </c>
    </row>
    <row r="2126" spans="2:16" x14ac:dyDescent="0.25">
      <c r="B2126" s="33">
        <v>2125</v>
      </c>
      <c r="C2126" s="33">
        <v>36</v>
      </c>
      <c r="D2126" s="70">
        <f t="shared" si="168"/>
        <v>811</v>
      </c>
      <c r="E2126" s="54" t="str">
        <f t="shared" si="169"/>
        <v>2125|36|811</v>
      </c>
      <c r="I2126" s="7" t="s">
        <v>5303</v>
      </c>
      <c r="M2126" t="s">
        <v>3291</v>
      </c>
      <c r="N2126" t="str">
        <f t="shared" si="170"/>
        <v>Hocking County,H1</v>
      </c>
      <c r="O2126" t="str">
        <f t="shared" si="171"/>
        <v>Hocking County</v>
      </c>
      <c r="P2126" t="str">
        <f t="shared" si="172"/>
        <v>Hocking</v>
      </c>
    </row>
    <row r="2127" spans="2:16" x14ac:dyDescent="0.25">
      <c r="B2127" s="33">
        <v>2126</v>
      </c>
      <c r="C2127" s="33">
        <v>36</v>
      </c>
      <c r="D2127" s="70">
        <f t="shared" si="168"/>
        <v>815</v>
      </c>
      <c r="E2127" s="54" t="str">
        <f t="shared" si="169"/>
        <v>2126|36|815</v>
      </c>
      <c r="I2127" s="7" t="s">
        <v>5307</v>
      </c>
      <c r="M2127" t="s">
        <v>3292</v>
      </c>
      <c r="N2127" t="str">
        <f t="shared" si="170"/>
        <v>Holmes County,H1</v>
      </c>
      <c r="O2127" t="str">
        <f t="shared" si="171"/>
        <v>Holmes County</v>
      </c>
      <c r="P2127" t="str">
        <f t="shared" si="172"/>
        <v>Holmes</v>
      </c>
    </row>
    <row r="2128" spans="2:16" x14ac:dyDescent="0.25">
      <c r="B2128" s="33">
        <v>2127</v>
      </c>
      <c r="C2128" s="33">
        <v>36</v>
      </c>
      <c r="D2128" s="70">
        <f t="shared" si="168"/>
        <v>844</v>
      </c>
      <c r="E2128" s="54" t="str">
        <f t="shared" si="169"/>
        <v>2127|36|844</v>
      </c>
      <c r="I2128" s="7" t="s">
        <v>5332</v>
      </c>
      <c r="M2128" t="s">
        <v>3293</v>
      </c>
      <c r="N2128" t="str">
        <f t="shared" si="170"/>
        <v>Huron County,H1</v>
      </c>
      <c r="O2128" t="str">
        <f t="shared" si="171"/>
        <v>Huron County</v>
      </c>
      <c r="P2128" t="str">
        <f t="shared" si="172"/>
        <v>Huron</v>
      </c>
    </row>
    <row r="2129" spans="2:16" x14ac:dyDescent="0.25">
      <c r="B2129" s="33">
        <v>2128</v>
      </c>
      <c r="C2129" s="33">
        <v>36</v>
      </c>
      <c r="D2129" s="70">
        <f t="shared" si="168"/>
        <v>875</v>
      </c>
      <c r="E2129" s="54" t="str">
        <f t="shared" si="169"/>
        <v>2128|36|875</v>
      </c>
      <c r="I2129" s="7" t="s">
        <v>5357</v>
      </c>
      <c r="M2129" t="s">
        <v>3294</v>
      </c>
      <c r="N2129" t="str">
        <f t="shared" si="170"/>
        <v>Jackson County,H1</v>
      </c>
      <c r="O2129" t="str">
        <f t="shared" si="171"/>
        <v>Jackson County</v>
      </c>
      <c r="P2129" t="str">
        <f t="shared" si="172"/>
        <v>Jackson</v>
      </c>
    </row>
    <row r="2130" spans="2:16" x14ac:dyDescent="0.25">
      <c r="B2130" s="33">
        <v>2129</v>
      </c>
      <c r="C2130" s="33">
        <v>36</v>
      </c>
      <c r="D2130" s="70">
        <f t="shared" si="168"/>
        <v>882</v>
      </c>
      <c r="E2130" s="54" t="str">
        <f t="shared" si="169"/>
        <v>2129|36|882</v>
      </c>
      <c r="I2130" s="7" t="s">
        <v>5362</v>
      </c>
      <c r="M2130" t="s">
        <v>3295</v>
      </c>
      <c r="N2130" t="str">
        <f t="shared" si="170"/>
        <v>Jefferson County,H1</v>
      </c>
      <c r="O2130" t="str">
        <f t="shared" si="171"/>
        <v>Jefferson County</v>
      </c>
      <c r="P2130" t="str">
        <f t="shared" si="172"/>
        <v>Jefferson</v>
      </c>
    </row>
    <row r="2131" spans="2:16" x14ac:dyDescent="0.25">
      <c r="B2131" s="33">
        <v>2130</v>
      </c>
      <c r="C2131" s="33">
        <v>36</v>
      </c>
      <c r="D2131" s="70">
        <f t="shared" si="168"/>
        <v>959</v>
      </c>
      <c r="E2131" s="54" t="str">
        <f t="shared" si="169"/>
        <v>2130|36|959</v>
      </c>
      <c r="I2131" s="7" t="s">
        <v>5432</v>
      </c>
      <c r="M2131" t="s">
        <v>3296</v>
      </c>
      <c r="N2131" t="str">
        <f t="shared" si="170"/>
        <v>Knox County,H1</v>
      </c>
      <c r="O2131" t="str">
        <f t="shared" si="171"/>
        <v>Knox County</v>
      </c>
      <c r="P2131" t="str">
        <f t="shared" si="172"/>
        <v>Knox</v>
      </c>
    </row>
    <row r="2132" spans="2:16" x14ac:dyDescent="0.25">
      <c r="B2132" s="33">
        <v>2131</v>
      </c>
      <c r="C2132" s="33">
        <v>36</v>
      </c>
      <c r="D2132" s="70">
        <f t="shared" si="168"/>
        <v>980</v>
      </c>
      <c r="E2132" s="54" t="str">
        <f t="shared" si="169"/>
        <v>2131|36|980</v>
      </c>
      <c r="I2132" s="7" t="s">
        <v>5447</v>
      </c>
      <c r="M2132" t="s">
        <v>3297</v>
      </c>
      <c r="N2132" t="str">
        <f t="shared" si="170"/>
        <v>Lake County,H1</v>
      </c>
      <c r="O2132" t="str">
        <f t="shared" si="171"/>
        <v>Lake County</v>
      </c>
      <c r="P2132" t="str">
        <f t="shared" si="172"/>
        <v>Lake</v>
      </c>
    </row>
    <row r="2133" spans="2:16" x14ac:dyDescent="0.25">
      <c r="B2133" s="33">
        <v>2132</v>
      </c>
      <c r="C2133" s="33">
        <v>36</v>
      </c>
      <c r="D2133" s="70">
        <f t="shared" si="168"/>
        <v>1009</v>
      </c>
      <c r="E2133" s="54" t="str">
        <f t="shared" si="169"/>
        <v>2132|36|1009</v>
      </c>
      <c r="I2133" s="7" t="s">
        <v>5473</v>
      </c>
      <c r="M2133" t="s">
        <v>3298</v>
      </c>
      <c r="N2133" t="str">
        <f t="shared" si="170"/>
        <v>Lawrence County,H1</v>
      </c>
      <c r="O2133" t="str">
        <f t="shared" si="171"/>
        <v>Lawrence County</v>
      </c>
      <c r="P2133" t="str">
        <f t="shared" si="172"/>
        <v>Lawrence</v>
      </c>
    </row>
    <row r="2134" spans="2:16" x14ac:dyDescent="0.25">
      <c r="B2134" s="33">
        <v>2133</v>
      </c>
      <c r="C2134" s="33">
        <v>36</v>
      </c>
      <c r="D2134" s="70">
        <f t="shared" si="168"/>
        <v>1032</v>
      </c>
      <c r="E2134" s="54" t="str">
        <f t="shared" si="169"/>
        <v>2133|36|1032</v>
      </c>
      <c r="I2134" s="7" t="s">
        <v>5495</v>
      </c>
      <c r="M2134" t="s">
        <v>3299</v>
      </c>
      <c r="N2134" t="str">
        <f t="shared" si="170"/>
        <v>Licking County,H1</v>
      </c>
      <c r="O2134" t="str">
        <f t="shared" si="171"/>
        <v>Licking County</v>
      </c>
      <c r="P2134" t="str">
        <f t="shared" si="172"/>
        <v>Licking</v>
      </c>
    </row>
    <row r="2135" spans="2:16" x14ac:dyDescent="0.25">
      <c r="B2135" s="33">
        <v>2134</v>
      </c>
      <c r="C2135" s="33">
        <v>36</v>
      </c>
      <c r="D2135" s="70">
        <f t="shared" si="168"/>
        <v>1044</v>
      </c>
      <c r="E2135" s="54" t="str">
        <f t="shared" si="169"/>
        <v>2134|36|1044</v>
      </c>
      <c r="I2135" s="7" t="s">
        <v>5505</v>
      </c>
      <c r="M2135" t="s">
        <v>3300</v>
      </c>
      <c r="N2135" t="str">
        <f t="shared" si="170"/>
        <v>Logan County,H1</v>
      </c>
      <c r="O2135" t="str">
        <f t="shared" si="171"/>
        <v>Logan County</v>
      </c>
      <c r="P2135" t="str">
        <f t="shared" si="172"/>
        <v>Logan</v>
      </c>
    </row>
    <row r="2136" spans="2:16" x14ac:dyDescent="0.25">
      <c r="B2136" s="33">
        <v>2135</v>
      </c>
      <c r="C2136" s="33">
        <v>36</v>
      </c>
      <c r="D2136" s="70">
        <f t="shared" si="168"/>
        <v>1048</v>
      </c>
      <c r="E2136" s="54" t="str">
        <f t="shared" si="169"/>
        <v>2135|36|1048</v>
      </c>
      <c r="I2136" s="7" t="s">
        <v>5508</v>
      </c>
      <c r="M2136" t="s">
        <v>3301</v>
      </c>
      <c r="N2136" t="str">
        <f t="shared" si="170"/>
        <v>Lorain County,H1</v>
      </c>
      <c r="O2136" t="str">
        <f t="shared" si="171"/>
        <v>Lorain County</v>
      </c>
      <c r="P2136" t="str">
        <f t="shared" si="172"/>
        <v>Lorain</v>
      </c>
    </row>
    <row r="2137" spans="2:16" x14ac:dyDescent="0.25">
      <c r="B2137" s="33">
        <v>2136</v>
      </c>
      <c r="C2137" s="33">
        <v>36</v>
      </c>
      <c r="D2137" s="70">
        <f t="shared" si="168"/>
        <v>1059</v>
      </c>
      <c r="E2137" s="54" t="str">
        <f t="shared" si="169"/>
        <v>2136|36|1059</v>
      </c>
      <c r="I2137" s="7" t="s">
        <v>5518</v>
      </c>
      <c r="M2137" t="s">
        <v>3302</v>
      </c>
      <c r="N2137" t="str">
        <f t="shared" si="170"/>
        <v>Lucas County,H1</v>
      </c>
      <c r="O2137" t="str">
        <f t="shared" si="171"/>
        <v>Lucas County</v>
      </c>
      <c r="P2137" t="str">
        <f t="shared" si="172"/>
        <v>Lucas</v>
      </c>
    </row>
    <row r="2138" spans="2:16" x14ac:dyDescent="0.25">
      <c r="B2138" s="33">
        <v>2137</v>
      </c>
      <c r="C2138" s="33">
        <v>36</v>
      </c>
      <c r="D2138" s="70">
        <f t="shared" si="168"/>
        <v>1076</v>
      </c>
      <c r="E2138" s="54" t="str">
        <f t="shared" si="169"/>
        <v>2137|36|1076</v>
      </c>
      <c r="I2138" s="7" t="s">
        <v>5533</v>
      </c>
      <c r="M2138" t="s">
        <v>3303</v>
      </c>
      <c r="N2138" t="str">
        <f t="shared" si="170"/>
        <v>Madison County,H1</v>
      </c>
      <c r="O2138" t="str">
        <f t="shared" si="171"/>
        <v>Madison County</v>
      </c>
      <c r="P2138" t="str">
        <f t="shared" si="172"/>
        <v>Madison</v>
      </c>
    </row>
    <row r="2139" spans="2:16" x14ac:dyDescent="0.25">
      <c r="B2139" s="33">
        <v>2138</v>
      </c>
      <c r="C2139" s="33">
        <v>36</v>
      </c>
      <c r="D2139" s="70">
        <f t="shared" si="168"/>
        <v>1081</v>
      </c>
      <c r="E2139" s="54" t="str">
        <f t="shared" si="169"/>
        <v>2138|36|1081</v>
      </c>
      <c r="I2139" s="7" t="s">
        <v>5537</v>
      </c>
      <c r="M2139" t="s">
        <v>3304</v>
      </c>
      <c r="N2139" t="str">
        <f t="shared" si="170"/>
        <v>Mahoning County,H1</v>
      </c>
      <c r="O2139" t="str">
        <f t="shared" si="171"/>
        <v>Mahoning County</v>
      </c>
      <c r="P2139" t="str">
        <f t="shared" si="172"/>
        <v>Mahoning</v>
      </c>
    </row>
    <row r="2140" spans="2:16" x14ac:dyDescent="0.25">
      <c r="B2140" s="33">
        <v>2139</v>
      </c>
      <c r="C2140" s="33">
        <v>36</v>
      </c>
      <c r="D2140" s="70">
        <f t="shared" si="168"/>
        <v>1098</v>
      </c>
      <c r="E2140" s="54" t="str">
        <f t="shared" si="169"/>
        <v>2139|36|1098</v>
      </c>
      <c r="I2140" s="7" t="s">
        <v>5549</v>
      </c>
      <c r="M2140" t="s">
        <v>3305</v>
      </c>
      <c r="N2140" t="str">
        <f t="shared" si="170"/>
        <v>Marion County,H1</v>
      </c>
      <c r="O2140" t="str">
        <f t="shared" si="171"/>
        <v>Marion County</v>
      </c>
      <c r="P2140" t="str">
        <f t="shared" si="172"/>
        <v>Marion</v>
      </c>
    </row>
    <row r="2141" spans="2:16" x14ac:dyDescent="0.25">
      <c r="B2141" s="33">
        <v>2140</v>
      </c>
      <c r="C2141" s="33">
        <v>36</v>
      </c>
      <c r="D2141" s="70">
        <f t="shared" si="168"/>
        <v>1144</v>
      </c>
      <c r="E2141" s="54" t="str">
        <f t="shared" si="169"/>
        <v>2140|36|1144</v>
      </c>
      <c r="I2141" s="7" t="s">
        <v>5591</v>
      </c>
      <c r="M2141" t="s">
        <v>3306</v>
      </c>
      <c r="N2141" t="str">
        <f t="shared" si="170"/>
        <v>Medina County,H1</v>
      </c>
      <c r="O2141" t="str">
        <f t="shared" si="171"/>
        <v>Medina County</v>
      </c>
      <c r="P2141" t="str">
        <f t="shared" si="172"/>
        <v>Medina</v>
      </c>
    </row>
    <row r="2142" spans="2:16" x14ac:dyDescent="0.25">
      <c r="B2142" s="33">
        <v>2141</v>
      </c>
      <c r="C2142" s="33">
        <v>36</v>
      </c>
      <c r="D2142" s="70">
        <f t="shared" si="168"/>
        <v>1146</v>
      </c>
      <c r="E2142" s="54" t="str">
        <f t="shared" si="169"/>
        <v>2141|36|1146</v>
      </c>
      <c r="I2142" s="7" t="s">
        <v>5593</v>
      </c>
      <c r="M2142" t="s">
        <v>3307</v>
      </c>
      <c r="N2142" t="str">
        <f t="shared" si="170"/>
        <v>Meigs County,H1</v>
      </c>
      <c r="O2142" t="str">
        <f t="shared" si="171"/>
        <v>Meigs County</v>
      </c>
      <c r="P2142" t="str">
        <f t="shared" si="172"/>
        <v>Meigs</v>
      </c>
    </row>
    <row r="2143" spans="2:16" x14ac:dyDescent="0.25">
      <c r="B2143" s="33">
        <v>2142</v>
      </c>
      <c r="C2143" s="33">
        <v>36</v>
      </c>
      <c r="D2143" s="70">
        <f t="shared" si="168"/>
        <v>1153</v>
      </c>
      <c r="E2143" s="54" t="str">
        <f t="shared" si="169"/>
        <v>2142|36|1153</v>
      </c>
      <c r="I2143" s="7" t="s">
        <v>5600</v>
      </c>
      <c r="M2143" t="s">
        <v>3308</v>
      </c>
      <c r="N2143" t="str">
        <f t="shared" si="170"/>
        <v>Mercer County,H1</v>
      </c>
      <c r="O2143" t="str">
        <f t="shared" si="171"/>
        <v>Mercer County</v>
      </c>
      <c r="P2143" t="str">
        <f t="shared" si="172"/>
        <v>Mercer</v>
      </c>
    </row>
    <row r="2144" spans="2:16" x14ac:dyDescent="0.25">
      <c r="B2144" s="33">
        <v>2143</v>
      </c>
      <c r="C2144" s="33">
        <v>36</v>
      </c>
      <c r="D2144" s="70">
        <f t="shared" si="168"/>
        <v>1159</v>
      </c>
      <c r="E2144" s="54" t="str">
        <f t="shared" si="169"/>
        <v>2143|36|1159</v>
      </c>
      <c r="I2144" s="7" t="s">
        <v>5606</v>
      </c>
      <c r="M2144" t="s">
        <v>3309</v>
      </c>
      <c r="N2144" t="str">
        <f t="shared" si="170"/>
        <v>Miami County,H1</v>
      </c>
      <c r="O2144" t="str">
        <f t="shared" si="171"/>
        <v>Miami County</v>
      </c>
      <c r="P2144" t="str">
        <f t="shared" si="172"/>
        <v>Miami</v>
      </c>
    </row>
    <row r="2145" spans="2:16" x14ac:dyDescent="0.25">
      <c r="B2145" s="33">
        <v>2144</v>
      </c>
      <c r="C2145" s="33">
        <v>36</v>
      </c>
      <c r="D2145" s="70">
        <f t="shared" si="168"/>
        <v>1190</v>
      </c>
      <c r="E2145" s="54" t="str">
        <f t="shared" si="169"/>
        <v>2144|36|1190</v>
      </c>
      <c r="I2145" s="7" t="s">
        <v>5633</v>
      </c>
      <c r="M2145" t="s">
        <v>3310</v>
      </c>
      <c r="N2145" t="str">
        <f t="shared" si="170"/>
        <v>Monroe County,H1</v>
      </c>
      <c r="O2145" t="str">
        <f t="shared" si="171"/>
        <v>Monroe County</v>
      </c>
      <c r="P2145" t="str">
        <f t="shared" si="172"/>
        <v>Monroe</v>
      </c>
    </row>
    <row r="2146" spans="2:16" x14ac:dyDescent="0.25">
      <c r="B2146" s="33">
        <v>2145</v>
      </c>
      <c r="C2146" s="33">
        <v>36</v>
      </c>
      <c r="D2146" s="70">
        <f t="shared" si="168"/>
        <v>1195</v>
      </c>
      <c r="E2146" s="54" t="str">
        <f t="shared" si="169"/>
        <v>2145|36|1195</v>
      </c>
      <c r="I2146" s="7" t="s">
        <v>5638</v>
      </c>
      <c r="M2146" t="s">
        <v>3311</v>
      </c>
      <c r="N2146" t="str">
        <f t="shared" si="170"/>
        <v>Montgomery County,H1</v>
      </c>
      <c r="O2146" t="str">
        <f t="shared" si="171"/>
        <v>Montgomery County</v>
      </c>
      <c r="P2146" t="str">
        <f t="shared" si="172"/>
        <v>Montgomery</v>
      </c>
    </row>
    <row r="2147" spans="2:16" x14ac:dyDescent="0.25">
      <c r="B2147" s="33">
        <v>2146</v>
      </c>
      <c r="C2147" s="33">
        <v>36</v>
      </c>
      <c r="D2147" s="70">
        <f t="shared" si="168"/>
        <v>1203</v>
      </c>
      <c r="E2147" s="54" t="str">
        <f t="shared" si="169"/>
        <v>2146|36|1203</v>
      </c>
      <c r="I2147" s="7" t="s">
        <v>5645</v>
      </c>
      <c r="M2147" t="s">
        <v>3312</v>
      </c>
      <c r="N2147" t="str">
        <f t="shared" si="170"/>
        <v>Morgan County,H1</v>
      </c>
      <c r="O2147" t="str">
        <f t="shared" si="171"/>
        <v>Morgan County</v>
      </c>
      <c r="P2147" t="str">
        <f t="shared" si="172"/>
        <v>Morgan</v>
      </c>
    </row>
    <row r="2148" spans="2:16" x14ac:dyDescent="0.25">
      <c r="B2148" s="33">
        <v>2147</v>
      </c>
      <c r="C2148" s="33">
        <v>36</v>
      </c>
      <c r="D2148" s="70">
        <f t="shared" si="168"/>
        <v>1208</v>
      </c>
      <c r="E2148" s="54" t="str">
        <f t="shared" si="169"/>
        <v>2147|36|1208</v>
      </c>
      <c r="I2148" s="7" t="s">
        <v>5649</v>
      </c>
      <c r="M2148" t="s">
        <v>3313</v>
      </c>
      <c r="N2148" t="str">
        <f t="shared" si="170"/>
        <v>Morrow County,H1</v>
      </c>
      <c r="O2148" t="str">
        <f t="shared" si="171"/>
        <v>Morrow County</v>
      </c>
      <c r="P2148" t="str">
        <f t="shared" si="172"/>
        <v>Morrow</v>
      </c>
    </row>
    <row r="2149" spans="2:16" x14ac:dyDescent="0.25">
      <c r="B2149" s="33">
        <v>2148</v>
      </c>
      <c r="C2149" s="33">
        <v>36</v>
      </c>
      <c r="D2149" s="70">
        <f t="shared" si="168"/>
        <v>1220</v>
      </c>
      <c r="E2149" s="54" t="str">
        <f t="shared" si="169"/>
        <v>2148|36|1220</v>
      </c>
      <c r="I2149" s="7" t="s">
        <v>5661</v>
      </c>
      <c r="M2149" t="s">
        <v>3314</v>
      </c>
      <c r="N2149" t="str">
        <f t="shared" si="170"/>
        <v>Muskingum County,H1</v>
      </c>
      <c r="O2149" t="str">
        <f t="shared" si="171"/>
        <v>Muskingum County</v>
      </c>
      <c r="P2149" t="str">
        <f t="shared" si="172"/>
        <v>Muskingum</v>
      </c>
    </row>
    <row r="2150" spans="2:16" x14ac:dyDescent="0.25">
      <c r="B2150" s="33">
        <v>2149</v>
      </c>
      <c r="C2150" s="33">
        <v>36</v>
      </c>
      <c r="D2150" s="70">
        <f t="shared" si="168"/>
        <v>1258</v>
      </c>
      <c r="E2150" s="54" t="str">
        <f t="shared" si="169"/>
        <v>2149|36|1258</v>
      </c>
      <c r="I2150" s="7" t="s">
        <v>5693</v>
      </c>
      <c r="M2150" t="s">
        <v>3315</v>
      </c>
      <c r="N2150" t="str">
        <f t="shared" si="170"/>
        <v>Noble County,H1</v>
      </c>
      <c r="O2150" t="str">
        <f t="shared" si="171"/>
        <v>Noble County</v>
      </c>
      <c r="P2150" t="str">
        <f t="shared" si="172"/>
        <v>Noble</v>
      </c>
    </row>
    <row r="2151" spans="2:16" x14ac:dyDescent="0.25">
      <c r="B2151" s="33">
        <v>2150</v>
      </c>
      <c r="C2151" s="33">
        <v>36</v>
      </c>
      <c r="D2151" s="70">
        <f t="shared" si="168"/>
        <v>1320</v>
      </c>
      <c r="E2151" s="54" t="str">
        <f t="shared" si="169"/>
        <v>2150|36|1320</v>
      </c>
      <c r="I2151" s="7" t="s">
        <v>5742</v>
      </c>
      <c r="M2151" t="s">
        <v>3316</v>
      </c>
      <c r="N2151" t="str">
        <f t="shared" si="170"/>
        <v>Ottawa County,H1</v>
      </c>
      <c r="O2151" t="str">
        <f t="shared" si="171"/>
        <v>Ottawa County</v>
      </c>
      <c r="P2151" t="str">
        <f t="shared" si="172"/>
        <v>Ottawa</v>
      </c>
    </row>
    <row r="2152" spans="2:16" x14ac:dyDescent="0.25">
      <c r="B2152" s="33">
        <v>2151</v>
      </c>
      <c r="C2152" s="33">
        <v>36</v>
      </c>
      <c r="D2152" s="70">
        <f t="shared" si="168"/>
        <v>1349</v>
      </c>
      <c r="E2152" s="54" t="str">
        <f t="shared" si="169"/>
        <v>2151|36|1349</v>
      </c>
      <c r="I2152" s="7" t="s">
        <v>5768</v>
      </c>
      <c r="M2152" t="s">
        <v>3317</v>
      </c>
      <c r="N2152" t="str">
        <f t="shared" si="170"/>
        <v>Paulding County,H1</v>
      </c>
      <c r="O2152" t="str">
        <f t="shared" si="171"/>
        <v>Paulding County</v>
      </c>
      <c r="P2152" t="str">
        <f t="shared" si="172"/>
        <v>Paulding</v>
      </c>
    </row>
    <row r="2153" spans="2:16" x14ac:dyDescent="0.25">
      <c r="B2153" s="33">
        <v>2152</v>
      </c>
      <c r="C2153" s="33">
        <v>36</v>
      </c>
      <c r="D2153" s="70">
        <f t="shared" si="168"/>
        <v>1368</v>
      </c>
      <c r="E2153" s="54" t="str">
        <f t="shared" si="169"/>
        <v>2152|36|1368</v>
      </c>
      <c r="I2153" s="7" t="s">
        <v>5786</v>
      </c>
      <c r="M2153" t="s">
        <v>3318</v>
      </c>
      <c r="N2153" t="str">
        <f t="shared" si="170"/>
        <v>Perry County,H1</v>
      </c>
      <c r="O2153" t="str">
        <f t="shared" si="171"/>
        <v>Perry County</v>
      </c>
      <c r="P2153" t="str">
        <f t="shared" si="172"/>
        <v>Perry</v>
      </c>
    </row>
    <row r="2154" spans="2:16" x14ac:dyDescent="0.25">
      <c r="B2154" s="33">
        <v>2153</v>
      </c>
      <c r="C2154" s="33">
        <v>36</v>
      </c>
      <c r="D2154" s="70">
        <f t="shared" si="168"/>
        <v>1379</v>
      </c>
      <c r="E2154" s="54" t="str">
        <f t="shared" si="169"/>
        <v>2153|36|1379</v>
      </c>
      <c r="I2154" s="7" t="s">
        <v>5795</v>
      </c>
      <c r="M2154" t="s">
        <v>3319</v>
      </c>
      <c r="N2154" t="str">
        <f t="shared" si="170"/>
        <v>Pickaway County,H1</v>
      </c>
      <c r="O2154" t="str">
        <f t="shared" si="171"/>
        <v>Pickaway County</v>
      </c>
      <c r="P2154" t="str">
        <f t="shared" si="172"/>
        <v>Pickaway</v>
      </c>
    </row>
    <row r="2155" spans="2:16" x14ac:dyDescent="0.25">
      <c r="B2155" s="33">
        <v>2154</v>
      </c>
      <c r="C2155" s="33">
        <v>36</v>
      </c>
      <c r="D2155" s="70">
        <f t="shared" si="168"/>
        <v>1383</v>
      </c>
      <c r="E2155" s="54" t="str">
        <f t="shared" si="169"/>
        <v>2154|36|1383</v>
      </c>
      <c r="I2155" s="7" t="s">
        <v>5799</v>
      </c>
      <c r="M2155" t="s">
        <v>3320</v>
      </c>
      <c r="N2155" t="str">
        <f t="shared" si="170"/>
        <v>Pike County,H1</v>
      </c>
      <c r="O2155" t="str">
        <f t="shared" si="171"/>
        <v>Pike County</v>
      </c>
      <c r="P2155" t="str">
        <f t="shared" si="172"/>
        <v>Pike</v>
      </c>
    </row>
    <row r="2156" spans="2:16" x14ac:dyDescent="0.25">
      <c r="B2156" s="33">
        <v>2155</v>
      </c>
      <c r="C2156" s="33">
        <v>36</v>
      </c>
      <c r="D2156" s="70">
        <f t="shared" si="168"/>
        <v>1410</v>
      </c>
      <c r="E2156" s="54" t="str">
        <f t="shared" si="169"/>
        <v>2155|36|1410</v>
      </c>
      <c r="I2156" s="7" t="s">
        <v>5822</v>
      </c>
      <c r="M2156" t="s">
        <v>3321</v>
      </c>
      <c r="N2156" t="str">
        <f t="shared" si="170"/>
        <v>Portage County,H1</v>
      </c>
      <c r="O2156" t="str">
        <f t="shared" si="171"/>
        <v>Portage County</v>
      </c>
      <c r="P2156" t="str">
        <f t="shared" si="172"/>
        <v>Portage</v>
      </c>
    </row>
    <row r="2157" spans="2:16" x14ac:dyDescent="0.25">
      <c r="B2157" s="33">
        <v>2156</v>
      </c>
      <c r="C2157" s="33">
        <v>36</v>
      </c>
      <c r="D2157" s="70">
        <f t="shared" si="168"/>
        <v>1424</v>
      </c>
      <c r="E2157" s="54" t="str">
        <f t="shared" si="169"/>
        <v>2156|36|1424</v>
      </c>
      <c r="I2157" s="7" t="s">
        <v>5835</v>
      </c>
      <c r="M2157" t="s">
        <v>3322</v>
      </c>
      <c r="N2157" t="str">
        <f t="shared" si="170"/>
        <v>Preble County,H1</v>
      </c>
      <c r="O2157" t="str">
        <f t="shared" si="171"/>
        <v>Preble County</v>
      </c>
      <c r="P2157" t="str">
        <f t="shared" si="172"/>
        <v>Preble</v>
      </c>
    </row>
    <row r="2158" spans="2:16" x14ac:dyDescent="0.25">
      <c r="B2158" s="33">
        <v>2157</v>
      </c>
      <c r="C2158" s="33">
        <v>36</v>
      </c>
      <c r="D2158" s="70">
        <f t="shared" si="168"/>
        <v>1440</v>
      </c>
      <c r="E2158" s="54" t="str">
        <f t="shared" si="169"/>
        <v>2157|36|1440</v>
      </c>
      <c r="I2158" s="7" t="s">
        <v>5850</v>
      </c>
      <c r="M2158" t="s">
        <v>3323</v>
      </c>
      <c r="N2158" t="str">
        <f t="shared" si="170"/>
        <v>Putnam County,H1</v>
      </c>
      <c r="O2158" t="str">
        <f t="shared" si="171"/>
        <v>Putnam County</v>
      </c>
      <c r="P2158" t="str">
        <f t="shared" si="172"/>
        <v>Putnam</v>
      </c>
    </row>
    <row r="2159" spans="2:16" x14ac:dyDescent="0.25">
      <c r="B2159" s="33">
        <v>2158</v>
      </c>
      <c r="C2159" s="33">
        <v>36</v>
      </c>
      <c r="D2159" s="70">
        <f t="shared" si="168"/>
        <v>1480</v>
      </c>
      <c r="E2159" s="54" t="str">
        <f t="shared" si="169"/>
        <v>2158|36|1480</v>
      </c>
      <c r="I2159" s="7" t="s">
        <v>5886</v>
      </c>
      <c r="M2159" t="s">
        <v>3324</v>
      </c>
      <c r="N2159" t="str">
        <f t="shared" si="170"/>
        <v>Richland County,H1</v>
      </c>
      <c r="O2159" t="str">
        <f t="shared" si="171"/>
        <v>Richland County</v>
      </c>
      <c r="P2159" t="str">
        <f t="shared" si="172"/>
        <v>Richland</v>
      </c>
    </row>
    <row r="2160" spans="2:16" x14ac:dyDescent="0.25">
      <c r="B2160" s="33">
        <v>2159</v>
      </c>
      <c r="C2160" s="33">
        <v>36</v>
      </c>
      <c r="D2160" s="70">
        <f t="shared" si="168"/>
        <v>1517</v>
      </c>
      <c r="E2160" s="54" t="str">
        <f t="shared" si="169"/>
        <v>2159|36|1517</v>
      </c>
      <c r="I2160" s="7" t="s">
        <v>5917</v>
      </c>
      <c r="M2160" t="s">
        <v>3325</v>
      </c>
      <c r="N2160" t="str">
        <f t="shared" si="170"/>
        <v>Ross County,H1</v>
      </c>
      <c r="O2160" t="str">
        <f t="shared" si="171"/>
        <v>Ross County</v>
      </c>
      <c r="P2160" t="str">
        <f t="shared" si="172"/>
        <v>Ross</v>
      </c>
    </row>
    <row r="2161" spans="2:16" x14ac:dyDescent="0.25">
      <c r="B2161" s="33">
        <v>2160</v>
      </c>
      <c r="C2161" s="33">
        <v>36</v>
      </c>
      <c r="D2161" s="70">
        <f t="shared" ref="D2161:D2224" si="173">VLOOKUP(I2161,$J$2:$K$1970,2,FALSE)</f>
        <v>1563</v>
      </c>
      <c r="E2161" s="54" t="str">
        <f t="shared" si="169"/>
        <v>2160|36|1563</v>
      </c>
      <c r="I2161" s="7" t="s">
        <v>5951</v>
      </c>
      <c r="M2161" t="s">
        <v>3326</v>
      </c>
      <c r="N2161" t="str">
        <f t="shared" si="170"/>
        <v>Sandusky County,H1</v>
      </c>
      <c r="O2161" t="str">
        <f t="shared" si="171"/>
        <v>Sandusky County</v>
      </c>
      <c r="P2161" t="str">
        <f t="shared" si="172"/>
        <v>Sandusky</v>
      </c>
    </row>
    <row r="2162" spans="2:16" x14ac:dyDescent="0.25">
      <c r="B2162" s="33">
        <v>2161</v>
      </c>
      <c r="C2162" s="33">
        <v>36</v>
      </c>
      <c r="D2162" s="70">
        <f t="shared" si="173"/>
        <v>1587</v>
      </c>
      <c r="E2162" s="54" t="str">
        <f t="shared" si="169"/>
        <v>2161|36|1587</v>
      </c>
      <c r="I2162" s="7" t="s">
        <v>5973</v>
      </c>
      <c r="M2162" t="s">
        <v>3327</v>
      </c>
      <c r="N2162" t="str">
        <f t="shared" si="170"/>
        <v>Scioto County,H1</v>
      </c>
      <c r="O2162" t="str">
        <f t="shared" si="171"/>
        <v>Scioto County</v>
      </c>
      <c r="P2162" t="str">
        <f t="shared" si="172"/>
        <v>Scioto</v>
      </c>
    </row>
    <row r="2163" spans="2:16" x14ac:dyDescent="0.25">
      <c r="B2163" s="33">
        <v>2162</v>
      </c>
      <c r="C2163" s="33">
        <v>36</v>
      </c>
      <c r="D2163" s="70">
        <f t="shared" si="173"/>
        <v>1597</v>
      </c>
      <c r="E2163" s="54" t="str">
        <f t="shared" si="169"/>
        <v>2162|36|1597</v>
      </c>
      <c r="I2163" s="7" t="s">
        <v>5983</v>
      </c>
      <c r="M2163" t="s">
        <v>3328</v>
      </c>
      <c r="N2163" t="str">
        <f t="shared" si="170"/>
        <v>Seneca County,H1</v>
      </c>
      <c r="O2163" t="str">
        <f t="shared" si="171"/>
        <v>Seneca County</v>
      </c>
      <c r="P2163" t="str">
        <f t="shared" si="172"/>
        <v>Seneca</v>
      </c>
    </row>
    <row r="2164" spans="2:16" x14ac:dyDescent="0.25">
      <c r="B2164" s="33">
        <v>2163</v>
      </c>
      <c r="C2164" s="33">
        <v>36</v>
      </c>
      <c r="D2164" s="70">
        <f t="shared" si="173"/>
        <v>1610</v>
      </c>
      <c r="E2164" s="54" t="str">
        <f t="shared" si="169"/>
        <v>2163|36|1610</v>
      </c>
      <c r="I2164" s="7" t="s">
        <v>5996</v>
      </c>
      <c r="M2164" t="s">
        <v>3329</v>
      </c>
      <c r="N2164" t="str">
        <f t="shared" si="170"/>
        <v>Shelby County,H1</v>
      </c>
      <c r="O2164" t="str">
        <f t="shared" si="171"/>
        <v>Shelby County</v>
      </c>
      <c r="P2164" t="str">
        <f t="shared" si="172"/>
        <v>Shelby</v>
      </c>
    </row>
    <row r="2165" spans="2:16" x14ac:dyDescent="0.25">
      <c r="B2165" s="33">
        <v>2164</v>
      </c>
      <c r="C2165" s="33">
        <v>36</v>
      </c>
      <c r="D2165" s="70">
        <f t="shared" si="173"/>
        <v>1674</v>
      </c>
      <c r="E2165" s="54" t="str">
        <f t="shared" si="169"/>
        <v>2164|36|1674</v>
      </c>
      <c r="I2165" s="7" t="s">
        <v>6044</v>
      </c>
      <c r="M2165" t="s">
        <v>3330</v>
      </c>
      <c r="N2165" t="str">
        <f t="shared" si="170"/>
        <v>Stark County,H1</v>
      </c>
      <c r="O2165" t="str">
        <f t="shared" si="171"/>
        <v>Stark County</v>
      </c>
      <c r="P2165" t="str">
        <f t="shared" si="172"/>
        <v>Stark</v>
      </c>
    </row>
    <row r="2166" spans="2:16" x14ac:dyDescent="0.25">
      <c r="B2166" s="33">
        <v>2165</v>
      </c>
      <c r="C2166" s="33">
        <v>36</v>
      </c>
      <c r="D2166" s="70">
        <f t="shared" si="173"/>
        <v>1702</v>
      </c>
      <c r="E2166" s="54" t="str">
        <f t="shared" si="169"/>
        <v>2165|36|1702</v>
      </c>
      <c r="I2166" s="7" t="s">
        <v>6070</v>
      </c>
      <c r="M2166" t="s">
        <v>3331</v>
      </c>
      <c r="N2166" t="str">
        <f t="shared" si="170"/>
        <v>Summit County,H1</v>
      </c>
      <c r="O2166" t="str">
        <f t="shared" si="171"/>
        <v>Summit County</v>
      </c>
      <c r="P2166" t="str">
        <f t="shared" si="172"/>
        <v>Summit</v>
      </c>
    </row>
    <row r="2167" spans="2:16" x14ac:dyDescent="0.25">
      <c r="B2167" s="33">
        <v>2166</v>
      </c>
      <c r="C2167" s="33">
        <v>36</v>
      </c>
      <c r="D2167" s="70">
        <f t="shared" si="173"/>
        <v>1783</v>
      </c>
      <c r="E2167" s="54" t="str">
        <f t="shared" si="169"/>
        <v>2166|36|1783</v>
      </c>
      <c r="I2167" s="7" t="s">
        <v>6142</v>
      </c>
      <c r="M2167" t="s">
        <v>3332</v>
      </c>
      <c r="N2167" t="str">
        <f t="shared" si="170"/>
        <v>Trumbull County,H1</v>
      </c>
      <c r="O2167" t="str">
        <f t="shared" si="171"/>
        <v>Trumbull County</v>
      </c>
      <c r="P2167" t="str">
        <f t="shared" si="172"/>
        <v>Trumbull</v>
      </c>
    </row>
    <row r="2168" spans="2:16" x14ac:dyDescent="0.25">
      <c r="B2168" s="33">
        <v>2167</v>
      </c>
      <c r="C2168" s="33">
        <v>36</v>
      </c>
      <c r="D2168" s="70">
        <f t="shared" si="173"/>
        <v>1791</v>
      </c>
      <c r="E2168" s="54" t="str">
        <f t="shared" si="169"/>
        <v>2167|36|1791</v>
      </c>
      <c r="I2168" s="7" t="s">
        <v>6150</v>
      </c>
      <c r="M2168" t="s">
        <v>3333</v>
      </c>
      <c r="N2168" t="str">
        <f t="shared" si="170"/>
        <v>Tuscarawas County,H1</v>
      </c>
      <c r="O2168" t="str">
        <f t="shared" si="171"/>
        <v>Tuscarawas County</v>
      </c>
      <c r="P2168" t="str">
        <f t="shared" si="172"/>
        <v>Tuscarawas</v>
      </c>
    </row>
    <row r="2169" spans="2:16" x14ac:dyDescent="0.25">
      <c r="B2169" s="33">
        <v>2168</v>
      </c>
      <c r="C2169" s="33">
        <v>36</v>
      </c>
      <c r="D2169" s="70">
        <f t="shared" si="173"/>
        <v>1802</v>
      </c>
      <c r="E2169" s="54" t="str">
        <f t="shared" si="169"/>
        <v>2168|36|1802</v>
      </c>
      <c r="I2169" s="7" t="s">
        <v>6161</v>
      </c>
      <c r="M2169" t="s">
        <v>3334</v>
      </c>
      <c r="N2169" t="str">
        <f t="shared" si="170"/>
        <v>Union County,H1</v>
      </c>
      <c r="O2169" t="str">
        <f t="shared" si="171"/>
        <v>Union County</v>
      </c>
      <c r="P2169" t="str">
        <f t="shared" si="172"/>
        <v>Union</v>
      </c>
    </row>
    <row r="2170" spans="2:16" x14ac:dyDescent="0.25">
      <c r="B2170" s="33">
        <v>2169</v>
      </c>
      <c r="C2170" s="33">
        <v>36</v>
      </c>
      <c r="D2170" s="70">
        <f t="shared" si="173"/>
        <v>1815</v>
      </c>
      <c r="E2170" s="54" t="str">
        <f t="shared" si="169"/>
        <v>2169|36|1815</v>
      </c>
      <c r="I2170" s="7" t="s">
        <v>6170</v>
      </c>
      <c r="M2170" t="s">
        <v>3335</v>
      </c>
      <c r="N2170" t="str">
        <f t="shared" si="170"/>
        <v>Van Wert County,H1</v>
      </c>
      <c r="O2170" t="str">
        <f t="shared" si="171"/>
        <v>Van Wert County</v>
      </c>
      <c r="P2170" t="str">
        <f t="shared" si="172"/>
        <v>Van Wert</v>
      </c>
    </row>
    <row r="2171" spans="2:16" x14ac:dyDescent="0.25">
      <c r="B2171" s="33">
        <v>2170</v>
      </c>
      <c r="C2171" s="33">
        <v>36</v>
      </c>
      <c r="D2171" s="70">
        <f t="shared" si="173"/>
        <v>1833</v>
      </c>
      <c r="E2171" s="54" t="str">
        <f t="shared" si="169"/>
        <v>2170|36|1833</v>
      </c>
      <c r="I2171" s="7" t="s">
        <v>6182</v>
      </c>
      <c r="M2171" t="s">
        <v>3336</v>
      </c>
      <c r="N2171" t="str">
        <f t="shared" si="170"/>
        <v>Vinton County,H1</v>
      </c>
      <c r="O2171" t="str">
        <f t="shared" si="171"/>
        <v>Vinton County</v>
      </c>
      <c r="P2171" t="str">
        <f t="shared" si="172"/>
        <v>Vinton</v>
      </c>
    </row>
    <row r="2172" spans="2:16" x14ac:dyDescent="0.25">
      <c r="B2172" s="33">
        <v>2171</v>
      </c>
      <c r="C2172" s="33">
        <v>36</v>
      </c>
      <c r="D2172" s="70">
        <f t="shared" si="173"/>
        <v>1858</v>
      </c>
      <c r="E2172" s="54" t="str">
        <f t="shared" si="169"/>
        <v>2171|36|1858</v>
      </c>
      <c r="I2172" s="7" t="s">
        <v>6205</v>
      </c>
      <c r="M2172" t="s">
        <v>3337</v>
      </c>
      <c r="N2172" t="str">
        <f t="shared" si="170"/>
        <v>Warren County,H1</v>
      </c>
      <c r="O2172" t="str">
        <f t="shared" si="171"/>
        <v>Warren County</v>
      </c>
      <c r="P2172" t="str">
        <f t="shared" si="172"/>
        <v>Warren</v>
      </c>
    </row>
    <row r="2173" spans="2:16" x14ac:dyDescent="0.25">
      <c r="B2173" s="33">
        <v>2172</v>
      </c>
      <c r="C2173" s="33">
        <v>36</v>
      </c>
      <c r="D2173" s="70">
        <f t="shared" si="173"/>
        <v>1865</v>
      </c>
      <c r="E2173" s="54" t="str">
        <f t="shared" si="169"/>
        <v>2172|36|1865</v>
      </c>
      <c r="I2173" s="7" t="s">
        <v>1210</v>
      </c>
      <c r="M2173" t="s">
        <v>3338</v>
      </c>
      <c r="N2173" t="str">
        <f t="shared" si="170"/>
        <v>Washington County,H1</v>
      </c>
      <c r="O2173" t="str">
        <f t="shared" si="171"/>
        <v>Washington County</v>
      </c>
      <c r="P2173" t="str">
        <f t="shared" si="172"/>
        <v>Washington</v>
      </c>
    </row>
    <row r="2174" spans="2:16" x14ac:dyDescent="0.25">
      <c r="B2174" s="33">
        <v>2173</v>
      </c>
      <c r="C2174" s="33">
        <v>36</v>
      </c>
      <c r="D2174" s="70">
        <f t="shared" si="173"/>
        <v>1875</v>
      </c>
      <c r="E2174" s="54" t="str">
        <f t="shared" si="169"/>
        <v>2173|36|1875</v>
      </c>
      <c r="I2174" s="7" t="s">
        <v>6220</v>
      </c>
      <c r="M2174" t="s">
        <v>3339</v>
      </c>
      <c r="N2174" t="str">
        <f t="shared" si="170"/>
        <v>Wayne County,H1</v>
      </c>
      <c r="O2174" t="str">
        <f t="shared" si="171"/>
        <v>Wayne County</v>
      </c>
      <c r="P2174" t="str">
        <f t="shared" si="172"/>
        <v>Wayne</v>
      </c>
    </row>
    <row r="2175" spans="2:16" x14ac:dyDescent="0.25">
      <c r="B2175" s="33">
        <v>2174</v>
      </c>
      <c r="C2175" s="33">
        <v>36</v>
      </c>
      <c r="D2175" s="70">
        <f t="shared" si="173"/>
        <v>1913</v>
      </c>
      <c r="E2175" s="54" t="str">
        <f t="shared" si="169"/>
        <v>2174|36|1913</v>
      </c>
      <c r="I2175" s="7" t="s">
        <v>6252</v>
      </c>
      <c r="M2175" t="s">
        <v>3340</v>
      </c>
      <c r="N2175" t="str">
        <f t="shared" si="170"/>
        <v>Williams County,H1</v>
      </c>
      <c r="O2175" t="str">
        <f t="shared" si="171"/>
        <v>Williams County</v>
      </c>
      <c r="P2175" t="str">
        <f t="shared" si="172"/>
        <v>Williams</v>
      </c>
    </row>
    <row r="2176" spans="2:16" x14ac:dyDescent="0.25">
      <c r="B2176" s="33">
        <v>2175</v>
      </c>
      <c r="C2176" s="33">
        <v>36</v>
      </c>
      <c r="D2176" s="70">
        <f t="shared" si="173"/>
        <v>1930</v>
      </c>
      <c r="E2176" s="54" t="str">
        <f t="shared" si="169"/>
        <v>2175|36|1930</v>
      </c>
      <c r="I2176" s="7" t="s">
        <v>6266</v>
      </c>
      <c r="M2176" t="s">
        <v>3341</v>
      </c>
      <c r="N2176" t="str">
        <f t="shared" si="170"/>
        <v>Wood County,H1</v>
      </c>
      <c r="O2176" t="str">
        <f t="shared" si="171"/>
        <v>Wood County</v>
      </c>
      <c r="P2176" t="str">
        <f t="shared" si="172"/>
        <v>Wood</v>
      </c>
    </row>
    <row r="2177" spans="2:16" x14ac:dyDescent="0.25">
      <c r="B2177" s="33">
        <v>2176</v>
      </c>
      <c r="C2177" s="33">
        <v>36</v>
      </c>
      <c r="D2177" s="70">
        <f t="shared" si="173"/>
        <v>1941</v>
      </c>
      <c r="E2177" s="54" t="str">
        <f t="shared" si="169"/>
        <v>2176|36|1941</v>
      </c>
      <c r="I2177" s="7" t="s">
        <v>6276</v>
      </c>
      <c r="M2177" t="s">
        <v>3342</v>
      </c>
      <c r="N2177" t="str">
        <f t="shared" si="170"/>
        <v>Wyandot County,H1</v>
      </c>
      <c r="O2177" t="str">
        <f t="shared" si="171"/>
        <v>Wyandot County</v>
      </c>
      <c r="P2177" t="str">
        <f t="shared" si="172"/>
        <v>Wyandot</v>
      </c>
    </row>
    <row r="2178" spans="2:16" x14ac:dyDescent="0.25">
      <c r="B2178" s="33">
        <v>2177</v>
      </c>
      <c r="C2178" s="33">
        <v>37</v>
      </c>
      <c r="D2178" s="70">
        <f t="shared" si="173"/>
        <v>5</v>
      </c>
      <c r="E2178" s="54" t="str">
        <f t="shared" ref="E2178:E2241" si="174">B2178&amp;"|"&amp;C2178&amp;"|"&amp;D2178</f>
        <v>2177|37|5</v>
      </c>
      <c r="I2178" s="7" t="s">
        <v>4587</v>
      </c>
      <c r="M2178" t="s">
        <v>3343</v>
      </c>
      <c r="N2178" t="str">
        <f t="shared" si="170"/>
        <v>Adair County,H1</v>
      </c>
      <c r="O2178" t="str">
        <f t="shared" si="171"/>
        <v>Adair County</v>
      </c>
      <c r="P2178" t="str">
        <f t="shared" si="172"/>
        <v>Adair</v>
      </c>
    </row>
    <row r="2179" spans="2:16" x14ac:dyDescent="0.25">
      <c r="B2179" s="33">
        <v>2178</v>
      </c>
      <c r="C2179" s="33">
        <v>37</v>
      </c>
      <c r="D2179" s="70">
        <f t="shared" si="173"/>
        <v>27</v>
      </c>
      <c r="E2179" s="54" t="str">
        <f t="shared" si="174"/>
        <v>2178|37|27</v>
      </c>
      <c r="I2179" s="7" t="s">
        <v>4601</v>
      </c>
      <c r="M2179" t="s">
        <v>3344</v>
      </c>
      <c r="N2179" t="str">
        <f t="shared" ref="N2179:N2242" si="175">RIGHT(M2179,LEN(M2179)-10)</f>
        <v>Alfalfa County,H1</v>
      </c>
      <c r="O2179" t="str">
        <f t="shared" ref="O2179:O2242" si="176">LEFT(N2179,LEN(N2179)-3)</f>
        <v>Alfalfa County</v>
      </c>
      <c r="P2179" t="str">
        <f t="shared" ref="P2179:P2242" si="177">SUBSTITUTE(O2179," County","")</f>
        <v>Alfalfa</v>
      </c>
    </row>
    <row r="2180" spans="2:16" x14ac:dyDescent="0.25">
      <c r="B2180" s="33">
        <v>2179</v>
      </c>
      <c r="C2180" s="33">
        <v>37</v>
      </c>
      <c r="D2180" s="70">
        <f t="shared" si="173"/>
        <v>83</v>
      </c>
      <c r="E2180" s="54" t="str">
        <f t="shared" si="174"/>
        <v>2179|37|83</v>
      </c>
      <c r="I2180" s="7" t="s">
        <v>4649</v>
      </c>
      <c r="M2180" t="s">
        <v>3345</v>
      </c>
      <c r="N2180" t="str">
        <f t="shared" si="175"/>
        <v>Atoka County,H1</v>
      </c>
      <c r="O2180" t="str">
        <f t="shared" si="176"/>
        <v>Atoka County</v>
      </c>
      <c r="P2180" t="str">
        <f t="shared" si="177"/>
        <v>Atoka</v>
      </c>
    </row>
    <row r="2181" spans="2:16" x14ac:dyDescent="0.25">
      <c r="B2181" s="33">
        <v>2180</v>
      </c>
      <c r="C2181" s="33">
        <v>37</v>
      </c>
      <c r="D2181" s="70">
        <f t="shared" si="173"/>
        <v>134</v>
      </c>
      <c r="E2181" s="54" t="str">
        <f t="shared" si="174"/>
        <v>2180|37|134</v>
      </c>
      <c r="I2181" s="7" t="s">
        <v>4694</v>
      </c>
      <c r="M2181" t="s">
        <v>3346</v>
      </c>
      <c r="N2181" t="str">
        <f t="shared" si="175"/>
        <v>Beaver County,H1</v>
      </c>
      <c r="O2181" t="str">
        <f t="shared" si="176"/>
        <v>Beaver County</v>
      </c>
      <c r="P2181" t="str">
        <f t="shared" si="177"/>
        <v>Beaver</v>
      </c>
    </row>
    <row r="2182" spans="2:16" x14ac:dyDescent="0.25">
      <c r="B2182" s="33">
        <v>2181</v>
      </c>
      <c r="C2182" s="33">
        <v>37</v>
      </c>
      <c r="D2182" s="70">
        <f t="shared" si="173"/>
        <v>137</v>
      </c>
      <c r="E2182" s="54" t="str">
        <f t="shared" si="174"/>
        <v>2181|37|137</v>
      </c>
      <c r="I2182" s="7" t="s">
        <v>4697</v>
      </c>
      <c r="M2182" t="s">
        <v>3347</v>
      </c>
      <c r="N2182" t="str">
        <f t="shared" si="175"/>
        <v>Beckham County,H1</v>
      </c>
      <c r="O2182" t="str">
        <f t="shared" si="176"/>
        <v>Beckham County</v>
      </c>
      <c r="P2182" t="str">
        <f t="shared" si="177"/>
        <v>Beckham</v>
      </c>
    </row>
    <row r="2183" spans="2:16" x14ac:dyDescent="0.25">
      <c r="B2183" s="33">
        <v>2182</v>
      </c>
      <c r="C2183" s="33">
        <v>37</v>
      </c>
      <c r="D2183" s="70">
        <f t="shared" si="173"/>
        <v>171</v>
      </c>
      <c r="E2183" s="54" t="str">
        <f t="shared" si="174"/>
        <v>2182|37|171</v>
      </c>
      <c r="I2183" s="7" t="s">
        <v>4728</v>
      </c>
      <c r="M2183" t="s">
        <v>3348</v>
      </c>
      <c r="N2183" t="str">
        <f t="shared" si="175"/>
        <v>Blaine County,H1</v>
      </c>
      <c r="O2183" t="str">
        <f t="shared" si="176"/>
        <v>Blaine County</v>
      </c>
      <c r="P2183" t="str">
        <f t="shared" si="177"/>
        <v>Blaine</v>
      </c>
    </row>
    <row r="2184" spans="2:16" x14ac:dyDescent="0.25">
      <c r="B2184" s="33">
        <v>2183</v>
      </c>
      <c r="C2184" s="33">
        <v>37</v>
      </c>
      <c r="D2184" s="70">
        <f t="shared" si="173"/>
        <v>229</v>
      </c>
      <c r="E2184" s="54" t="str">
        <f t="shared" si="174"/>
        <v>2183|37|229</v>
      </c>
      <c r="I2184" s="7" t="s">
        <v>4783</v>
      </c>
      <c r="M2184" t="s">
        <v>3349</v>
      </c>
      <c r="N2184" t="str">
        <f t="shared" si="175"/>
        <v>Bryan County,H1</v>
      </c>
      <c r="O2184" t="str">
        <f t="shared" si="176"/>
        <v>Bryan County</v>
      </c>
      <c r="P2184" t="str">
        <f t="shared" si="177"/>
        <v>Bryan</v>
      </c>
    </row>
    <row r="2185" spans="2:16" x14ac:dyDescent="0.25">
      <c r="B2185" s="33">
        <v>2184</v>
      </c>
      <c r="C2185" s="33">
        <v>37</v>
      </c>
      <c r="D2185" s="70">
        <f t="shared" si="173"/>
        <v>255</v>
      </c>
      <c r="E2185" s="54" t="str">
        <f t="shared" si="174"/>
        <v>2184|37|255</v>
      </c>
      <c r="I2185" s="7" t="s">
        <v>4807</v>
      </c>
      <c r="M2185" t="s">
        <v>3350</v>
      </c>
      <c r="N2185" t="str">
        <f t="shared" si="175"/>
        <v>Caddo County,H1</v>
      </c>
      <c r="O2185" t="str">
        <f t="shared" si="176"/>
        <v>Caddo County</v>
      </c>
      <c r="P2185" t="str">
        <f t="shared" si="177"/>
        <v>Caddo</v>
      </c>
    </row>
    <row r="2186" spans="2:16" x14ac:dyDescent="0.25">
      <c r="B2186" s="33">
        <v>2185</v>
      </c>
      <c r="C2186" s="33">
        <v>37</v>
      </c>
      <c r="D2186" s="70">
        <f t="shared" si="173"/>
        <v>277</v>
      </c>
      <c r="E2186" s="54" t="str">
        <f t="shared" si="174"/>
        <v>2185|37|277</v>
      </c>
      <c r="I2186" s="7" t="s">
        <v>4823</v>
      </c>
      <c r="M2186" t="s">
        <v>3351</v>
      </c>
      <c r="N2186" t="str">
        <f t="shared" si="175"/>
        <v>Canadian County,H1</v>
      </c>
      <c r="O2186" t="str">
        <f t="shared" si="176"/>
        <v>Canadian County</v>
      </c>
      <c r="P2186" t="str">
        <f t="shared" si="177"/>
        <v>Canadian</v>
      </c>
    </row>
    <row r="2187" spans="2:16" x14ac:dyDescent="0.25">
      <c r="B2187" s="33">
        <v>2186</v>
      </c>
      <c r="C2187" s="33">
        <v>37</v>
      </c>
      <c r="D2187" s="70">
        <f t="shared" si="173"/>
        <v>293</v>
      </c>
      <c r="E2187" s="54" t="str">
        <f t="shared" si="174"/>
        <v>2186|37|293</v>
      </c>
      <c r="I2187" s="7" t="s">
        <v>4836</v>
      </c>
      <c r="M2187" t="s">
        <v>3352</v>
      </c>
      <c r="N2187" t="str">
        <f t="shared" si="175"/>
        <v>Carter County,H1</v>
      </c>
      <c r="O2187" t="str">
        <f t="shared" si="176"/>
        <v>Carter County</v>
      </c>
      <c r="P2187" t="str">
        <f t="shared" si="177"/>
        <v>Carter</v>
      </c>
    </row>
    <row r="2188" spans="2:16" x14ac:dyDescent="0.25">
      <c r="B2188" s="33">
        <v>2187</v>
      </c>
      <c r="C2188" s="33">
        <v>37</v>
      </c>
      <c r="D2188" s="70">
        <f t="shared" si="173"/>
        <v>339</v>
      </c>
      <c r="E2188" s="54" t="str">
        <f t="shared" si="174"/>
        <v>2187|37|339</v>
      </c>
      <c r="I2188" s="7" t="s">
        <v>4877</v>
      </c>
      <c r="M2188" t="s">
        <v>3353</v>
      </c>
      <c r="N2188" t="str">
        <f t="shared" si="175"/>
        <v>Cherokee County,H1</v>
      </c>
      <c r="O2188" t="str">
        <f t="shared" si="176"/>
        <v>Cherokee County</v>
      </c>
      <c r="P2188" t="str">
        <f t="shared" si="177"/>
        <v>Cherokee</v>
      </c>
    </row>
    <row r="2189" spans="2:16" x14ac:dyDescent="0.25">
      <c r="B2189" s="33">
        <v>2188</v>
      </c>
      <c r="C2189" s="33">
        <v>37</v>
      </c>
      <c r="D2189" s="70">
        <f t="shared" si="173"/>
        <v>353</v>
      </c>
      <c r="E2189" s="54" t="str">
        <f t="shared" si="174"/>
        <v>2188|37|353</v>
      </c>
      <c r="I2189" s="7" t="s">
        <v>4890</v>
      </c>
      <c r="M2189" t="s">
        <v>3354</v>
      </c>
      <c r="N2189" t="str">
        <f t="shared" si="175"/>
        <v>Choctaw County,H1</v>
      </c>
      <c r="O2189" t="str">
        <f t="shared" si="176"/>
        <v>Choctaw County</v>
      </c>
      <c r="P2189" t="str">
        <f t="shared" si="177"/>
        <v>Choctaw</v>
      </c>
    </row>
    <row r="2190" spans="2:16" x14ac:dyDescent="0.25">
      <c r="B2190" s="33">
        <v>2189</v>
      </c>
      <c r="C2190" s="33">
        <v>37</v>
      </c>
      <c r="D2190" s="70">
        <f t="shared" si="173"/>
        <v>361</v>
      </c>
      <c r="E2190" s="54" t="str">
        <f t="shared" si="174"/>
        <v>2189|37|361</v>
      </c>
      <c r="I2190" s="7" t="s">
        <v>4896</v>
      </c>
      <c r="M2190" t="s">
        <v>3355</v>
      </c>
      <c r="N2190" t="str">
        <f t="shared" si="175"/>
        <v>Cimarron County,H1</v>
      </c>
      <c r="O2190" t="str">
        <f t="shared" si="176"/>
        <v>Cimarron County</v>
      </c>
      <c r="P2190" t="str">
        <f t="shared" si="177"/>
        <v>Cimarron</v>
      </c>
    </row>
    <row r="2191" spans="2:16" x14ac:dyDescent="0.25">
      <c r="B2191" s="33">
        <v>2190</v>
      </c>
      <c r="C2191" s="33">
        <v>37</v>
      </c>
      <c r="D2191" s="70">
        <f t="shared" si="173"/>
        <v>380</v>
      </c>
      <c r="E2191" s="54" t="str">
        <f t="shared" si="174"/>
        <v>2190|37|380</v>
      </c>
      <c r="I2191" s="7" t="s">
        <v>4914</v>
      </c>
      <c r="M2191" t="s">
        <v>3356</v>
      </c>
      <c r="N2191" t="str">
        <f t="shared" si="175"/>
        <v>Cleveland County,H1</v>
      </c>
      <c r="O2191" t="str">
        <f t="shared" si="176"/>
        <v>Cleveland County</v>
      </c>
      <c r="P2191" t="str">
        <f t="shared" si="177"/>
        <v>Cleveland</v>
      </c>
    </row>
    <row r="2192" spans="2:16" x14ac:dyDescent="0.25">
      <c r="B2192" s="33">
        <v>2191</v>
      </c>
      <c r="C2192" s="33">
        <v>37</v>
      </c>
      <c r="D2192" s="70">
        <f t="shared" si="173"/>
        <v>385</v>
      </c>
      <c r="E2192" s="54" t="str">
        <f t="shared" si="174"/>
        <v>2191|37|385</v>
      </c>
      <c r="I2192" s="7" t="s">
        <v>4919</v>
      </c>
      <c r="M2192" t="s">
        <v>3357</v>
      </c>
      <c r="N2192" t="str">
        <f t="shared" si="175"/>
        <v>Coal County,H1</v>
      </c>
      <c r="O2192" t="str">
        <f t="shared" si="176"/>
        <v>Coal County</v>
      </c>
      <c r="P2192" t="str">
        <f t="shared" si="177"/>
        <v>Coal</v>
      </c>
    </row>
    <row r="2193" spans="2:16" x14ac:dyDescent="0.25">
      <c r="B2193" s="33">
        <v>2192</v>
      </c>
      <c r="C2193" s="33">
        <v>37</v>
      </c>
      <c r="D2193" s="70">
        <f t="shared" si="173"/>
        <v>413</v>
      </c>
      <c r="E2193" s="54" t="str">
        <f t="shared" si="174"/>
        <v>2192|37|413</v>
      </c>
      <c r="I2193" s="7" t="s">
        <v>4944</v>
      </c>
      <c r="M2193" t="s">
        <v>3358</v>
      </c>
      <c r="N2193" t="str">
        <f t="shared" si="175"/>
        <v>Comanche County,H1</v>
      </c>
      <c r="O2193" t="str">
        <f t="shared" si="176"/>
        <v>Comanche County</v>
      </c>
      <c r="P2193" t="str">
        <f t="shared" si="177"/>
        <v>Comanche</v>
      </c>
    </row>
    <row r="2194" spans="2:16" x14ac:dyDescent="0.25">
      <c r="B2194" s="33">
        <v>2193</v>
      </c>
      <c r="C2194" s="33">
        <v>37</v>
      </c>
      <c r="D2194" s="70">
        <f t="shared" si="173"/>
        <v>435</v>
      </c>
      <c r="E2194" s="54" t="str">
        <f t="shared" si="174"/>
        <v>2193|37|435</v>
      </c>
      <c r="I2194" s="7" t="s">
        <v>4963</v>
      </c>
      <c r="M2194" t="s">
        <v>3359</v>
      </c>
      <c r="N2194" t="str">
        <f t="shared" si="175"/>
        <v>Cotton County,H1</v>
      </c>
      <c r="O2194" t="str">
        <f t="shared" si="176"/>
        <v>Cotton County</v>
      </c>
      <c r="P2194" t="str">
        <f t="shared" si="177"/>
        <v>Cotton</v>
      </c>
    </row>
    <row r="2195" spans="2:16" x14ac:dyDescent="0.25">
      <c r="B2195" s="33">
        <v>2194</v>
      </c>
      <c r="C2195" s="33">
        <v>37</v>
      </c>
      <c r="D2195" s="70">
        <f t="shared" si="173"/>
        <v>442</v>
      </c>
      <c r="E2195" s="54" t="str">
        <f t="shared" si="174"/>
        <v>2194|37|442</v>
      </c>
      <c r="I2195" s="7" t="s">
        <v>4969</v>
      </c>
      <c r="M2195" t="s">
        <v>3360</v>
      </c>
      <c r="N2195" t="str">
        <f t="shared" si="175"/>
        <v>Craig County,H1</v>
      </c>
      <c r="O2195" t="str">
        <f t="shared" si="176"/>
        <v>Craig County</v>
      </c>
      <c r="P2195" t="str">
        <f t="shared" si="177"/>
        <v>Craig</v>
      </c>
    </row>
    <row r="2196" spans="2:16" x14ac:dyDescent="0.25">
      <c r="B2196" s="33">
        <v>2195</v>
      </c>
      <c r="C2196" s="33">
        <v>37</v>
      </c>
      <c r="D2196" s="70">
        <f t="shared" si="173"/>
        <v>447</v>
      </c>
      <c r="E2196" s="54" t="str">
        <f t="shared" si="174"/>
        <v>2195|37|447</v>
      </c>
      <c r="I2196" s="7" t="s">
        <v>4974</v>
      </c>
      <c r="M2196" t="s">
        <v>3361</v>
      </c>
      <c r="N2196" t="str">
        <f t="shared" si="175"/>
        <v>Creek County,H1</v>
      </c>
      <c r="O2196" t="str">
        <f t="shared" si="176"/>
        <v>Creek County</v>
      </c>
      <c r="P2196" t="str">
        <f t="shared" si="177"/>
        <v>Creek</v>
      </c>
    </row>
    <row r="2197" spans="2:16" x14ac:dyDescent="0.25">
      <c r="B2197" s="33">
        <v>2196</v>
      </c>
      <c r="C2197" s="33">
        <v>37</v>
      </c>
      <c r="D2197" s="70">
        <f t="shared" si="173"/>
        <v>465</v>
      </c>
      <c r="E2197" s="54" t="str">
        <f t="shared" si="174"/>
        <v>2196|37|465</v>
      </c>
      <c r="I2197" s="7" t="s">
        <v>4991</v>
      </c>
      <c r="M2197" t="s">
        <v>3362</v>
      </c>
      <c r="N2197" t="str">
        <f t="shared" si="175"/>
        <v>Custer County,H1</v>
      </c>
      <c r="O2197" t="str">
        <f t="shared" si="176"/>
        <v>Custer County</v>
      </c>
      <c r="P2197" t="str">
        <f t="shared" si="177"/>
        <v>Custer</v>
      </c>
    </row>
    <row r="2198" spans="2:16" x14ac:dyDescent="0.25">
      <c r="B2198" s="33">
        <v>2197</v>
      </c>
      <c r="C2198" s="33">
        <v>37</v>
      </c>
      <c r="D2198" s="70">
        <f t="shared" si="173"/>
        <v>498</v>
      </c>
      <c r="E2198" s="54" t="str">
        <f t="shared" si="174"/>
        <v>2197|37|498</v>
      </c>
      <c r="I2198" s="7" t="s">
        <v>532</v>
      </c>
      <c r="M2198" t="s">
        <v>3363</v>
      </c>
      <c r="N2198" t="str">
        <f t="shared" si="175"/>
        <v>Delaware County,H1</v>
      </c>
      <c r="O2198" t="str">
        <f t="shared" si="176"/>
        <v>Delaware County</v>
      </c>
      <c r="P2198" t="str">
        <f t="shared" si="177"/>
        <v>Delaware</v>
      </c>
    </row>
    <row r="2199" spans="2:16" x14ac:dyDescent="0.25">
      <c r="B2199" s="33">
        <v>2198</v>
      </c>
      <c r="C2199" s="33">
        <v>37</v>
      </c>
      <c r="D2199" s="70">
        <f t="shared" si="173"/>
        <v>509</v>
      </c>
      <c r="E2199" s="54" t="str">
        <f t="shared" si="174"/>
        <v>2198|37|509</v>
      </c>
      <c r="I2199" s="7" t="s">
        <v>5031</v>
      </c>
      <c r="M2199" t="s">
        <v>3364</v>
      </c>
      <c r="N2199" t="str">
        <f t="shared" si="175"/>
        <v>Dewey County,H1</v>
      </c>
      <c r="O2199" t="str">
        <f t="shared" si="176"/>
        <v>Dewey County</v>
      </c>
      <c r="P2199" t="str">
        <f t="shared" si="177"/>
        <v>Dewey</v>
      </c>
    </row>
    <row r="2200" spans="2:16" x14ac:dyDescent="0.25">
      <c r="B2200" s="33">
        <v>2199</v>
      </c>
      <c r="C2200" s="33">
        <v>37</v>
      </c>
      <c r="D2200" s="70">
        <f t="shared" si="173"/>
        <v>576</v>
      </c>
      <c r="E2200" s="54" t="str">
        <f t="shared" si="174"/>
        <v>2199|37|576</v>
      </c>
      <c r="I2200" s="7" t="s">
        <v>5091</v>
      </c>
      <c r="M2200" t="s">
        <v>3365</v>
      </c>
      <c r="N2200" t="str">
        <f t="shared" si="175"/>
        <v>Ellis County,H1</v>
      </c>
      <c r="O2200" t="str">
        <f t="shared" si="176"/>
        <v>Ellis County</v>
      </c>
      <c r="P2200" t="str">
        <f t="shared" si="177"/>
        <v>Ellis</v>
      </c>
    </row>
    <row r="2201" spans="2:16" x14ac:dyDescent="0.25">
      <c r="B2201" s="33">
        <v>2200</v>
      </c>
      <c r="C2201" s="33">
        <v>37</v>
      </c>
      <c r="D2201" s="70">
        <f t="shared" si="173"/>
        <v>652</v>
      </c>
      <c r="E2201" s="54" t="str">
        <f t="shared" si="174"/>
        <v>2200|37|652</v>
      </c>
      <c r="I2201" s="7" t="s">
        <v>5156</v>
      </c>
      <c r="M2201" t="s">
        <v>3366</v>
      </c>
      <c r="N2201" t="str">
        <f t="shared" si="175"/>
        <v>Garfield County,H1</v>
      </c>
      <c r="O2201" t="str">
        <f t="shared" si="176"/>
        <v>Garfield County</v>
      </c>
      <c r="P2201" t="str">
        <f t="shared" si="177"/>
        <v>Garfield</v>
      </c>
    </row>
    <row r="2202" spans="2:16" x14ac:dyDescent="0.25">
      <c r="B2202" s="33">
        <v>2201</v>
      </c>
      <c r="C2202" s="33">
        <v>37</v>
      </c>
      <c r="D2202" s="70">
        <f t="shared" si="173"/>
        <v>656</v>
      </c>
      <c r="E2202" s="54" t="str">
        <f t="shared" si="174"/>
        <v>2201|37|656</v>
      </c>
      <c r="I2202" s="7" t="s">
        <v>5160</v>
      </c>
      <c r="M2202" t="s">
        <v>3367</v>
      </c>
      <c r="N2202" t="str">
        <f t="shared" si="175"/>
        <v>Garvin County,H1</v>
      </c>
      <c r="O2202" t="str">
        <f t="shared" si="176"/>
        <v>Garvin County</v>
      </c>
      <c r="P2202" t="str">
        <f t="shared" si="177"/>
        <v>Garvin</v>
      </c>
    </row>
    <row r="2203" spans="2:16" x14ac:dyDescent="0.25">
      <c r="B2203" s="33">
        <v>2202</v>
      </c>
      <c r="C2203" s="33">
        <v>37</v>
      </c>
      <c r="D2203" s="70">
        <f t="shared" si="173"/>
        <v>696</v>
      </c>
      <c r="E2203" s="54" t="str">
        <f t="shared" si="174"/>
        <v>2202|37|696</v>
      </c>
      <c r="I2203" s="7" t="s">
        <v>5200</v>
      </c>
      <c r="M2203" t="s">
        <v>3368</v>
      </c>
      <c r="N2203" t="str">
        <f t="shared" si="175"/>
        <v>Grady County,H1</v>
      </c>
      <c r="O2203" t="str">
        <f t="shared" si="176"/>
        <v>Grady County</v>
      </c>
      <c r="P2203" t="str">
        <f t="shared" si="177"/>
        <v>Grady</v>
      </c>
    </row>
    <row r="2204" spans="2:16" x14ac:dyDescent="0.25">
      <c r="B2204" s="33">
        <v>2203</v>
      </c>
      <c r="C2204" s="33">
        <v>37</v>
      </c>
      <c r="D2204" s="70">
        <f t="shared" si="173"/>
        <v>705</v>
      </c>
      <c r="E2204" s="54" t="str">
        <f t="shared" si="174"/>
        <v>2203|37|705</v>
      </c>
      <c r="I2204" s="7" t="s">
        <v>5209</v>
      </c>
      <c r="M2204" t="s">
        <v>3369</v>
      </c>
      <c r="N2204" t="str">
        <f t="shared" si="175"/>
        <v>Grant County,H1</v>
      </c>
      <c r="O2204" t="str">
        <f t="shared" si="176"/>
        <v>Grant County</v>
      </c>
      <c r="P2204" t="str">
        <f t="shared" si="177"/>
        <v>Grant</v>
      </c>
    </row>
    <row r="2205" spans="2:16" x14ac:dyDescent="0.25">
      <c r="B2205" s="33">
        <v>2204</v>
      </c>
      <c r="C2205" s="33">
        <v>37</v>
      </c>
      <c r="D2205" s="70">
        <f t="shared" si="173"/>
        <v>723</v>
      </c>
      <c r="E2205" s="54" t="str">
        <f t="shared" si="174"/>
        <v>2204|37|723</v>
      </c>
      <c r="I2205" s="7" t="s">
        <v>5226</v>
      </c>
      <c r="M2205" t="s">
        <v>3370</v>
      </c>
      <c r="N2205" t="str">
        <f t="shared" si="175"/>
        <v>Greer County,H1</v>
      </c>
      <c r="O2205" t="str">
        <f t="shared" si="176"/>
        <v>Greer County</v>
      </c>
      <c r="P2205" t="str">
        <f t="shared" si="177"/>
        <v>Greer</v>
      </c>
    </row>
    <row r="2206" spans="2:16" x14ac:dyDescent="0.25">
      <c r="B2206" s="33">
        <v>2205</v>
      </c>
      <c r="C2206" s="33">
        <v>37</v>
      </c>
      <c r="D2206" s="70">
        <f t="shared" si="173"/>
        <v>769</v>
      </c>
      <c r="E2206" s="54" t="str">
        <f t="shared" si="174"/>
        <v>2205|37|769</v>
      </c>
      <c r="I2206" s="7" t="s">
        <v>5264</v>
      </c>
      <c r="M2206" t="s">
        <v>3371</v>
      </c>
      <c r="N2206" t="str">
        <f t="shared" si="175"/>
        <v>Harmon County,H1</v>
      </c>
      <c r="O2206" t="str">
        <f t="shared" si="176"/>
        <v>Harmon County</v>
      </c>
      <c r="P2206" t="str">
        <f t="shared" si="177"/>
        <v>Harmon</v>
      </c>
    </row>
    <row r="2207" spans="2:16" x14ac:dyDescent="0.25">
      <c r="B2207" s="33">
        <v>2206</v>
      </c>
      <c r="C2207" s="33">
        <v>37</v>
      </c>
      <c r="D2207" s="70">
        <f t="shared" si="173"/>
        <v>772</v>
      </c>
      <c r="E2207" s="54" t="str">
        <f t="shared" si="174"/>
        <v>2206|37|772</v>
      </c>
      <c r="I2207" s="7" t="s">
        <v>5267</v>
      </c>
      <c r="M2207" t="s">
        <v>3372</v>
      </c>
      <c r="N2207" t="str">
        <f t="shared" si="175"/>
        <v>Harper County,H1</v>
      </c>
      <c r="O2207" t="str">
        <f t="shared" si="176"/>
        <v>Harper County</v>
      </c>
      <c r="P2207" t="str">
        <f t="shared" si="177"/>
        <v>Harper</v>
      </c>
    </row>
    <row r="2208" spans="2:16" x14ac:dyDescent="0.25">
      <c r="B2208" s="33">
        <v>2207</v>
      </c>
      <c r="C2208" s="33">
        <v>37</v>
      </c>
      <c r="D2208" s="70">
        <f t="shared" si="173"/>
        <v>780</v>
      </c>
      <c r="E2208" s="54" t="str">
        <f t="shared" si="174"/>
        <v>2207|37|780</v>
      </c>
      <c r="I2208" s="7" t="s">
        <v>5274</v>
      </c>
      <c r="M2208" t="s">
        <v>3373</v>
      </c>
      <c r="N2208" t="str">
        <f t="shared" si="175"/>
        <v>Haskell County,H1</v>
      </c>
      <c r="O2208" t="str">
        <f t="shared" si="176"/>
        <v>Haskell County</v>
      </c>
      <c r="P2208" t="str">
        <f t="shared" si="177"/>
        <v>Haskell</v>
      </c>
    </row>
    <row r="2209" spans="2:16" x14ac:dyDescent="0.25">
      <c r="B2209" s="33">
        <v>2208</v>
      </c>
      <c r="C2209" s="33">
        <v>37</v>
      </c>
      <c r="D2209" s="70">
        <f t="shared" si="173"/>
        <v>836</v>
      </c>
      <c r="E2209" s="54" t="str">
        <f t="shared" si="174"/>
        <v>2208|37|836</v>
      </c>
      <c r="I2209" s="7" t="s">
        <v>5325</v>
      </c>
      <c r="M2209" t="s">
        <v>3374</v>
      </c>
      <c r="N2209" t="str">
        <f t="shared" si="175"/>
        <v>Hughes County,H1</v>
      </c>
      <c r="O2209" t="str">
        <f t="shared" si="176"/>
        <v>Hughes County</v>
      </c>
      <c r="P2209" t="str">
        <f t="shared" si="177"/>
        <v>Hughes</v>
      </c>
    </row>
    <row r="2210" spans="2:16" x14ac:dyDescent="0.25">
      <c r="B2210" s="33">
        <v>2209</v>
      </c>
      <c r="C2210" s="33">
        <v>37</v>
      </c>
      <c r="D2210" s="70">
        <f t="shared" si="173"/>
        <v>875</v>
      </c>
      <c r="E2210" s="54" t="str">
        <f t="shared" si="174"/>
        <v>2209|37|875</v>
      </c>
      <c r="I2210" s="7" t="s">
        <v>5357</v>
      </c>
      <c r="M2210" t="s">
        <v>3375</v>
      </c>
      <c r="N2210" t="str">
        <f t="shared" si="175"/>
        <v>Jackson County,H1</v>
      </c>
      <c r="O2210" t="str">
        <f t="shared" si="176"/>
        <v>Jackson County</v>
      </c>
      <c r="P2210" t="str">
        <f t="shared" si="177"/>
        <v>Jackson</v>
      </c>
    </row>
    <row r="2211" spans="2:16" x14ac:dyDescent="0.25">
      <c r="B2211" s="33">
        <v>2210</v>
      </c>
      <c r="C2211" s="33">
        <v>37</v>
      </c>
      <c r="D2211" s="70">
        <f t="shared" si="173"/>
        <v>882</v>
      </c>
      <c r="E2211" s="54" t="str">
        <f t="shared" si="174"/>
        <v>2210|37|882</v>
      </c>
      <c r="I2211" s="7" t="s">
        <v>5362</v>
      </c>
      <c r="M2211" t="s">
        <v>3376</v>
      </c>
      <c r="N2211" t="str">
        <f t="shared" si="175"/>
        <v>Jefferson County,H1</v>
      </c>
      <c r="O2211" t="str">
        <f t="shared" si="176"/>
        <v>Jefferson County</v>
      </c>
      <c r="P2211" t="str">
        <f t="shared" si="177"/>
        <v>Jefferson</v>
      </c>
    </row>
    <row r="2212" spans="2:16" x14ac:dyDescent="0.25">
      <c r="B2212" s="33">
        <v>2211</v>
      </c>
      <c r="C2212" s="33">
        <v>37</v>
      </c>
      <c r="D2212" s="70">
        <f t="shared" si="173"/>
        <v>897</v>
      </c>
      <c r="E2212" s="54" t="str">
        <f t="shared" si="174"/>
        <v>2211|37|897</v>
      </c>
      <c r="I2212" s="7" t="s">
        <v>5375</v>
      </c>
      <c r="M2212" t="s">
        <v>3377</v>
      </c>
      <c r="N2212" t="str">
        <f t="shared" si="175"/>
        <v>Johnston County,H1</v>
      </c>
      <c r="O2212" t="str">
        <f t="shared" si="176"/>
        <v>Johnston County</v>
      </c>
      <c r="P2212" t="str">
        <f t="shared" si="177"/>
        <v>Johnston</v>
      </c>
    </row>
    <row r="2213" spans="2:16" x14ac:dyDescent="0.25">
      <c r="B2213" s="33">
        <v>2212</v>
      </c>
      <c r="C2213" s="33">
        <v>37</v>
      </c>
      <c r="D2213" s="70">
        <f t="shared" si="173"/>
        <v>918</v>
      </c>
      <c r="E2213" s="54" t="str">
        <f t="shared" si="174"/>
        <v>2212|37|918</v>
      </c>
      <c r="I2213" s="7" t="s">
        <v>5393</v>
      </c>
      <c r="M2213" t="s">
        <v>3378</v>
      </c>
      <c r="N2213" t="str">
        <f t="shared" si="175"/>
        <v>Kay County,H1</v>
      </c>
      <c r="O2213" t="str">
        <f t="shared" si="176"/>
        <v>Kay County</v>
      </c>
      <c r="P2213" t="str">
        <f t="shared" si="177"/>
        <v>Kay</v>
      </c>
    </row>
    <row r="2214" spans="2:16" x14ac:dyDescent="0.25">
      <c r="B2214" s="33">
        <v>2213</v>
      </c>
      <c r="C2214" s="33">
        <v>37</v>
      </c>
      <c r="D2214" s="70">
        <f t="shared" si="173"/>
        <v>945</v>
      </c>
      <c r="E2214" s="54" t="str">
        <f t="shared" si="174"/>
        <v>2213|37|945</v>
      </c>
      <c r="I2214" s="7" t="s">
        <v>5418</v>
      </c>
      <c r="M2214" t="s">
        <v>3379</v>
      </c>
      <c r="N2214" t="str">
        <f t="shared" si="175"/>
        <v>Kingfisher County,H1</v>
      </c>
      <c r="O2214" t="str">
        <f t="shared" si="176"/>
        <v>Kingfisher County</v>
      </c>
      <c r="P2214" t="str">
        <f t="shared" si="177"/>
        <v>Kingfisher</v>
      </c>
    </row>
    <row r="2215" spans="2:16" x14ac:dyDescent="0.25">
      <c r="B2215" s="33">
        <v>2214</v>
      </c>
      <c r="C2215" s="33">
        <v>37</v>
      </c>
      <c r="D2215" s="70">
        <f t="shared" si="173"/>
        <v>950</v>
      </c>
      <c r="E2215" s="54" t="str">
        <f t="shared" si="174"/>
        <v>2214|37|950</v>
      </c>
      <c r="I2215" s="7" t="s">
        <v>5423</v>
      </c>
      <c r="M2215" t="s">
        <v>3380</v>
      </c>
      <c r="N2215" t="str">
        <f t="shared" si="175"/>
        <v>Kiowa County,H1</v>
      </c>
      <c r="O2215" t="str">
        <f t="shared" si="176"/>
        <v>Kiowa County</v>
      </c>
      <c r="P2215" t="str">
        <f t="shared" si="177"/>
        <v>Kiowa</v>
      </c>
    </row>
    <row r="2216" spans="2:16" x14ac:dyDescent="0.25">
      <c r="B2216" s="33">
        <v>2215</v>
      </c>
      <c r="C2216" s="33">
        <v>37</v>
      </c>
      <c r="D2216" s="70">
        <f t="shared" si="173"/>
        <v>1004</v>
      </c>
      <c r="E2216" s="54" t="str">
        <f t="shared" si="174"/>
        <v>2215|37|1004</v>
      </c>
      <c r="I2216" s="7" t="s">
        <v>5468</v>
      </c>
      <c r="M2216" t="s">
        <v>3381</v>
      </c>
      <c r="N2216" t="str">
        <f t="shared" si="175"/>
        <v>Latimer County,H1</v>
      </c>
      <c r="O2216" t="str">
        <f t="shared" si="176"/>
        <v>Latimer County</v>
      </c>
      <c r="P2216" t="str">
        <f t="shared" si="177"/>
        <v>Latimer</v>
      </c>
    </row>
    <row r="2217" spans="2:16" x14ac:dyDescent="0.25">
      <c r="B2217" s="33">
        <v>2216</v>
      </c>
      <c r="C2217" s="33">
        <v>37</v>
      </c>
      <c r="D2217" s="70">
        <f t="shared" si="173"/>
        <v>1010</v>
      </c>
      <c r="E2217" s="54" t="str">
        <f t="shared" si="174"/>
        <v>2216|37|1010</v>
      </c>
      <c r="I2217" s="7" t="s">
        <v>5474</v>
      </c>
      <c r="M2217" t="s">
        <v>3382</v>
      </c>
      <c r="N2217" t="str">
        <f t="shared" si="175"/>
        <v>Le Flore County,H1</v>
      </c>
      <c r="O2217" t="str">
        <f t="shared" si="176"/>
        <v>Le Flore County</v>
      </c>
      <c r="P2217" t="str">
        <f t="shared" si="177"/>
        <v>Le Flore</v>
      </c>
    </row>
    <row r="2218" spans="2:16" x14ac:dyDescent="0.25">
      <c r="B2218" s="33">
        <v>2217</v>
      </c>
      <c r="C2218" s="33">
        <v>37</v>
      </c>
      <c r="D2218" s="70">
        <f t="shared" si="173"/>
        <v>1034</v>
      </c>
      <c r="E2218" s="54" t="str">
        <f t="shared" si="174"/>
        <v>2217|37|1034</v>
      </c>
      <c r="I2218" s="7" t="s">
        <v>5497</v>
      </c>
      <c r="M2218" t="s">
        <v>3383</v>
      </c>
      <c r="N2218" t="str">
        <f t="shared" si="175"/>
        <v>Lincoln County,H1</v>
      </c>
      <c r="O2218" t="str">
        <f t="shared" si="176"/>
        <v>Lincoln County</v>
      </c>
      <c r="P2218" t="str">
        <f t="shared" si="177"/>
        <v>Lincoln</v>
      </c>
    </row>
    <row r="2219" spans="2:16" x14ac:dyDescent="0.25">
      <c r="B2219" s="33">
        <v>2218</v>
      </c>
      <c r="C2219" s="33">
        <v>37</v>
      </c>
      <c r="D2219" s="70">
        <f t="shared" si="173"/>
        <v>1044</v>
      </c>
      <c r="E2219" s="54" t="str">
        <f t="shared" si="174"/>
        <v>2218|37|1044</v>
      </c>
      <c r="I2219" s="7" t="s">
        <v>5505</v>
      </c>
      <c r="M2219" t="s">
        <v>3384</v>
      </c>
      <c r="N2219" t="str">
        <f t="shared" si="175"/>
        <v>Logan County,H1</v>
      </c>
      <c r="O2219" t="str">
        <f t="shared" si="176"/>
        <v>Logan County</v>
      </c>
      <c r="P2219" t="str">
        <f t="shared" si="177"/>
        <v>Logan</v>
      </c>
    </row>
    <row r="2220" spans="2:16" x14ac:dyDescent="0.25">
      <c r="B2220" s="33">
        <v>2219</v>
      </c>
      <c r="C2220" s="33">
        <v>37</v>
      </c>
      <c r="D2220" s="70">
        <f t="shared" si="173"/>
        <v>1055</v>
      </c>
      <c r="E2220" s="54" t="str">
        <f t="shared" si="174"/>
        <v>2219|37|1055</v>
      </c>
      <c r="I2220" s="7" t="s">
        <v>5514</v>
      </c>
      <c r="M2220" t="s">
        <v>3385</v>
      </c>
      <c r="N2220" t="str">
        <f t="shared" si="175"/>
        <v>Love County,H1</v>
      </c>
      <c r="O2220" t="str">
        <f t="shared" si="176"/>
        <v>Love County</v>
      </c>
      <c r="P2220" t="str">
        <f t="shared" si="177"/>
        <v>Love</v>
      </c>
    </row>
    <row r="2221" spans="2:16" x14ac:dyDescent="0.25">
      <c r="B2221" s="33">
        <v>2220</v>
      </c>
      <c r="C2221" s="33">
        <v>37</v>
      </c>
      <c r="D2221" s="70">
        <f t="shared" si="173"/>
        <v>1116</v>
      </c>
      <c r="E2221" s="54" t="str">
        <f t="shared" si="174"/>
        <v>2220|37|1116</v>
      </c>
      <c r="I2221" s="7" t="s">
        <v>5563</v>
      </c>
      <c r="M2221" t="s">
        <v>3386</v>
      </c>
      <c r="N2221" t="str">
        <f t="shared" si="175"/>
        <v>McClain County,H1</v>
      </c>
      <c r="O2221" t="str">
        <f t="shared" si="176"/>
        <v>McClain County</v>
      </c>
      <c r="P2221" t="str">
        <f t="shared" si="177"/>
        <v>McClain</v>
      </c>
    </row>
    <row r="2222" spans="2:16" x14ac:dyDescent="0.25">
      <c r="B2222" s="33">
        <v>2221</v>
      </c>
      <c r="C2222" s="33">
        <v>37</v>
      </c>
      <c r="D2222" s="70">
        <f t="shared" si="173"/>
        <v>1123</v>
      </c>
      <c r="E2222" s="54" t="str">
        <f t="shared" si="174"/>
        <v>2221|37|1123</v>
      </c>
      <c r="I2222" s="7" t="s">
        <v>5570</v>
      </c>
      <c r="M2222" t="s">
        <v>3387</v>
      </c>
      <c r="N2222" t="str">
        <f t="shared" si="175"/>
        <v>McCurtain County,H1</v>
      </c>
      <c r="O2222" t="str">
        <f t="shared" si="176"/>
        <v>McCurtain County</v>
      </c>
      <c r="P2222" t="str">
        <f t="shared" si="177"/>
        <v>McCurtain</v>
      </c>
    </row>
    <row r="2223" spans="2:16" x14ac:dyDescent="0.25">
      <c r="B2223" s="33">
        <v>2222</v>
      </c>
      <c r="C2223" s="33">
        <v>37</v>
      </c>
      <c r="D2223" s="70">
        <f t="shared" si="173"/>
        <v>1129</v>
      </c>
      <c r="E2223" s="54" t="str">
        <f t="shared" si="174"/>
        <v>2222|37|1129</v>
      </c>
      <c r="I2223" s="7" t="s">
        <v>5576</v>
      </c>
      <c r="M2223" t="s">
        <v>3388</v>
      </c>
      <c r="N2223" t="str">
        <f t="shared" si="175"/>
        <v>McIntosh County,H1</v>
      </c>
      <c r="O2223" t="str">
        <f t="shared" si="176"/>
        <v>McIntosh County</v>
      </c>
      <c r="P2223" t="str">
        <f t="shared" si="177"/>
        <v>McIntosh</v>
      </c>
    </row>
    <row r="2224" spans="2:16" x14ac:dyDescent="0.25">
      <c r="B2224" s="33">
        <v>2223</v>
      </c>
      <c r="C2224" s="33">
        <v>37</v>
      </c>
      <c r="D2224" s="70">
        <f t="shared" si="173"/>
        <v>1082</v>
      </c>
      <c r="E2224" s="54" t="str">
        <f t="shared" si="174"/>
        <v>2223|37|1082</v>
      </c>
      <c r="I2224" s="7" t="s">
        <v>5538</v>
      </c>
      <c r="M2224" t="s">
        <v>3389</v>
      </c>
      <c r="N2224" t="str">
        <f t="shared" si="175"/>
        <v>Major County,H1</v>
      </c>
      <c r="O2224" t="str">
        <f t="shared" si="176"/>
        <v>Major County</v>
      </c>
      <c r="P2224" t="str">
        <f t="shared" si="177"/>
        <v>Major</v>
      </c>
    </row>
    <row r="2225" spans="2:16" x14ac:dyDescent="0.25">
      <c r="B2225" s="33">
        <v>2224</v>
      </c>
      <c r="C2225" s="33">
        <v>37</v>
      </c>
      <c r="D2225" s="70">
        <f t="shared" ref="D2225:D2288" si="178">VLOOKUP(I2225,$J$2:$K$1970,2,FALSE)</f>
        <v>1102</v>
      </c>
      <c r="E2225" s="54" t="str">
        <f t="shared" si="174"/>
        <v>2224|37|1102</v>
      </c>
      <c r="I2225" s="7" t="s">
        <v>5553</v>
      </c>
      <c r="M2225" t="s">
        <v>3390</v>
      </c>
      <c r="N2225" t="str">
        <f t="shared" si="175"/>
        <v>Marshall County,H1</v>
      </c>
      <c r="O2225" t="str">
        <f t="shared" si="176"/>
        <v>Marshall County</v>
      </c>
      <c r="P2225" t="str">
        <f t="shared" si="177"/>
        <v>Marshall</v>
      </c>
    </row>
    <row r="2226" spans="2:16" x14ac:dyDescent="0.25">
      <c r="B2226" s="33">
        <v>2225</v>
      </c>
      <c r="C2226" s="33">
        <v>37</v>
      </c>
      <c r="D2226" s="70">
        <f t="shared" si="178"/>
        <v>1115</v>
      </c>
      <c r="E2226" s="54" t="str">
        <f t="shared" si="174"/>
        <v>2225|37|1115</v>
      </c>
      <c r="I2226" s="7" t="s">
        <v>5562</v>
      </c>
      <c r="M2226" t="s">
        <v>3391</v>
      </c>
      <c r="N2226" t="str">
        <f t="shared" si="175"/>
        <v>Mayes County,H1</v>
      </c>
      <c r="O2226" t="str">
        <f t="shared" si="176"/>
        <v>Mayes County</v>
      </c>
      <c r="P2226" t="str">
        <f t="shared" si="177"/>
        <v>Mayes</v>
      </c>
    </row>
    <row r="2227" spans="2:16" x14ac:dyDescent="0.25">
      <c r="B2227" s="33">
        <v>2226</v>
      </c>
      <c r="C2227" s="33">
        <v>37</v>
      </c>
      <c r="D2227" s="70">
        <f t="shared" si="178"/>
        <v>1216</v>
      </c>
      <c r="E2227" s="54" t="str">
        <f t="shared" si="174"/>
        <v>2226|37|1216</v>
      </c>
      <c r="I2227" s="7" t="s">
        <v>5657</v>
      </c>
      <c r="M2227" t="s">
        <v>3392</v>
      </c>
      <c r="N2227" t="str">
        <f t="shared" si="175"/>
        <v>Murray County,H1</v>
      </c>
      <c r="O2227" t="str">
        <f t="shared" si="176"/>
        <v>Murray County</v>
      </c>
      <c r="P2227" t="str">
        <f t="shared" si="177"/>
        <v>Murray</v>
      </c>
    </row>
    <row r="2228" spans="2:16" x14ac:dyDescent="0.25">
      <c r="B2228" s="33">
        <v>2227</v>
      </c>
      <c r="C2228" s="33">
        <v>37</v>
      </c>
      <c r="D2228" s="70">
        <f t="shared" si="178"/>
        <v>1221</v>
      </c>
      <c r="E2228" s="54" t="str">
        <f t="shared" si="174"/>
        <v>2227|37|1221</v>
      </c>
      <c r="I2228" s="7" t="s">
        <v>5662</v>
      </c>
      <c r="M2228" t="s">
        <v>3393</v>
      </c>
      <c r="N2228" t="str">
        <f t="shared" si="175"/>
        <v>Muskogee County,H1</v>
      </c>
      <c r="O2228" t="str">
        <f t="shared" si="176"/>
        <v>Muskogee County</v>
      </c>
      <c r="P2228" t="str">
        <f t="shared" si="177"/>
        <v>Muskogee</v>
      </c>
    </row>
    <row r="2229" spans="2:16" x14ac:dyDescent="0.25">
      <c r="B2229" s="33">
        <v>2228</v>
      </c>
      <c r="C2229" s="33">
        <v>37</v>
      </c>
      <c r="D2229" s="70">
        <f t="shared" si="178"/>
        <v>1258</v>
      </c>
      <c r="E2229" s="54" t="str">
        <f t="shared" si="174"/>
        <v>2228|37|1258</v>
      </c>
      <c r="I2229" s="7" t="s">
        <v>5693</v>
      </c>
      <c r="M2229" t="s">
        <v>3394</v>
      </c>
      <c r="N2229" t="str">
        <f t="shared" si="175"/>
        <v>Noble County,H1</v>
      </c>
      <c r="O2229" t="str">
        <f t="shared" si="176"/>
        <v>Noble County</v>
      </c>
      <c r="P2229" t="str">
        <f t="shared" si="177"/>
        <v>Noble</v>
      </c>
    </row>
    <row r="2230" spans="2:16" x14ac:dyDescent="0.25">
      <c r="B2230" s="33">
        <v>2229</v>
      </c>
      <c r="C2230" s="33">
        <v>37</v>
      </c>
      <c r="D2230" s="70">
        <f t="shared" si="178"/>
        <v>1274</v>
      </c>
      <c r="E2230" s="54" t="str">
        <f t="shared" si="174"/>
        <v>2229|37|1274</v>
      </c>
      <c r="I2230" s="7" t="s">
        <v>5703</v>
      </c>
      <c r="M2230" t="s">
        <v>3395</v>
      </c>
      <c r="N2230" t="str">
        <f t="shared" si="175"/>
        <v>Nowata County,H1</v>
      </c>
      <c r="O2230" t="str">
        <f t="shared" si="176"/>
        <v>Nowata County</v>
      </c>
      <c r="P2230" t="str">
        <f t="shared" si="177"/>
        <v>Nowata</v>
      </c>
    </row>
    <row r="2231" spans="2:16" x14ac:dyDescent="0.25">
      <c r="B2231" s="33">
        <v>2230</v>
      </c>
      <c r="C2231" s="33">
        <v>37</v>
      </c>
      <c r="D2231" s="70">
        <f t="shared" si="178"/>
        <v>1294</v>
      </c>
      <c r="E2231" s="54" t="str">
        <f t="shared" si="174"/>
        <v>2230|37|1294</v>
      </c>
      <c r="I2231" s="7" t="s">
        <v>5721</v>
      </c>
      <c r="M2231" t="s">
        <v>3396</v>
      </c>
      <c r="N2231" t="str">
        <f t="shared" si="175"/>
        <v>Okfuskee County,H1</v>
      </c>
      <c r="O2231" t="str">
        <f t="shared" si="176"/>
        <v>Okfuskee County</v>
      </c>
      <c r="P2231" t="str">
        <f t="shared" si="177"/>
        <v>Okfuskee</v>
      </c>
    </row>
    <row r="2232" spans="2:16" x14ac:dyDescent="0.25">
      <c r="B2232" s="33">
        <v>2231</v>
      </c>
      <c r="C2232" s="33">
        <v>37</v>
      </c>
      <c r="D2232" s="70">
        <f t="shared" si="178"/>
        <v>1295</v>
      </c>
      <c r="E2232" s="54" t="str">
        <f t="shared" si="174"/>
        <v>2231|37|1295</v>
      </c>
      <c r="I2232" s="7" t="s">
        <v>571</v>
      </c>
      <c r="M2232" t="s">
        <v>3397</v>
      </c>
      <c r="N2232" t="str">
        <f t="shared" si="175"/>
        <v>Oklahoma County,H1</v>
      </c>
      <c r="O2232" t="str">
        <f t="shared" si="176"/>
        <v>Oklahoma County</v>
      </c>
      <c r="P2232" t="str">
        <f t="shared" si="177"/>
        <v>Oklahoma</v>
      </c>
    </row>
    <row r="2233" spans="2:16" x14ac:dyDescent="0.25">
      <c r="B2233" s="33">
        <v>2232</v>
      </c>
      <c r="C2233" s="33">
        <v>37</v>
      </c>
      <c r="D2233" s="70">
        <f t="shared" si="178"/>
        <v>1296</v>
      </c>
      <c r="E2233" s="54" t="str">
        <f t="shared" si="174"/>
        <v>2232|37|1296</v>
      </c>
      <c r="I2233" s="7" t="s">
        <v>5722</v>
      </c>
      <c r="M2233" t="s">
        <v>3398</v>
      </c>
      <c r="N2233" t="str">
        <f t="shared" si="175"/>
        <v>Okmulgee County,H1</v>
      </c>
      <c r="O2233" t="str">
        <f t="shared" si="176"/>
        <v>Okmulgee County</v>
      </c>
      <c r="P2233" t="str">
        <f t="shared" si="177"/>
        <v>Okmulgee</v>
      </c>
    </row>
    <row r="2234" spans="2:16" x14ac:dyDescent="0.25">
      <c r="B2234" s="33">
        <v>2233</v>
      </c>
      <c r="C2234" s="33">
        <v>37</v>
      </c>
      <c r="D2234" s="70">
        <f t="shared" si="178"/>
        <v>1312</v>
      </c>
      <c r="E2234" s="54" t="str">
        <f t="shared" si="174"/>
        <v>2233|37|1312</v>
      </c>
      <c r="I2234" s="7" t="s">
        <v>5734</v>
      </c>
      <c r="M2234" t="s">
        <v>3399</v>
      </c>
      <c r="N2234" t="str">
        <f t="shared" si="175"/>
        <v>Osage County,H1</v>
      </c>
      <c r="O2234" t="str">
        <f t="shared" si="176"/>
        <v>Osage County</v>
      </c>
      <c r="P2234" t="str">
        <f t="shared" si="177"/>
        <v>Osage</v>
      </c>
    </row>
    <row r="2235" spans="2:16" x14ac:dyDescent="0.25">
      <c r="B2235" s="33">
        <v>2234</v>
      </c>
      <c r="C2235" s="33">
        <v>37</v>
      </c>
      <c r="D2235" s="70">
        <f t="shared" si="178"/>
        <v>1320</v>
      </c>
      <c r="E2235" s="54" t="str">
        <f t="shared" si="174"/>
        <v>2234|37|1320</v>
      </c>
      <c r="I2235" s="7" t="s">
        <v>5742</v>
      </c>
      <c r="M2235" t="s">
        <v>3400</v>
      </c>
      <c r="N2235" t="str">
        <f t="shared" si="175"/>
        <v>Ottawa County,H1</v>
      </c>
      <c r="O2235" t="str">
        <f t="shared" si="176"/>
        <v>Ottawa County</v>
      </c>
      <c r="P2235" t="str">
        <f t="shared" si="177"/>
        <v>Ottawa</v>
      </c>
    </row>
    <row r="2236" spans="2:16" x14ac:dyDescent="0.25">
      <c r="B2236" s="33">
        <v>2235</v>
      </c>
      <c r="C2236" s="33">
        <v>37</v>
      </c>
      <c r="D2236" s="70">
        <f t="shared" si="178"/>
        <v>1350</v>
      </c>
      <c r="E2236" s="54" t="str">
        <f t="shared" si="174"/>
        <v>2235|37|1350</v>
      </c>
      <c r="I2236" s="7" t="s">
        <v>5769</v>
      </c>
      <c r="M2236" t="s">
        <v>3401</v>
      </c>
      <c r="N2236" t="str">
        <f t="shared" si="175"/>
        <v>Pawnee County,H1</v>
      </c>
      <c r="O2236" t="str">
        <f t="shared" si="176"/>
        <v>Pawnee County</v>
      </c>
      <c r="P2236" t="str">
        <f t="shared" si="177"/>
        <v>Pawnee</v>
      </c>
    </row>
    <row r="2237" spans="2:16" x14ac:dyDescent="0.25">
      <c r="B2237" s="33">
        <v>2236</v>
      </c>
      <c r="C2237" s="33">
        <v>37</v>
      </c>
      <c r="D2237" s="70">
        <f t="shared" si="178"/>
        <v>1352</v>
      </c>
      <c r="E2237" s="54" t="str">
        <f t="shared" si="174"/>
        <v>2236|37|1352</v>
      </c>
      <c r="I2237" s="7" t="s">
        <v>5771</v>
      </c>
      <c r="M2237" t="s">
        <v>3402</v>
      </c>
      <c r="N2237" t="str">
        <f t="shared" si="175"/>
        <v>Payne County,H1</v>
      </c>
      <c r="O2237" t="str">
        <f t="shared" si="176"/>
        <v>Payne County</v>
      </c>
      <c r="P2237" t="str">
        <f t="shared" si="177"/>
        <v>Payne</v>
      </c>
    </row>
    <row r="2238" spans="2:16" x14ac:dyDescent="0.25">
      <c r="B2238" s="33">
        <v>2237</v>
      </c>
      <c r="C2238" s="33">
        <v>37</v>
      </c>
      <c r="D2238" s="70">
        <f t="shared" si="178"/>
        <v>1392</v>
      </c>
      <c r="E2238" s="54" t="str">
        <f t="shared" si="174"/>
        <v>2237|37|1392</v>
      </c>
      <c r="I2238" s="7" t="s">
        <v>5808</v>
      </c>
      <c r="M2238" t="s">
        <v>3403</v>
      </c>
      <c r="N2238" t="str">
        <f t="shared" si="175"/>
        <v>Pittsburg County,H1</v>
      </c>
      <c r="O2238" t="str">
        <f t="shared" si="176"/>
        <v>Pittsburg County</v>
      </c>
      <c r="P2238" t="str">
        <f t="shared" si="177"/>
        <v>Pittsburg</v>
      </c>
    </row>
    <row r="2239" spans="2:16" x14ac:dyDescent="0.25">
      <c r="B2239" s="33">
        <v>2238</v>
      </c>
      <c r="C2239" s="33">
        <v>37</v>
      </c>
      <c r="D2239" s="70">
        <f t="shared" si="178"/>
        <v>1407</v>
      </c>
      <c r="E2239" s="54" t="str">
        <f t="shared" si="174"/>
        <v>2238|37|1407</v>
      </c>
      <c r="I2239" s="7" t="s">
        <v>5820</v>
      </c>
      <c r="M2239" t="s">
        <v>3404</v>
      </c>
      <c r="N2239" t="str">
        <f t="shared" si="175"/>
        <v>Pontotoc County,H1</v>
      </c>
      <c r="O2239" t="str">
        <f t="shared" si="176"/>
        <v>Pontotoc County</v>
      </c>
      <c r="P2239" t="str">
        <f t="shared" si="177"/>
        <v>Pontotoc</v>
      </c>
    </row>
    <row r="2240" spans="2:16" x14ac:dyDescent="0.25">
      <c r="B2240" s="33">
        <v>2239</v>
      </c>
      <c r="C2240" s="33">
        <v>37</v>
      </c>
      <c r="D2240" s="70">
        <f t="shared" si="178"/>
        <v>1414</v>
      </c>
      <c r="E2240" s="54" t="str">
        <f t="shared" si="174"/>
        <v>2239|37|1414</v>
      </c>
      <c r="I2240" s="7" t="s">
        <v>5825</v>
      </c>
      <c r="M2240" t="s">
        <v>3405</v>
      </c>
      <c r="N2240" t="str">
        <f t="shared" si="175"/>
        <v>Pottawatomie County,H1</v>
      </c>
      <c r="O2240" t="str">
        <f t="shared" si="176"/>
        <v>Pottawatomie County</v>
      </c>
      <c r="P2240" t="str">
        <f t="shared" si="177"/>
        <v>Pottawatomie</v>
      </c>
    </row>
    <row r="2241" spans="2:16" x14ac:dyDescent="0.25">
      <c r="B2241" s="33">
        <v>2240</v>
      </c>
      <c r="C2241" s="33">
        <v>37</v>
      </c>
      <c r="D2241" s="70">
        <f t="shared" si="178"/>
        <v>1439</v>
      </c>
      <c r="E2241" s="54" t="str">
        <f t="shared" si="174"/>
        <v>2240|37|1439</v>
      </c>
      <c r="I2241" s="7" t="s">
        <v>5849</v>
      </c>
      <c r="M2241" t="s">
        <v>3406</v>
      </c>
      <c r="N2241" t="str">
        <f t="shared" si="175"/>
        <v>Pushmataha County,H1</v>
      </c>
      <c r="O2241" t="str">
        <f t="shared" si="176"/>
        <v>Pushmataha County</v>
      </c>
      <c r="P2241" t="str">
        <f t="shared" si="177"/>
        <v>Pushmataha</v>
      </c>
    </row>
    <row r="2242" spans="2:16" x14ac:dyDescent="0.25">
      <c r="B2242" s="33">
        <v>2241</v>
      </c>
      <c r="C2242" s="33">
        <v>37</v>
      </c>
      <c r="D2242" s="70">
        <f t="shared" si="178"/>
        <v>1508</v>
      </c>
      <c r="E2242" s="54" t="str">
        <f t="shared" ref="E2242:E2305" si="179">B2242&amp;"|"&amp;C2242&amp;"|"&amp;D2242</f>
        <v>2241|37|1508</v>
      </c>
      <c r="I2242" s="7" t="s">
        <v>5909</v>
      </c>
      <c r="M2242" t="s">
        <v>3407</v>
      </c>
      <c r="N2242" t="str">
        <f t="shared" si="175"/>
        <v>Roger Mills County,H1</v>
      </c>
      <c r="O2242" t="str">
        <f t="shared" si="176"/>
        <v>Roger Mills County</v>
      </c>
      <c r="P2242" t="str">
        <f t="shared" si="177"/>
        <v>Roger Mills</v>
      </c>
    </row>
    <row r="2243" spans="2:16" x14ac:dyDescent="0.25">
      <c r="B2243" s="33">
        <v>2242</v>
      </c>
      <c r="C2243" s="33">
        <v>37</v>
      </c>
      <c r="D2243" s="70">
        <f t="shared" si="178"/>
        <v>1509</v>
      </c>
      <c r="E2243" s="54" t="str">
        <f t="shared" si="179"/>
        <v>2242|37|1509</v>
      </c>
      <c r="I2243" s="7" t="s">
        <v>5910</v>
      </c>
      <c r="M2243" t="s">
        <v>3408</v>
      </c>
      <c r="N2243" t="str">
        <f t="shared" ref="N2243:N2306" si="180">RIGHT(M2243,LEN(M2243)-10)</f>
        <v>Rogers County,H1</v>
      </c>
      <c r="O2243" t="str">
        <f t="shared" ref="O2243:O2306" si="181">LEFT(N2243,LEN(N2243)-3)</f>
        <v>Rogers County</v>
      </c>
      <c r="P2243" t="str">
        <f t="shared" ref="P2243:P2306" si="182">SUBSTITUTE(O2243," County","")</f>
        <v>Rogers</v>
      </c>
    </row>
    <row r="2244" spans="2:16" x14ac:dyDescent="0.25">
      <c r="B2244" s="33">
        <v>2243</v>
      </c>
      <c r="C2244" s="33">
        <v>37</v>
      </c>
      <c r="D2244" s="70">
        <f t="shared" si="178"/>
        <v>1596</v>
      </c>
      <c r="E2244" s="54" t="str">
        <f t="shared" si="179"/>
        <v>2243|37|1596</v>
      </c>
      <c r="I2244" s="7" t="s">
        <v>5982</v>
      </c>
      <c r="M2244" t="s">
        <v>3409</v>
      </c>
      <c r="N2244" t="str">
        <f t="shared" si="180"/>
        <v>Seminole County,H1</v>
      </c>
      <c r="O2244" t="str">
        <f t="shared" si="181"/>
        <v>Seminole County</v>
      </c>
      <c r="P2244" t="str">
        <f t="shared" si="182"/>
        <v>Seminole</v>
      </c>
    </row>
    <row r="2245" spans="2:16" x14ac:dyDescent="0.25">
      <c r="B2245" s="33">
        <v>2244</v>
      </c>
      <c r="C2245" s="33">
        <v>37</v>
      </c>
      <c r="D2245" s="70">
        <f t="shared" si="178"/>
        <v>1599</v>
      </c>
      <c r="E2245" s="54" t="str">
        <f t="shared" si="179"/>
        <v>2244|37|1599</v>
      </c>
      <c r="I2245" s="7" t="s">
        <v>5985</v>
      </c>
      <c r="M2245" t="s">
        <v>3410</v>
      </c>
      <c r="N2245" t="str">
        <f t="shared" si="180"/>
        <v>Sequoyah County,H1</v>
      </c>
      <c r="O2245" t="str">
        <f t="shared" si="181"/>
        <v>Sequoyah County</v>
      </c>
      <c r="P2245" t="str">
        <f t="shared" si="182"/>
        <v>Sequoyah</v>
      </c>
    </row>
    <row r="2246" spans="2:16" x14ac:dyDescent="0.25">
      <c r="B2246" s="33">
        <v>2245</v>
      </c>
      <c r="C2246" s="33">
        <v>37</v>
      </c>
      <c r="D2246" s="70">
        <f t="shared" si="178"/>
        <v>1681</v>
      </c>
      <c r="E2246" s="54" t="str">
        <f t="shared" si="179"/>
        <v>2245|37|1681</v>
      </c>
      <c r="I2246" s="7" t="s">
        <v>6050</v>
      </c>
      <c r="M2246" t="s">
        <v>3411</v>
      </c>
      <c r="N2246" t="str">
        <f t="shared" si="180"/>
        <v>Stephens County,H1</v>
      </c>
      <c r="O2246" t="str">
        <f t="shared" si="181"/>
        <v>Stephens County</v>
      </c>
      <c r="P2246" t="str">
        <f t="shared" si="182"/>
        <v>Stephens</v>
      </c>
    </row>
    <row r="2247" spans="2:16" x14ac:dyDescent="0.25">
      <c r="B2247" s="33">
        <v>2246</v>
      </c>
      <c r="C2247" s="33">
        <v>37</v>
      </c>
      <c r="D2247" s="70">
        <f t="shared" si="178"/>
        <v>1741</v>
      </c>
      <c r="E2247" s="54" t="str">
        <f t="shared" si="179"/>
        <v>2246|37|1741</v>
      </c>
      <c r="I2247" s="7" t="s">
        <v>1208</v>
      </c>
      <c r="M2247" t="s">
        <v>3412</v>
      </c>
      <c r="N2247" t="str">
        <f t="shared" si="180"/>
        <v>Texas County,H1</v>
      </c>
      <c r="O2247" t="str">
        <f t="shared" si="181"/>
        <v>Texas County</v>
      </c>
      <c r="P2247" t="str">
        <f t="shared" si="182"/>
        <v>Texas</v>
      </c>
    </row>
    <row r="2248" spans="2:16" x14ac:dyDescent="0.25">
      <c r="B2248" s="33">
        <v>2247</v>
      </c>
      <c r="C2248" s="33">
        <v>37</v>
      </c>
      <c r="D2248" s="70">
        <f t="shared" si="178"/>
        <v>1748</v>
      </c>
      <c r="E2248" s="54" t="str">
        <f t="shared" si="179"/>
        <v>2247|37|1748</v>
      </c>
      <c r="I2248" s="7" t="s">
        <v>6111</v>
      </c>
      <c r="M2248" t="s">
        <v>3413</v>
      </c>
      <c r="N2248" t="str">
        <f t="shared" si="180"/>
        <v>Tillman County,H1</v>
      </c>
      <c r="O2248" t="str">
        <f t="shared" si="181"/>
        <v>Tillman County</v>
      </c>
      <c r="P2248" t="str">
        <f t="shared" si="182"/>
        <v>Tillman</v>
      </c>
    </row>
    <row r="2249" spans="2:16" x14ac:dyDescent="0.25">
      <c r="B2249" s="33">
        <v>2248</v>
      </c>
      <c r="C2249" s="33">
        <v>37</v>
      </c>
      <c r="D2249" s="70">
        <f t="shared" si="178"/>
        <v>1786</v>
      </c>
      <c r="E2249" s="54" t="str">
        <f t="shared" si="179"/>
        <v>2248|37|1786</v>
      </c>
      <c r="I2249" s="7" t="s">
        <v>6145</v>
      </c>
      <c r="M2249" t="s">
        <v>3414</v>
      </c>
      <c r="N2249" t="str">
        <f t="shared" si="180"/>
        <v>Tulsa County,H1</v>
      </c>
      <c r="O2249" t="str">
        <f t="shared" si="181"/>
        <v>Tulsa County</v>
      </c>
      <c r="P2249" t="str">
        <f t="shared" si="182"/>
        <v>Tulsa</v>
      </c>
    </row>
    <row r="2250" spans="2:16" x14ac:dyDescent="0.25">
      <c r="B2250" s="33">
        <v>2249</v>
      </c>
      <c r="C2250" s="33">
        <v>37</v>
      </c>
      <c r="D2250" s="70">
        <f t="shared" si="178"/>
        <v>1841</v>
      </c>
      <c r="E2250" s="54" t="str">
        <f t="shared" si="179"/>
        <v>2249|37|1841</v>
      </c>
      <c r="I2250" s="7" t="s">
        <v>6188</v>
      </c>
      <c r="M2250" t="s">
        <v>3415</v>
      </c>
      <c r="N2250" t="str">
        <f t="shared" si="180"/>
        <v>Wagoner County,H1</v>
      </c>
      <c r="O2250" t="str">
        <f t="shared" si="181"/>
        <v>Wagoner County</v>
      </c>
      <c r="P2250" t="str">
        <f t="shared" si="182"/>
        <v>Wagoner</v>
      </c>
    </row>
    <row r="2251" spans="2:16" x14ac:dyDescent="0.25">
      <c r="B2251" s="33">
        <v>2250</v>
      </c>
      <c r="C2251" s="33">
        <v>37</v>
      </c>
      <c r="D2251" s="70">
        <f t="shared" si="178"/>
        <v>1865</v>
      </c>
      <c r="E2251" s="54" t="str">
        <f t="shared" si="179"/>
        <v>2250|37|1865</v>
      </c>
      <c r="I2251" s="7" t="s">
        <v>1210</v>
      </c>
      <c r="M2251" t="s">
        <v>3416</v>
      </c>
      <c r="N2251" t="str">
        <f t="shared" si="180"/>
        <v>Washington County,H1</v>
      </c>
      <c r="O2251" t="str">
        <f t="shared" si="181"/>
        <v>Washington County</v>
      </c>
      <c r="P2251" t="str">
        <f t="shared" si="182"/>
        <v>Washington</v>
      </c>
    </row>
    <row r="2252" spans="2:16" x14ac:dyDescent="0.25">
      <c r="B2252" s="33">
        <v>2251</v>
      </c>
      <c r="C2252" s="33">
        <v>37</v>
      </c>
      <c r="D2252" s="70">
        <f t="shared" si="178"/>
        <v>1867</v>
      </c>
      <c r="E2252" s="54" t="str">
        <f t="shared" si="179"/>
        <v>2251|37|1867</v>
      </c>
      <c r="I2252" s="7" t="s">
        <v>6212</v>
      </c>
      <c r="M2252" t="s">
        <v>3417</v>
      </c>
      <c r="N2252" t="str">
        <f t="shared" si="180"/>
        <v>Washita County,H1</v>
      </c>
      <c r="O2252" t="str">
        <f t="shared" si="181"/>
        <v>Washita County</v>
      </c>
      <c r="P2252" t="str">
        <f t="shared" si="182"/>
        <v>Washita</v>
      </c>
    </row>
    <row r="2253" spans="2:16" x14ac:dyDescent="0.25">
      <c r="B2253" s="33">
        <v>2252</v>
      </c>
      <c r="C2253" s="33">
        <v>37</v>
      </c>
      <c r="D2253" s="70">
        <f t="shared" si="178"/>
        <v>1934</v>
      </c>
      <c r="E2253" s="54" t="str">
        <f t="shared" si="179"/>
        <v>2252|37|1934</v>
      </c>
      <c r="I2253" s="7" t="s">
        <v>6270</v>
      </c>
      <c r="M2253" t="s">
        <v>3418</v>
      </c>
      <c r="N2253" t="str">
        <f t="shared" si="180"/>
        <v>Woods County,H1</v>
      </c>
      <c r="O2253" t="str">
        <f t="shared" si="181"/>
        <v>Woods County</v>
      </c>
      <c r="P2253" t="str">
        <f t="shared" si="182"/>
        <v>Woods</v>
      </c>
    </row>
    <row r="2254" spans="2:16" x14ac:dyDescent="0.25">
      <c r="B2254" s="33">
        <v>2253</v>
      </c>
      <c r="C2254" s="33">
        <v>37</v>
      </c>
      <c r="D2254" s="70">
        <f t="shared" si="178"/>
        <v>1936</v>
      </c>
      <c r="E2254" s="54" t="str">
        <f t="shared" si="179"/>
        <v>2253|37|1936</v>
      </c>
      <c r="I2254" s="7" t="s">
        <v>6272</v>
      </c>
      <c r="M2254" t="s">
        <v>3419</v>
      </c>
      <c r="N2254" t="str">
        <f t="shared" si="180"/>
        <v>Woodward County,H1</v>
      </c>
      <c r="O2254" t="str">
        <f t="shared" si="181"/>
        <v>Woodward County</v>
      </c>
      <c r="P2254" t="str">
        <f t="shared" si="182"/>
        <v>Woodward</v>
      </c>
    </row>
    <row r="2255" spans="2:16" x14ac:dyDescent="0.25">
      <c r="B2255" s="33">
        <v>2254</v>
      </c>
      <c r="C2255" s="33">
        <v>38</v>
      </c>
      <c r="D2255" s="70">
        <f t="shared" si="178"/>
        <v>97</v>
      </c>
      <c r="E2255" s="54" t="str">
        <f t="shared" si="179"/>
        <v>2254|38|97</v>
      </c>
      <c r="I2255" s="7" t="s">
        <v>4662</v>
      </c>
      <c r="M2255" t="s">
        <v>3420</v>
      </c>
      <c r="N2255" t="str">
        <f t="shared" si="180"/>
        <v>Baker County,H1</v>
      </c>
      <c r="O2255" t="str">
        <f t="shared" si="181"/>
        <v>Baker County</v>
      </c>
      <c r="P2255" t="str">
        <f t="shared" si="182"/>
        <v>Baker</v>
      </c>
    </row>
    <row r="2256" spans="2:16" x14ac:dyDescent="0.25">
      <c r="B2256" s="33">
        <v>2255</v>
      </c>
      <c r="C2256" s="33">
        <v>38</v>
      </c>
      <c r="D2256" s="70">
        <f t="shared" si="178"/>
        <v>151</v>
      </c>
      <c r="E2256" s="54" t="str">
        <f t="shared" si="179"/>
        <v>2255|38|151</v>
      </c>
      <c r="I2256" s="7" t="s">
        <v>4710</v>
      </c>
      <c r="M2256" t="s">
        <v>3421</v>
      </c>
      <c r="N2256" t="str">
        <f t="shared" si="180"/>
        <v>Benton County,H1</v>
      </c>
      <c r="O2256" t="str">
        <f t="shared" si="181"/>
        <v>Benton County</v>
      </c>
      <c r="P2256" t="str">
        <f t="shared" si="182"/>
        <v>Benton</v>
      </c>
    </row>
    <row r="2257" spans="2:16" x14ac:dyDescent="0.25">
      <c r="B2257" s="33">
        <v>2256</v>
      </c>
      <c r="C2257" s="33">
        <v>38</v>
      </c>
      <c r="D2257" s="70">
        <f t="shared" si="178"/>
        <v>363</v>
      </c>
      <c r="E2257" s="54" t="str">
        <f t="shared" si="179"/>
        <v>2256|38|363</v>
      </c>
      <c r="I2257" s="7" t="s">
        <v>4898</v>
      </c>
      <c r="M2257" t="s">
        <v>3422</v>
      </c>
      <c r="N2257" t="str">
        <f t="shared" si="180"/>
        <v>Clackamas County,H1</v>
      </c>
      <c r="O2257" t="str">
        <f t="shared" si="181"/>
        <v>Clackamas County</v>
      </c>
      <c r="P2257" t="str">
        <f t="shared" si="182"/>
        <v>Clackamas</v>
      </c>
    </row>
    <row r="2258" spans="2:16" x14ac:dyDescent="0.25">
      <c r="B2258" s="33">
        <v>2257</v>
      </c>
      <c r="C2258" s="33">
        <v>38</v>
      </c>
      <c r="D2258" s="70">
        <f t="shared" si="178"/>
        <v>372</v>
      </c>
      <c r="E2258" s="54" t="str">
        <f t="shared" si="179"/>
        <v>2257|38|372</v>
      </c>
      <c r="I2258" s="7" t="s">
        <v>4906</v>
      </c>
      <c r="M2258" t="s">
        <v>3423</v>
      </c>
      <c r="N2258" t="str">
        <f t="shared" si="180"/>
        <v>Clatsop County,H1</v>
      </c>
      <c r="O2258" t="str">
        <f t="shared" si="181"/>
        <v>Clatsop County</v>
      </c>
      <c r="P2258" t="str">
        <f t="shared" si="182"/>
        <v>Clatsop</v>
      </c>
    </row>
    <row r="2259" spans="2:16" x14ac:dyDescent="0.25">
      <c r="B2259" s="33">
        <v>2258</v>
      </c>
      <c r="C2259" s="33">
        <v>38</v>
      </c>
      <c r="D2259" s="70">
        <f t="shared" si="178"/>
        <v>408</v>
      </c>
      <c r="E2259" s="54" t="str">
        <f t="shared" si="179"/>
        <v>2258|38|408</v>
      </c>
      <c r="I2259" s="7" t="s">
        <v>4939</v>
      </c>
      <c r="M2259" t="s">
        <v>3424</v>
      </c>
      <c r="N2259" t="str">
        <f t="shared" si="180"/>
        <v>Columbia County,H1</v>
      </c>
      <c r="O2259" t="str">
        <f t="shared" si="181"/>
        <v>Columbia County</v>
      </c>
      <c r="P2259" t="str">
        <f t="shared" si="182"/>
        <v>Columbia</v>
      </c>
    </row>
    <row r="2260" spans="2:16" x14ac:dyDescent="0.25">
      <c r="B2260" s="33">
        <v>2259</v>
      </c>
      <c r="C2260" s="33">
        <v>38</v>
      </c>
      <c r="D2260" s="70">
        <f t="shared" si="178"/>
        <v>425</v>
      </c>
      <c r="E2260" s="54" t="str">
        <f t="shared" si="179"/>
        <v>2259|38|425</v>
      </c>
      <c r="I2260" s="7" t="s">
        <v>4954</v>
      </c>
      <c r="M2260" t="s">
        <v>3425</v>
      </c>
      <c r="N2260" t="str">
        <f t="shared" si="180"/>
        <v>Coos County,H1</v>
      </c>
      <c r="O2260" t="str">
        <f t="shared" si="181"/>
        <v>Coos County</v>
      </c>
      <c r="P2260" t="str">
        <f t="shared" si="182"/>
        <v>Coos</v>
      </c>
    </row>
    <row r="2261" spans="2:16" x14ac:dyDescent="0.25">
      <c r="B2261" s="33">
        <v>2260</v>
      </c>
      <c r="C2261" s="33">
        <v>38</v>
      </c>
      <c r="D2261" s="70">
        <f t="shared" si="178"/>
        <v>452</v>
      </c>
      <c r="E2261" s="54" t="str">
        <f t="shared" si="179"/>
        <v>2260|38|452</v>
      </c>
      <c r="I2261" s="7" t="s">
        <v>4979</v>
      </c>
      <c r="M2261" t="s">
        <v>3426</v>
      </c>
      <c r="N2261" t="str">
        <f t="shared" si="180"/>
        <v>Crook County,H1</v>
      </c>
      <c r="O2261" t="str">
        <f t="shared" si="181"/>
        <v>Crook County</v>
      </c>
      <c r="P2261" t="str">
        <f t="shared" si="182"/>
        <v>Crook</v>
      </c>
    </row>
    <row r="2262" spans="2:16" x14ac:dyDescent="0.25">
      <c r="B2262" s="33">
        <v>2261</v>
      </c>
      <c r="C2262" s="33">
        <v>38</v>
      </c>
      <c r="D2262" s="70">
        <f t="shared" si="178"/>
        <v>464</v>
      </c>
      <c r="E2262" s="54" t="str">
        <f t="shared" si="179"/>
        <v>2261|38|464</v>
      </c>
      <c r="I2262" s="7" t="s">
        <v>4990</v>
      </c>
      <c r="M2262" t="s">
        <v>3427</v>
      </c>
      <c r="N2262" t="str">
        <f t="shared" si="180"/>
        <v>Curry County,H1</v>
      </c>
      <c r="O2262" t="str">
        <f t="shared" si="181"/>
        <v>Curry County</v>
      </c>
      <c r="P2262" t="str">
        <f t="shared" si="182"/>
        <v>Curry</v>
      </c>
    </row>
    <row r="2263" spans="2:16" x14ac:dyDescent="0.25">
      <c r="B2263" s="33">
        <v>2262</v>
      </c>
      <c r="C2263" s="33">
        <v>38</v>
      </c>
      <c r="D2263" s="70">
        <f t="shared" si="178"/>
        <v>505</v>
      </c>
      <c r="E2263" s="54" t="str">
        <f t="shared" si="179"/>
        <v>2262|38|505</v>
      </c>
      <c r="I2263" s="7" t="s">
        <v>5027</v>
      </c>
      <c r="M2263" t="s">
        <v>3428</v>
      </c>
      <c r="N2263" t="str">
        <f t="shared" si="180"/>
        <v>Deschutes County,H1</v>
      </c>
      <c r="O2263" t="str">
        <f t="shared" si="181"/>
        <v>Deschutes County</v>
      </c>
      <c r="P2263" t="str">
        <f t="shared" si="182"/>
        <v>Deschutes</v>
      </c>
    </row>
    <row r="2264" spans="2:16" x14ac:dyDescent="0.25">
      <c r="B2264" s="33">
        <v>2263</v>
      </c>
      <c r="C2264" s="33">
        <v>38</v>
      </c>
      <c r="D2264" s="70">
        <f t="shared" si="178"/>
        <v>535</v>
      </c>
      <c r="E2264" s="54" t="str">
        <f t="shared" si="179"/>
        <v>2263|38|535</v>
      </c>
      <c r="I2264" s="7" t="s">
        <v>5054</v>
      </c>
      <c r="M2264" t="s">
        <v>3429</v>
      </c>
      <c r="N2264" t="str">
        <f t="shared" si="180"/>
        <v>Douglas County,H1</v>
      </c>
      <c r="O2264" t="str">
        <f t="shared" si="181"/>
        <v>Douglas County</v>
      </c>
      <c r="P2264" t="str">
        <f t="shared" si="182"/>
        <v>Douglas</v>
      </c>
    </row>
    <row r="2265" spans="2:16" x14ac:dyDescent="0.25">
      <c r="B2265" s="33">
        <v>2264</v>
      </c>
      <c r="C2265" s="33">
        <v>38</v>
      </c>
      <c r="D2265" s="70">
        <f t="shared" si="178"/>
        <v>674</v>
      </c>
      <c r="E2265" s="54" t="str">
        <f t="shared" si="179"/>
        <v>2264|38|674</v>
      </c>
      <c r="I2265" s="7" t="s">
        <v>5178</v>
      </c>
      <c r="M2265" t="s">
        <v>3430</v>
      </c>
      <c r="N2265" t="str">
        <f t="shared" si="180"/>
        <v>Gilliam County,H1</v>
      </c>
      <c r="O2265" t="str">
        <f t="shared" si="181"/>
        <v>Gilliam County</v>
      </c>
      <c r="P2265" t="str">
        <f t="shared" si="182"/>
        <v>Gilliam</v>
      </c>
    </row>
    <row r="2266" spans="2:16" x14ac:dyDescent="0.25">
      <c r="B2266" s="33">
        <v>2265</v>
      </c>
      <c r="C2266" s="33">
        <v>38</v>
      </c>
      <c r="D2266" s="70">
        <f t="shared" si="178"/>
        <v>705</v>
      </c>
      <c r="E2266" s="54" t="str">
        <f t="shared" si="179"/>
        <v>2265|38|705</v>
      </c>
      <c r="I2266" s="7" t="s">
        <v>5209</v>
      </c>
      <c r="M2266" t="s">
        <v>3431</v>
      </c>
      <c r="N2266" t="str">
        <f t="shared" si="180"/>
        <v>Grant County,H1</v>
      </c>
      <c r="O2266" t="str">
        <f t="shared" si="181"/>
        <v>Grant County</v>
      </c>
      <c r="P2266" t="str">
        <f t="shared" si="182"/>
        <v>Grant</v>
      </c>
    </row>
    <row r="2267" spans="2:16" x14ac:dyDescent="0.25">
      <c r="B2267" s="33">
        <v>2266</v>
      </c>
      <c r="C2267" s="33">
        <v>38</v>
      </c>
      <c r="D2267" s="70">
        <f t="shared" si="178"/>
        <v>771</v>
      </c>
      <c r="E2267" s="54" t="str">
        <f t="shared" si="179"/>
        <v>2266|38|771</v>
      </c>
      <c r="I2267" s="7" t="s">
        <v>5266</v>
      </c>
      <c r="M2267" t="s">
        <v>3432</v>
      </c>
      <c r="N2267" t="str">
        <f t="shared" si="180"/>
        <v>Harney County,H1</v>
      </c>
      <c r="O2267" t="str">
        <f t="shared" si="181"/>
        <v>Harney County</v>
      </c>
      <c r="P2267" t="str">
        <f t="shared" si="182"/>
        <v>Harney</v>
      </c>
    </row>
    <row r="2268" spans="2:16" x14ac:dyDescent="0.25">
      <c r="B2268" s="33">
        <v>2267</v>
      </c>
      <c r="C2268" s="33">
        <v>38</v>
      </c>
      <c r="D2268" s="70">
        <f t="shared" si="178"/>
        <v>819</v>
      </c>
      <c r="E2268" s="54" t="str">
        <f t="shared" si="179"/>
        <v>2267|38|819</v>
      </c>
      <c r="I2268" s="7" t="s">
        <v>5311</v>
      </c>
      <c r="M2268" t="s">
        <v>3433</v>
      </c>
      <c r="N2268" t="str">
        <f t="shared" si="180"/>
        <v>Hood River County,H1</v>
      </c>
      <c r="O2268" t="str">
        <f t="shared" si="181"/>
        <v>Hood River County</v>
      </c>
      <c r="P2268" t="str">
        <f t="shared" si="182"/>
        <v>Hood River</v>
      </c>
    </row>
    <row r="2269" spans="2:16" x14ac:dyDescent="0.25">
      <c r="B2269" s="33">
        <v>2268</v>
      </c>
      <c r="C2269" s="33">
        <v>38</v>
      </c>
      <c r="D2269" s="70">
        <f t="shared" si="178"/>
        <v>875</v>
      </c>
      <c r="E2269" s="54" t="str">
        <f t="shared" si="179"/>
        <v>2268|38|875</v>
      </c>
      <c r="I2269" s="7" t="s">
        <v>5357</v>
      </c>
      <c r="M2269" t="s">
        <v>3434</v>
      </c>
      <c r="N2269" t="str">
        <f t="shared" si="180"/>
        <v>Jackson County,H1</v>
      </c>
      <c r="O2269" t="str">
        <f t="shared" si="181"/>
        <v>Jackson County</v>
      </c>
      <c r="P2269" t="str">
        <f t="shared" si="182"/>
        <v>Jackson</v>
      </c>
    </row>
    <row r="2270" spans="2:16" x14ac:dyDescent="0.25">
      <c r="B2270" s="33">
        <v>2269</v>
      </c>
      <c r="C2270" s="33">
        <v>38</v>
      </c>
      <c r="D2270" s="70">
        <f t="shared" si="178"/>
        <v>882</v>
      </c>
      <c r="E2270" s="54" t="str">
        <f t="shared" si="179"/>
        <v>2269|38|882</v>
      </c>
      <c r="I2270" s="7" t="s">
        <v>5362</v>
      </c>
      <c r="M2270" t="s">
        <v>3435</v>
      </c>
      <c r="N2270" t="str">
        <f t="shared" si="180"/>
        <v>Jefferson County,H1</v>
      </c>
      <c r="O2270" t="str">
        <f t="shared" si="181"/>
        <v>Jefferson County</v>
      </c>
      <c r="P2270" t="str">
        <f t="shared" si="182"/>
        <v>Jefferson</v>
      </c>
    </row>
    <row r="2271" spans="2:16" x14ac:dyDescent="0.25">
      <c r="B2271" s="33">
        <v>2270</v>
      </c>
      <c r="C2271" s="33">
        <v>38</v>
      </c>
      <c r="D2271" s="70">
        <f t="shared" si="178"/>
        <v>899</v>
      </c>
      <c r="E2271" s="54" t="str">
        <f t="shared" si="179"/>
        <v>2270|38|899</v>
      </c>
      <c r="I2271" s="7" t="s">
        <v>5377</v>
      </c>
      <c r="M2271" t="s">
        <v>3436</v>
      </c>
      <c r="N2271" t="str">
        <f t="shared" si="180"/>
        <v>Josephine County,H1</v>
      </c>
      <c r="O2271" t="str">
        <f t="shared" si="181"/>
        <v>Josephine County</v>
      </c>
      <c r="P2271" t="str">
        <f t="shared" si="182"/>
        <v>Josephine</v>
      </c>
    </row>
    <row r="2272" spans="2:16" x14ac:dyDescent="0.25">
      <c r="B2272" s="33">
        <v>2271</v>
      </c>
      <c r="C2272" s="33">
        <v>38</v>
      </c>
      <c r="D2272" s="70">
        <f t="shared" si="178"/>
        <v>955</v>
      </c>
      <c r="E2272" s="54" t="str">
        <f t="shared" si="179"/>
        <v>2271|38|955</v>
      </c>
      <c r="I2272" s="7" t="s">
        <v>5428</v>
      </c>
      <c r="M2272" t="s">
        <v>3437</v>
      </c>
      <c r="N2272" t="str">
        <f t="shared" si="180"/>
        <v>Klamath County,H1</v>
      </c>
      <c r="O2272" t="str">
        <f t="shared" si="181"/>
        <v>Klamath County</v>
      </c>
      <c r="P2272" t="str">
        <f t="shared" si="182"/>
        <v>Klamath</v>
      </c>
    </row>
    <row r="2273" spans="2:16" x14ac:dyDescent="0.25">
      <c r="B2273" s="33">
        <v>2272</v>
      </c>
      <c r="C2273" s="33">
        <v>38</v>
      </c>
      <c r="D2273" s="70">
        <f t="shared" si="178"/>
        <v>980</v>
      </c>
      <c r="E2273" s="54" t="str">
        <f t="shared" si="179"/>
        <v>2272|38|980</v>
      </c>
      <c r="I2273" s="7" t="s">
        <v>5447</v>
      </c>
      <c r="M2273" t="s">
        <v>3438</v>
      </c>
      <c r="N2273" t="str">
        <f t="shared" si="180"/>
        <v>Lake County,H1</v>
      </c>
      <c r="O2273" t="str">
        <f t="shared" si="181"/>
        <v>Lake County</v>
      </c>
      <c r="P2273" t="str">
        <f t="shared" si="182"/>
        <v>Lake</v>
      </c>
    </row>
    <row r="2274" spans="2:16" x14ac:dyDescent="0.25">
      <c r="B2274" s="33">
        <v>2273</v>
      </c>
      <c r="C2274" s="33">
        <v>38</v>
      </c>
      <c r="D2274" s="70">
        <f t="shared" si="178"/>
        <v>989</v>
      </c>
      <c r="E2274" s="54" t="str">
        <f t="shared" si="179"/>
        <v>2273|38|989</v>
      </c>
      <c r="I2274" s="7" t="s">
        <v>5456</v>
      </c>
      <c r="M2274" t="s">
        <v>3439</v>
      </c>
      <c r="N2274" t="str">
        <f t="shared" si="180"/>
        <v>Lane County,H1</v>
      </c>
      <c r="O2274" t="str">
        <f t="shared" si="181"/>
        <v>Lane County</v>
      </c>
      <c r="P2274" t="str">
        <f t="shared" si="182"/>
        <v>Lane</v>
      </c>
    </row>
    <row r="2275" spans="2:16" x14ac:dyDescent="0.25">
      <c r="B2275" s="33">
        <v>2274</v>
      </c>
      <c r="C2275" s="33">
        <v>38</v>
      </c>
      <c r="D2275" s="70">
        <f t="shared" si="178"/>
        <v>1034</v>
      </c>
      <c r="E2275" s="54" t="str">
        <f t="shared" si="179"/>
        <v>2274|38|1034</v>
      </c>
      <c r="I2275" s="7" t="s">
        <v>5497</v>
      </c>
      <c r="M2275" t="s">
        <v>3440</v>
      </c>
      <c r="N2275" t="str">
        <f t="shared" si="180"/>
        <v>Lincoln County,H1</v>
      </c>
      <c r="O2275" t="str">
        <f t="shared" si="181"/>
        <v>Lincoln County</v>
      </c>
      <c r="P2275" t="str">
        <f t="shared" si="182"/>
        <v>Lincoln</v>
      </c>
    </row>
    <row r="2276" spans="2:16" x14ac:dyDescent="0.25">
      <c r="B2276" s="33">
        <v>2275</v>
      </c>
      <c r="C2276" s="33">
        <v>38</v>
      </c>
      <c r="D2276" s="70">
        <f t="shared" si="178"/>
        <v>1036</v>
      </c>
      <c r="E2276" s="54" t="str">
        <f t="shared" si="179"/>
        <v>2275|38|1036</v>
      </c>
      <c r="I2276" s="7" t="s">
        <v>5498</v>
      </c>
      <c r="M2276" t="s">
        <v>3441</v>
      </c>
      <c r="N2276" t="str">
        <f t="shared" si="180"/>
        <v>Linn County,H1</v>
      </c>
      <c r="O2276" t="str">
        <f t="shared" si="181"/>
        <v>Linn County</v>
      </c>
      <c r="P2276" t="str">
        <f t="shared" si="182"/>
        <v>Linn</v>
      </c>
    </row>
    <row r="2277" spans="2:16" x14ac:dyDescent="0.25">
      <c r="B2277" s="33">
        <v>2276</v>
      </c>
      <c r="C2277" s="33">
        <v>38</v>
      </c>
      <c r="D2277" s="70">
        <f t="shared" si="178"/>
        <v>1083</v>
      </c>
      <c r="E2277" s="54" t="str">
        <f t="shared" si="179"/>
        <v>2276|38|1083</v>
      </c>
      <c r="I2277" s="7" t="s">
        <v>5539</v>
      </c>
      <c r="M2277" t="s">
        <v>3442</v>
      </c>
      <c r="N2277" t="str">
        <f t="shared" si="180"/>
        <v>Malheur County,H1</v>
      </c>
      <c r="O2277" t="str">
        <f t="shared" si="181"/>
        <v>Malheur County</v>
      </c>
      <c r="P2277" t="str">
        <f t="shared" si="182"/>
        <v>Malheur</v>
      </c>
    </row>
    <row r="2278" spans="2:16" x14ac:dyDescent="0.25">
      <c r="B2278" s="33">
        <v>2277</v>
      </c>
      <c r="C2278" s="33">
        <v>38</v>
      </c>
      <c r="D2278" s="70">
        <f t="shared" si="178"/>
        <v>1098</v>
      </c>
      <c r="E2278" s="54" t="str">
        <f t="shared" si="179"/>
        <v>2277|38|1098</v>
      </c>
      <c r="I2278" s="7" t="s">
        <v>5549</v>
      </c>
      <c r="M2278" t="s">
        <v>3443</v>
      </c>
      <c r="N2278" t="str">
        <f t="shared" si="180"/>
        <v>Marion County,H1</v>
      </c>
      <c r="O2278" t="str">
        <f t="shared" si="181"/>
        <v>Marion County</v>
      </c>
      <c r="P2278" t="str">
        <f t="shared" si="182"/>
        <v>Marion</v>
      </c>
    </row>
    <row r="2279" spans="2:16" x14ac:dyDescent="0.25">
      <c r="B2279" s="33">
        <v>2278</v>
      </c>
      <c r="C2279" s="33">
        <v>38</v>
      </c>
      <c r="D2279" s="70">
        <f t="shared" si="178"/>
        <v>1208</v>
      </c>
      <c r="E2279" s="54" t="str">
        <f t="shared" si="179"/>
        <v>2278|38|1208</v>
      </c>
      <c r="I2279" s="7" t="s">
        <v>5649</v>
      </c>
      <c r="M2279" t="s">
        <v>3444</v>
      </c>
      <c r="N2279" t="str">
        <f t="shared" si="180"/>
        <v>Morrow County,H1</v>
      </c>
      <c r="O2279" t="str">
        <f t="shared" si="181"/>
        <v>Morrow County</v>
      </c>
      <c r="P2279" t="str">
        <f t="shared" si="182"/>
        <v>Morrow</v>
      </c>
    </row>
    <row r="2280" spans="2:16" x14ac:dyDescent="0.25">
      <c r="B2280" s="33">
        <v>2279</v>
      </c>
      <c r="C2280" s="33">
        <v>38</v>
      </c>
      <c r="D2280" s="70">
        <f t="shared" si="178"/>
        <v>1215</v>
      </c>
      <c r="E2280" s="54" t="str">
        <f t="shared" si="179"/>
        <v>2279|38|1215</v>
      </c>
      <c r="I2280" s="7" t="s">
        <v>5656</v>
      </c>
      <c r="M2280" t="s">
        <v>3445</v>
      </c>
      <c r="N2280" t="str">
        <f t="shared" si="180"/>
        <v>Multnomah County,H1</v>
      </c>
      <c r="O2280" t="str">
        <f t="shared" si="181"/>
        <v>Multnomah County</v>
      </c>
      <c r="P2280" t="str">
        <f t="shared" si="182"/>
        <v>Multnomah</v>
      </c>
    </row>
    <row r="2281" spans="2:16" x14ac:dyDescent="0.25">
      <c r="B2281" s="33">
        <v>2280</v>
      </c>
      <c r="C2281" s="33">
        <v>38</v>
      </c>
      <c r="D2281" s="70">
        <f t="shared" si="178"/>
        <v>1404</v>
      </c>
      <c r="E2281" s="54" t="str">
        <f t="shared" si="179"/>
        <v>2280|38|1404</v>
      </c>
      <c r="I2281" s="7" t="s">
        <v>5818</v>
      </c>
      <c r="M2281" t="s">
        <v>3446</v>
      </c>
      <c r="N2281" t="str">
        <f t="shared" si="180"/>
        <v>Polk County,H1</v>
      </c>
      <c r="O2281" t="str">
        <f t="shared" si="181"/>
        <v>Polk County</v>
      </c>
      <c r="P2281" t="str">
        <f t="shared" si="182"/>
        <v>Polk</v>
      </c>
    </row>
    <row r="2282" spans="2:16" x14ac:dyDescent="0.25">
      <c r="B2282" s="33">
        <v>2281</v>
      </c>
      <c r="C2282" s="33">
        <v>38</v>
      </c>
      <c r="D2282" s="70">
        <f t="shared" si="178"/>
        <v>1614</v>
      </c>
      <c r="E2282" s="54" t="str">
        <f t="shared" si="179"/>
        <v>2281|38|1614</v>
      </c>
      <c r="I2282" s="7" t="s">
        <v>6000</v>
      </c>
      <c r="M2282" t="s">
        <v>3447</v>
      </c>
      <c r="N2282" t="str">
        <f t="shared" si="180"/>
        <v>Sherman County,H1</v>
      </c>
      <c r="O2282" t="str">
        <f t="shared" si="181"/>
        <v>Sherman County</v>
      </c>
      <c r="P2282" t="str">
        <f t="shared" si="182"/>
        <v>Sherman</v>
      </c>
    </row>
    <row r="2283" spans="2:16" x14ac:dyDescent="0.25">
      <c r="B2283" s="33">
        <v>2282</v>
      </c>
      <c r="C2283" s="33">
        <v>38</v>
      </c>
      <c r="D2283" s="70">
        <f t="shared" si="178"/>
        <v>1747</v>
      </c>
      <c r="E2283" s="54" t="str">
        <f t="shared" si="179"/>
        <v>2282|38|1747</v>
      </c>
      <c r="I2283" s="7" t="s">
        <v>6110</v>
      </c>
      <c r="M2283" t="s">
        <v>3448</v>
      </c>
      <c r="N2283" t="str">
        <f t="shared" si="180"/>
        <v>Tillamook County,H1</v>
      </c>
      <c r="O2283" t="str">
        <f t="shared" si="181"/>
        <v>Tillamook County</v>
      </c>
      <c r="P2283" t="str">
        <f t="shared" si="182"/>
        <v>Tillamook</v>
      </c>
    </row>
    <row r="2284" spans="2:16" x14ac:dyDescent="0.25">
      <c r="B2284" s="33">
        <v>2283</v>
      </c>
      <c r="C2284" s="33">
        <v>38</v>
      </c>
      <c r="D2284" s="70">
        <f t="shared" si="178"/>
        <v>1800</v>
      </c>
      <c r="E2284" s="54" t="str">
        <f t="shared" si="179"/>
        <v>2283|38|1800</v>
      </c>
      <c r="I2284" s="7" t="s">
        <v>6159</v>
      </c>
      <c r="M2284" t="s">
        <v>3449</v>
      </c>
      <c r="N2284" t="str">
        <f t="shared" si="180"/>
        <v>Umatilla County,H1</v>
      </c>
      <c r="O2284" t="str">
        <f t="shared" si="181"/>
        <v>Umatilla County</v>
      </c>
      <c r="P2284" t="str">
        <f t="shared" si="182"/>
        <v>Umatilla</v>
      </c>
    </row>
    <row r="2285" spans="2:16" x14ac:dyDescent="0.25">
      <c r="B2285" s="33">
        <v>2284</v>
      </c>
      <c r="C2285" s="33">
        <v>38</v>
      </c>
      <c r="D2285" s="70">
        <f t="shared" si="178"/>
        <v>1802</v>
      </c>
      <c r="E2285" s="54" t="str">
        <f t="shared" si="179"/>
        <v>2284|38|1802</v>
      </c>
      <c r="I2285" s="7" t="s">
        <v>6161</v>
      </c>
      <c r="M2285" t="s">
        <v>3450</v>
      </c>
      <c r="N2285" t="str">
        <f t="shared" si="180"/>
        <v>Union County,H1</v>
      </c>
      <c r="O2285" t="str">
        <f t="shared" si="181"/>
        <v>Union County</v>
      </c>
      <c r="P2285" t="str">
        <f t="shared" si="182"/>
        <v>Union</v>
      </c>
    </row>
    <row r="2286" spans="2:16" x14ac:dyDescent="0.25">
      <c r="B2286" s="33">
        <v>2285</v>
      </c>
      <c r="C2286" s="33">
        <v>38</v>
      </c>
      <c r="D2286" s="70">
        <f t="shared" si="178"/>
        <v>1850</v>
      </c>
      <c r="E2286" s="54" t="str">
        <f t="shared" si="179"/>
        <v>2285|38|1850</v>
      </c>
      <c r="I2286" s="7" t="s">
        <v>6197</v>
      </c>
      <c r="M2286" t="s">
        <v>3451</v>
      </c>
      <c r="N2286" t="str">
        <f t="shared" si="180"/>
        <v>Wallowa County,H1</v>
      </c>
      <c r="O2286" t="str">
        <f t="shared" si="181"/>
        <v>Wallowa County</v>
      </c>
      <c r="P2286" t="str">
        <f t="shared" si="182"/>
        <v>Wallowa</v>
      </c>
    </row>
    <row r="2287" spans="2:16" x14ac:dyDescent="0.25">
      <c r="B2287" s="33">
        <v>2286</v>
      </c>
      <c r="C2287" s="33">
        <v>38</v>
      </c>
      <c r="D2287" s="70">
        <f t="shared" si="178"/>
        <v>1861</v>
      </c>
      <c r="E2287" s="54" t="str">
        <f t="shared" si="179"/>
        <v>2286|38|1861</v>
      </c>
      <c r="I2287" s="7" t="s">
        <v>6208</v>
      </c>
      <c r="M2287" t="s">
        <v>3452</v>
      </c>
      <c r="N2287" t="str">
        <f t="shared" si="180"/>
        <v>Wasco County,H1</v>
      </c>
      <c r="O2287" t="str">
        <f t="shared" si="181"/>
        <v>Wasco County</v>
      </c>
      <c r="P2287" t="str">
        <f t="shared" si="182"/>
        <v>Wasco</v>
      </c>
    </row>
    <row r="2288" spans="2:16" x14ac:dyDescent="0.25">
      <c r="B2288" s="33">
        <v>2287</v>
      </c>
      <c r="C2288" s="33">
        <v>38</v>
      </c>
      <c r="D2288" s="70">
        <f t="shared" si="178"/>
        <v>1865</v>
      </c>
      <c r="E2288" s="54" t="str">
        <f t="shared" si="179"/>
        <v>2287|38|1865</v>
      </c>
      <c r="I2288" s="7" t="s">
        <v>1210</v>
      </c>
      <c r="M2288" t="s">
        <v>3453</v>
      </c>
      <c r="N2288" t="str">
        <f t="shared" si="180"/>
        <v>Washington County,H1</v>
      </c>
      <c r="O2288" t="str">
        <f t="shared" si="181"/>
        <v>Washington County</v>
      </c>
      <c r="P2288" t="str">
        <f t="shared" si="182"/>
        <v>Washington</v>
      </c>
    </row>
    <row r="2289" spans="2:16" x14ac:dyDescent="0.25">
      <c r="B2289" s="33">
        <v>2288</v>
      </c>
      <c r="C2289" s="33">
        <v>38</v>
      </c>
      <c r="D2289" s="70">
        <f t="shared" ref="D2289:D2352" si="183">VLOOKUP(I2289,$J$2:$K$1970,2,FALSE)</f>
        <v>1896</v>
      </c>
      <c r="E2289" s="54" t="str">
        <f t="shared" si="179"/>
        <v>2288|38|1896</v>
      </c>
      <c r="I2289" s="7" t="s">
        <v>6235</v>
      </c>
      <c r="M2289" t="s">
        <v>3454</v>
      </c>
      <c r="N2289" t="str">
        <f t="shared" si="180"/>
        <v>Wheeler County,H1</v>
      </c>
      <c r="O2289" t="str">
        <f t="shared" si="181"/>
        <v>Wheeler County</v>
      </c>
      <c r="P2289" t="str">
        <f t="shared" si="182"/>
        <v>Wheeler</v>
      </c>
    </row>
    <row r="2290" spans="2:16" x14ac:dyDescent="0.25">
      <c r="B2290" s="33">
        <v>2289</v>
      </c>
      <c r="C2290" s="33">
        <v>38</v>
      </c>
      <c r="D2290" s="70">
        <f t="shared" si="183"/>
        <v>1950</v>
      </c>
      <c r="E2290" s="54" t="str">
        <f t="shared" si="179"/>
        <v>2289|38|1950</v>
      </c>
      <c r="I2290" s="7" t="s">
        <v>6282</v>
      </c>
      <c r="M2290" t="s">
        <v>3455</v>
      </c>
      <c r="N2290" t="str">
        <f t="shared" si="180"/>
        <v>Yamhill County,H1</v>
      </c>
      <c r="O2290" t="str">
        <f t="shared" si="181"/>
        <v>Yamhill County</v>
      </c>
      <c r="P2290" t="str">
        <f t="shared" si="182"/>
        <v>Yamhill</v>
      </c>
    </row>
    <row r="2291" spans="2:16" x14ac:dyDescent="0.25">
      <c r="B2291" s="33">
        <v>2290</v>
      </c>
      <c r="C2291" s="33">
        <v>39</v>
      </c>
      <c r="D2291" s="70">
        <f t="shared" si="183"/>
        <v>6</v>
      </c>
      <c r="E2291" s="54" t="str">
        <f t="shared" si="179"/>
        <v>2290|39|6</v>
      </c>
      <c r="I2291" s="7" t="s">
        <v>4588</v>
      </c>
      <c r="M2291" t="s">
        <v>3456</v>
      </c>
      <c r="N2291" t="str">
        <f t="shared" si="180"/>
        <v>Adams County,H1</v>
      </c>
      <c r="O2291" t="str">
        <f t="shared" si="181"/>
        <v>Adams County</v>
      </c>
      <c r="P2291" t="str">
        <f t="shared" si="182"/>
        <v>Adams</v>
      </c>
    </row>
    <row r="2292" spans="2:16" x14ac:dyDescent="0.25">
      <c r="B2292" s="33">
        <v>2291</v>
      </c>
      <c r="C2292" s="33">
        <v>39</v>
      </c>
      <c r="D2292" s="70">
        <f t="shared" si="183"/>
        <v>33</v>
      </c>
      <c r="E2292" s="54" t="str">
        <f t="shared" si="179"/>
        <v>2291|39|33</v>
      </c>
      <c r="I2292" s="7" t="s">
        <v>4607</v>
      </c>
      <c r="M2292" t="s">
        <v>3457</v>
      </c>
      <c r="N2292" t="str">
        <f t="shared" si="180"/>
        <v>Allegheny County,H1</v>
      </c>
      <c r="O2292" t="str">
        <f t="shared" si="181"/>
        <v>Allegheny County</v>
      </c>
      <c r="P2292" t="str">
        <f t="shared" si="182"/>
        <v>Allegheny</v>
      </c>
    </row>
    <row r="2293" spans="2:16" x14ac:dyDescent="0.25">
      <c r="B2293" s="33">
        <v>2292</v>
      </c>
      <c r="C2293" s="33">
        <v>39</v>
      </c>
      <c r="D2293" s="70">
        <f t="shared" si="183"/>
        <v>67</v>
      </c>
      <c r="E2293" s="54" t="str">
        <f t="shared" si="179"/>
        <v>2292|39|67</v>
      </c>
      <c r="I2293" s="7" t="s">
        <v>4636</v>
      </c>
      <c r="M2293" t="s">
        <v>3458</v>
      </c>
      <c r="N2293" t="str">
        <f t="shared" si="180"/>
        <v>Armstrong County,H1</v>
      </c>
      <c r="O2293" t="str">
        <f t="shared" si="181"/>
        <v>Armstrong County</v>
      </c>
      <c r="P2293" t="str">
        <f t="shared" si="182"/>
        <v>Armstrong</v>
      </c>
    </row>
    <row r="2294" spans="2:16" x14ac:dyDescent="0.25">
      <c r="B2294" s="33">
        <v>2293</v>
      </c>
      <c r="C2294" s="33">
        <v>39</v>
      </c>
      <c r="D2294" s="70">
        <f t="shared" si="183"/>
        <v>134</v>
      </c>
      <c r="E2294" s="54" t="str">
        <f t="shared" si="179"/>
        <v>2293|39|134</v>
      </c>
      <c r="I2294" s="7" t="s">
        <v>4694</v>
      </c>
      <c r="M2294" t="s">
        <v>3459</v>
      </c>
      <c r="N2294" t="str">
        <f t="shared" si="180"/>
        <v>Beaver County,H1</v>
      </c>
      <c r="O2294" t="str">
        <f t="shared" si="181"/>
        <v>Beaver County</v>
      </c>
      <c r="P2294" t="str">
        <f t="shared" si="182"/>
        <v>Beaver</v>
      </c>
    </row>
    <row r="2295" spans="2:16" x14ac:dyDescent="0.25">
      <c r="B2295" s="33">
        <v>2294</v>
      </c>
      <c r="C2295" s="33">
        <v>39</v>
      </c>
      <c r="D2295" s="70">
        <f t="shared" si="183"/>
        <v>139</v>
      </c>
      <c r="E2295" s="54" t="str">
        <f t="shared" si="179"/>
        <v>2294|39|139</v>
      </c>
      <c r="I2295" s="7" t="s">
        <v>4698</v>
      </c>
      <c r="M2295" t="s">
        <v>3460</v>
      </c>
      <c r="N2295" t="str">
        <f t="shared" si="180"/>
        <v>Bedford County,H1</v>
      </c>
      <c r="O2295" t="str">
        <f t="shared" si="181"/>
        <v>Bedford County</v>
      </c>
      <c r="P2295" t="str">
        <f t="shared" si="182"/>
        <v>Bedford</v>
      </c>
    </row>
    <row r="2296" spans="2:16" x14ac:dyDescent="0.25">
      <c r="B2296" s="33">
        <v>2295</v>
      </c>
      <c r="C2296" s="33">
        <v>39</v>
      </c>
      <c r="D2296" s="70">
        <f t="shared" si="183"/>
        <v>155</v>
      </c>
      <c r="E2296" s="54" t="str">
        <f t="shared" si="179"/>
        <v>2295|39|155</v>
      </c>
      <c r="I2296" s="7" t="s">
        <v>4714</v>
      </c>
      <c r="M2296" t="s">
        <v>3461</v>
      </c>
      <c r="N2296" t="str">
        <f t="shared" si="180"/>
        <v>Berks County,H1</v>
      </c>
      <c r="O2296" t="str">
        <f t="shared" si="181"/>
        <v>Berks County</v>
      </c>
      <c r="P2296" t="str">
        <f t="shared" si="182"/>
        <v>Berks</v>
      </c>
    </row>
    <row r="2297" spans="2:16" x14ac:dyDescent="0.25">
      <c r="B2297" s="33">
        <v>2296</v>
      </c>
      <c r="C2297" s="33">
        <v>39</v>
      </c>
      <c r="D2297" s="70">
        <f t="shared" si="183"/>
        <v>172</v>
      </c>
      <c r="E2297" s="54" t="str">
        <f t="shared" si="179"/>
        <v>2296|39|172</v>
      </c>
      <c r="I2297" s="7" t="s">
        <v>4729</v>
      </c>
      <c r="M2297" t="s">
        <v>3462</v>
      </c>
      <c r="N2297" t="str">
        <f t="shared" si="180"/>
        <v>Blair County,H1</v>
      </c>
      <c r="O2297" t="str">
        <f t="shared" si="181"/>
        <v>Blair County</v>
      </c>
      <c r="P2297" t="str">
        <f t="shared" si="182"/>
        <v>Blair</v>
      </c>
    </row>
    <row r="2298" spans="2:16" x14ac:dyDescent="0.25">
      <c r="B2298" s="33">
        <v>2297</v>
      </c>
      <c r="C2298" s="33">
        <v>39</v>
      </c>
      <c r="D2298" s="70">
        <f t="shared" si="183"/>
        <v>202</v>
      </c>
      <c r="E2298" s="54" t="str">
        <f t="shared" si="179"/>
        <v>2297|39|202</v>
      </c>
      <c r="I2298" s="7" t="s">
        <v>4758</v>
      </c>
      <c r="M2298" t="s">
        <v>3463</v>
      </c>
      <c r="N2298" t="str">
        <f t="shared" si="180"/>
        <v>Bradford County,H1</v>
      </c>
      <c r="O2298" t="str">
        <f t="shared" si="181"/>
        <v>Bradford County</v>
      </c>
      <c r="P2298" t="str">
        <f t="shared" si="182"/>
        <v>Bradford</v>
      </c>
    </row>
    <row r="2299" spans="2:16" x14ac:dyDescent="0.25">
      <c r="B2299" s="33">
        <v>2298</v>
      </c>
      <c r="C2299" s="33">
        <v>39</v>
      </c>
      <c r="D2299" s="70">
        <f t="shared" si="183"/>
        <v>232</v>
      </c>
      <c r="E2299" s="54" t="str">
        <f t="shared" si="179"/>
        <v>2298|39|232</v>
      </c>
      <c r="I2299" s="7" t="s">
        <v>4786</v>
      </c>
      <c r="M2299" t="s">
        <v>3464</v>
      </c>
      <c r="N2299" t="str">
        <f t="shared" si="180"/>
        <v>Bucks County,H1</v>
      </c>
      <c r="O2299" t="str">
        <f t="shared" si="181"/>
        <v>Bucks County</v>
      </c>
      <c r="P2299" t="str">
        <f t="shared" si="182"/>
        <v>Bucks</v>
      </c>
    </row>
    <row r="2300" spans="2:16" x14ac:dyDescent="0.25">
      <c r="B2300" s="33">
        <v>2299</v>
      </c>
      <c r="C2300" s="33">
        <v>39</v>
      </c>
      <c r="D2300" s="70">
        <f t="shared" si="183"/>
        <v>248</v>
      </c>
      <c r="E2300" s="54" t="str">
        <f t="shared" si="179"/>
        <v>2299|39|248</v>
      </c>
      <c r="I2300" s="7" t="s">
        <v>4801</v>
      </c>
      <c r="M2300" t="s">
        <v>3465</v>
      </c>
      <c r="N2300" t="str">
        <f t="shared" si="180"/>
        <v>Butler County,H1</v>
      </c>
      <c r="O2300" t="str">
        <f t="shared" si="181"/>
        <v>Butler County</v>
      </c>
      <c r="P2300" t="str">
        <f t="shared" si="182"/>
        <v>Butler</v>
      </c>
    </row>
    <row r="2301" spans="2:16" x14ac:dyDescent="0.25">
      <c r="B2301" s="33">
        <v>2300</v>
      </c>
      <c r="C2301" s="33">
        <v>39</v>
      </c>
      <c r="D2301" s="70">
        <f t="shared" si="183"/>
        <v>270</v>
      </c>
      <c r="E2301" s="54" t="str">
        <f t="shared" si="179"/>
        <v>2300|39|270</v>
      </c>
      <c r="I2301" s="7" t="s">
        <v>4818</v>
      </c>
      <c r="M2301" t="s">
        <v>3466</v>
      </c>
      <c r="N2301" t="str">
        <f t="shared" si="180"/>
        <v>Cambria County,H1</v>
      </c>
      <c r="O2301" t="str">
        <f t="shared" si="181"/>
        <v>Cambria County</v>
      </c>
      <c r="P2301" t="str">
        <f t="shared" si="182"/>
        <v>Cambria</v>
      </c>
    </row>
    <row r="2302" spans="2:16" x14ac:dyDescent="0.25">
      <c r="B2302" s="33">
        <v>2301</v>
      </c>
      <c r="C2302" s="33">
        <v>39</v>
      </c>
      <c r="D2302" s="70">
        <f t="shared" si="183"/>
        <v>272</v>
      </c>
      <c r="E2302" s="54" t="str">
        <f t="shared" si="179"/>
        <v>2301|39|272</v>
      </c>
      <c r="I2302" s="7" t="s">
        <v>4820</v>
      </c>
      <c r="M2302" t="s">
        <v>3467</v>
      </c>
      <c r="N2302" t="str">
        <f t="shared" si="180"/>
        <v>Cameron County,H1</v>
      </c>
      <c r="O2302" t="str">
        <f t="shared" si="181"/>
        <v>Cameron County</v>
      </c>
      <c r="P2302" t="str">
        <f t="shared" si="182"/>
        <v>Cameron</v>
      </c>
    </row>
    <row r="2303" spans="2:16" x14ac:dyDescent="0.25">
      <c r="B2303" s="33">
        <v>2302</v>
      </c>
      <c r="C2303" s="33">
        <v>39</v>
      </c>
      <c r="D2303" s="70">
        <f t="shared" si="183"/>
        <v>284</v>
      </c>
      <c r="E2303" s="54" t="str">
        <f t="shared" si="179"/>
        <v>2302|39|284</v>
      </c>
      <c r="I2303" s="7" t="s">
        <v>4829</v>
      </c>
      <c r="M2303" t="s">
        <v>3468</v>
      </c>
      <c r="N2303" t="str">
        <f t="shared" si="180"/>
        <v>Carbon County,H1</v>
      </c>
      <c r="O2303" t="str">
        <f t="shared" si="181"/>
        <v>Carbon County</v>
      </c>
      <c r="P2303" t="str">
        <f t="shared" si="182"/>
        <v>Carbon</v>
      </c>
    </row>
    <row r="2304" spans="2:16" x14ac:dyDescent="0.25">
      <c r="B2304" s="33">
        <v>2303</v>
      </c>
      <c r="C2304" s="33">
        <v>39</v>
      </c>
      <c r="D2304" s="70">
        <f t="shared" si="183"/>
        <v>314</v>
      </c>
      <c r="E2304" s="54" t="str">
        <f t="shared" si="179"/>
        <v>2303|39|314</v>
      </c>
      <c r="I2304" s="7" t="s">
        <v>4853</v>
      </c>
      <c r="M2304" t="s">
        <v>3469</v>
      </c>
      <c r="N2304" t="str">
        <f t="shared" si="180"/>
        <v>Centre County,H1</v>
      </c>
      <c r="O2304" t="str">
        <f t="shared" si="181"/>
        <v>Centre County</v>
      </c>
      <c r="P2304" t="str">
        <f t="shared" si="182"/>
        <v>Centre</v>
      </c>
    </row>
    <row r="2305" spans="2:16" x14ac:dyDescent="0.25">
      <c r="B2305" s="33">
        <v>2304</v>
      </c>
      <c r="C2305" s="33">
        <v>39</v>
      </c>
      <c r="D2305" s="70">
        <f t="shared" si="183"/>
        <v>343</v>
      </c>
      <c r="E2305" s="54" t="str">
        <f t="shared" si="179"/>
        <v>2304|39|343</v>
      </c>
      <c r="I2305" s="7" t="s">
        <v>4880</v>
      </c>
      <c r="M2305" t="s">
        <v>3470</v>
      </c>
      <c r="N2305" t="str">
        <f t="shared" si="180"/>
        <v>Chester County,H1</v>
      </c>
      <c r="O2305" t="str">
        <f t="shared" si="181"/>
        <v>Chester County</v>
      </c>
      <c r="P2305" t="str">
        <f t="shared" si="182"/>
        <v>Chester</v>
      </c>
    </row>
    <row r="2306" spans="2:16" x14ac:dyDescent="0.25">
      <c r="B2306" s="33">
        <v>2305</v>
      </c>
      <c r="C2306" s="33">
        <v>39</v>
      </c>
      <c r="D2306" s="70">
        <f t="shared" si="183"/>
        <v>369</v>
      </c>
      <c r="E2306" s="54" t="str">
        <f t="shared" ref="E2306:E2369" si="184">B2306&amp;"|"&amp;C2306&amp;"|"&amp;D2306</f>
        <v>2305|39|369</v>
      </c>
      <c r="I2306" s="7" t="s">
        <v>4903</v>
      </c>
      <c r="M2306" t="s">
        <v>3471</v>
      </c>
      <c r="N2306" t="str">
        <f t="shared" si="180"/>
        <v>Clarion County,H1</v>
      </c>
      <c r="O2306" t="str">
        <f t="shared" si="181"/>
        <v>Clarion County</v>
      </c>
      <c r="P2306" t="str">
        <f t="shared" si="182"/>
        <v>Clarion</v>
      </c>
    </row>
    <row r="2307" spans="2:16" x14ac:dyDescent="0.25">
      <c r="B2307" s="33">
        <v>2306</v>
      </c>
      <c r="C2307" s="33">
        <v>39</v>
      </c>
      <c r="D2307" s="70">
        <f t="shared" si="183"/>
        <v>376</v>
      </c>
      <c r="E2307" s="54" t="str">
        <f t="shared" si="184"/>
        <v>2306|39|376</v>
      </c>
      <c r="I2307" s="7" t="s">
        <v>4910</v>
      </c>
      <c r="M2307" t="s">
        <v>3472</v>
      </c>
      <c r="N2307" t="str">
        <f t="shared" ref="N2307:N2370" si="185">RIGHT(M2307,LEN(M2307)-10)</f>
        <v>Clearfield County,H1</v>
      </c>
      <c r="O2307" t="str">
        <f t="shared" ref="O2307:O2370" si="186">LEFT(N2307,LEN(N2307)-3)</f>
        <v>Clearfield County</v>
      </c>
      <c r="P2307" t="str">
        <f t="shared" ref="P2307:P2370" si="187">SUBSTITUTE(O2307," County","")</f>
        <v>Clearfield</v>
      </c>
    </row>
    <row r="2308" spans="2:16" x14ac:dyDescent="0.25">
      <c r="B2308" s="33">
        <v>2307</v>
      </c>
      <c r="C2308" s="33">
        <v>39</v>
      </c>
      <c r="D2308" s="70">
        <f t="shared" si="183"/>
        <v>382</v>
      </c>
      <c r="E2308" s="54" t="str">
        <f t="shared" si="184"/>
        <v>2307|39|382</v>
      </c>
      <c r="I2308" s="7" t="s">
        <v>4916</v>
      </c>
      <c r="M2308" t="s">
        <v>3473</v>
      </c>
      <c r="N2308" t="str">
        <f t="shared" si="185"/>
        <v>Clinton County,H1</v>
      </c>
      <c r="O2308" t="str">
        <f t="shared" si="186"/>
        <v>Clinton County</v>
      </c>
      <c r="P2308" t="str">
        <f t="shared" si="187"/>
        <v>Clinton</v>
      </c>
    </row>
    <row r="2309" spans="2:16" x14ac:dyDescent="0.25">
      <c r="B2309" s="33">
        <v>2308</v>
      </c>
      <c r="C2309" s="33">
        <v>39</v>
      </c>
      <c r="D2309" s="70">
        <f t="shared" si="183"/>
        <v>408</v>
      </c>
      <c r="E2309" s="54" t="str">
        <f t="shared" si="184"/>
        <v>2308|39|408</v>
      </c>
      <c r="I2309" s="7" t="s">
        <v>4939</v>
      </c>
      <c r="M2309" t="s">
        <v>3474</v>
      </c>
      <c r="N2309" t="str">
        <f t="shared" si="185"/>
        <v>Columbia County,H1</v>
      </c>
      <c r="O2309" t="str">
        <f t="shared" si="186"/>
        <v>Columbia County</v>
      </c>
      <c r="P2309" t="str">
        <f t="shared" si="187"/>
        <v>Columbia</v>
      </c>
    </row>
    <row r="2310" spans="2:16" x14ac:dyDescent="0.25">
      <c r="B2310" s="33">
        <v>2309</v>
      </c>
      <c r="C2310" s="33">
        <v>39</v>
      </c>
      <c r="D2310" s="70">
        <f t="shared" si="183"/>
        <v>446</v>
      </c>
      <c r="E2310" s="54" t="str">
        <f t="shared" si="184"/>
        <v>2309|39|446</v>
      </c>
      <c r="I2310" s="7" t="s">
        <v>4973</v>
      </c>
      <c r="M2310" t="s">
        <v>3475</v>
      </c>
      <c r="N2310" t="str">
        <f t="shared" si="185"/>
        <v>Crawford County,H1</v>
      </c>
      <c r="O2310" t="str">
        <f t="shared" si="186"/>
        <v>Crawford County</v>
      </c>
      <c r="P2310" t="str">
        <f t="shared" si="187"/>
        <v>Crawford</v>
      </c>
    </row>
    <row r="2311" spans="2:16" x14ac:dyDescent="0.25">
      <c r="B2311" s="33">
        <v>2310</v>
      </c>
      <c r="C2311" s="33">
        <v>39</v>
      </c>
      <c r="D2311" s="70">
        <f t="shared" si="183"/>
        <v>461</v>
      </c>
      <c r="E2311" s="54" t="str">
        <f t="shared" si="184"/>
        <v>2310|39|461</v>
      </c>
      <c r="I2311" s="7" t="s">
        <v>4987</v>
      </c>
      <c r="M2311" t="s">
        <v>3476</v>
      </c>
      <c r="N2311" t="str">
        <f t="shared" si="185"/>
        <v>Cumberland County,H1</v>
      </c>
      <c r="O2311" t="str">
        <f t="shared" si="186"/>
        <v>Cumberland County</v>
      </c>
      <c r="P2311" t="str">
        <f t="shared" si="187"/>
        <v>Cumberland</v>
      </c>
    </row>
    <row r="2312" spans="2:16" x14ac:dyDescent="0.25">
      <c r="B2312" s="33">
        <v>2311</v>
      </c>
      <c r="C2312" s="33">
        <v>39</v>
      </c>
      <c r="D2312" s="70">
        <f t="shared" si="183"/>
        <v>479</v>
      </c>
      <c r="E2312" s="54" t="str">
        <f t="shared" si="184"/>
        <v>2311|39|479</v>
      </c>
      <c r="I2312" s="7" t="s">
        <v>5004</v>
      </c>
      <c r="M2312" t="s">
        <v>3477</v>
      </c>
      <c r="N2312" t="str">
        <f t="shared" si="185"/>
        <v>Dauphin County,H1</v>
      </c>
      <c r="O2312" t="str">
        <f t="shared" si="186"/>
        <v>Dauphin County</v>
      </c>
      <c r="P2312" t="str">
        <f t="shared" si="187"/>
        <v>Dauphin</v>
      </c>
    </row>
    <row r="2313" spans="2:16" x14ac:dyDescent="0.25">
      <c r="B2313" s="33">
        <v>2312</v>
      </c>
      <c r="C2313" s="33">
        <v>39</v>
      </c>
      <c r="D2313" s="70">
        <f t="shared" si="183"/>
        <v>498</v>
      </c>
      <c r="E2313" s="54" t="str">
        <f t="shared" si="184"/>
        <v>2312|39|498</v>
      </c>
      <c r="I2313" s="7" t="s">
        <v>532</v>
      </c>
      <c r="M2313" t="s">
        <v>3478</v>
      </c>
      <c r="N2313" t="str">
        <f t="shared" si="185"/>
        <v>Delaware County,H1</v>
      </c>
      <c r="O2313" t="str">
        <f t="shared" si="186"/>
        <v>Delaware County</v>
      </c>
      <c r="P2313" t="str">
        <f t="shared" si="187"/>
        <v>Delaware</v>
      </c>
    </row>
    <row r="2314" spans="2:16" x14ac:dyDescent="0.25">
      <c r="B2314" s="33">
        <v>2313</v>
      </c>
      <c r="C2314" s="33">
        <v>39</v>
      </c>
      <c r="D2314" s="70">
        <f t="shared" si="183"/>
        <v>572</v>
      </c>
      <c r="E2314" s="54" t="str">
        <f t="shared" si="184"/>
        <v>2313|39|572</v>
      </c>
      <c r="I2314" s="7" t="s">
        <v>5087</v>
      </c>
      <c r="M2314" t="s">
        <v>3479</v>
      </c>
      <c r="N2314" t="str">
        <f t="shared" si="185"/>
        <v>Elk County,H1</v>
      </c>
      <c r="O2314" t="str">
        <f t="shared" si="186"/>
        <v>Elk County</v>
      </c>
      <c r="P2314" t="str">
        <f t="shared" si="187"/>
        <v>Elk</v>
      </c>
    </row>
    <row r="2315" spans="2:16" x14ac:dyDescent="0.25">
      <c r="B2315" s="33">
        <v>2314</v>
      </c>
      <c r="C2315" s="33">
        <v>39</v>
      </c>
      <c r="D2315" s="70">
        <f t="shared" si="183"/>
        <v>585</v>
      </c>
      <c r="E2315" s="54" t="str">
        <f t="shared" si="184"/>
        <v>2314|39|585</v>
      </c>
      <c r="I2315" s="7" t="s">
        <v>5099</v>
      </c>
      <c r="M2315" t="s">
        <v>3480</v>
      </c>
      <c r="N2315" t="str">
        <f t="shared" si="185"/>
        <v>Erie County,H1</v>
      </c>
      <c r="O2315" t="str">
        <f t="shared" si="186"/>
        <v>Erie County</v>
      </c>
      <c r="P2315" t="str">
        <f t="shared" si="187"/>
        <v>Erie</v>
      </c>
    </row>
    <row r="2316" spans="2:16" x14ac:dyDescent="0.25">
      <c r="B2316" s="33">
        <v>2315</v>
      </c>
      <c r="C2316" s="33">
        <v>39</v>
      </c>
      <c r="D2316" s="70">
        <f t="shared" si="183"/>
        <v>608</v>
      </c>
      <c r="E2316" s="54" t="str">
        <f t="shared" si="184"/>
        <v>2315|39|608</v>
      </c>
      <c r="I2316" s="7" t="s">
        <v>5117</v>
      </c>
      <c r="M2316" t="s">
        <v>3481</v>
      </c>
      <c r="N2316" t="str">
        <f t="shared" si="185"/>
        <v>Fayette County,H1</v>
      </c>
      <c r="O2316" t="str">
        <f t="shared" si="186"/>
        <v>Fayette County</v>
      </c>
      <c r="P2316" t="str">
        <f t="shared" si="187"/>
        <v>Fayette</v>
      </c>
    </row>
    <row r="2317" spans="2:16" x14ac:dyDescent="0.25">
      <c r="B2317" s="33">
        <v>2316</v>
      </c>
      <c r="C2317" s="33">
        <v>39</v>
      </c>
      <c r="D2317" s="70">
        <f t="shared" si="183"/>
        <v>625</v>
      </c>
      <c r="E2317" s="54" t="str">
        <f t="shared" si="184"/>
        <v>2316|39|625</v>
      </c>
      <c r="I2317" s="7" t="s">
        <v>5133</v>
      </c>
      <c r="M2317" t="s">
        <v>3482</v>
      </c>
      <c r="N2317" t="str">
        <f t="shared" si="185"/>
        <v>Forest County,H1</v>
      </c>
      <c r="O2317" t="str">
        <f t="shared" si="186"/>
        <v>Forest County</v>
      </c>
      <c r="P2317" t="str">
        <f t="shared" si="187"/>
        <v>Forest</v>
      </c>
    </row>
    <row r="2318" spans="2:16" x14ac:dyDescent="0.25">
      <c r="B2318" s="33">
        <v>2317</v>
      </c>
      <c r="C2318" s="33">
        <v>39</v>
      </c>
      <c r="D2318" s="70">
        <f t="shared" si="183"/>
        <v>632</v>
      </c>
      <c r="E2318" s="54" t="str">
        <f t="shared" si="184"/>
        <v>2317|39|632</v>
      </c>
      <c r="I2318" s="7" t="s">
        <v>5139</v>
      </c>
      <c r="M2318" t="s">
        <v>3483</v>
      </c>
      <c r="N2318" t="str">
        <f t="shared" si="185"/>
        <v>Franklin County,H1</v>
      </c>
      <c r="O2318" t="str">
        <f t="shared" si="186"/>
        <v>Franklin County</v>
      </c>
      <c r="P2318" t="str">
        <f t="shared" si="187"/>
        <v>Franklin</v>
      </c>
    </row>
    <row r="2319" spans="2:16" x14ac:dyDescent="0.25">
      <c r="B2319" s="33">
        <v>2318</v>
      </c>
      <c r="C2319" s="33">
        <v>39</v>
      </c>
      <c r="D2319" s="70">
        <f t="shared" si="183"/>
        <v>642</v>
      </c>
      <c r="E2319" s="54" t="str">
        <f t="shared" si="184"/>
        <v>2318|39|642</v>
      </c>
      <c r="I2319" s="7" t="s">
        <v>5147</v>
      </c>
      <c r="M2319" t="s">
        <v>3484</v>
      </c>
      <c r="N2319" t="str">
        <f t="shared" si="185"/>
        <v>Fulton County,H1</v>
      </c>
      <c r="O2319" t="str">
        <f t="shared" si="186"/>
        <v>Fulton County</v>
      </c>
      <c r="P2319" t="str">
        <f t="shared" si="187"/>
        <v>Fulton</v>
      </c>
    </row>
    <row r="2320" spans="2:16" x14ac:dyDescent="0.25">
      <c r="B2320" s="33">
        <v>2319</v>
      </c>
      <c r="C2320" s="33">
        <v>39</v>
      </c>
      <c r="D2320" s="70">
        <f t="shared" si="183"/>
        <v>717</v>
      </c>
      <c r="E2320" s="54" t="str">
        <f t="shared" si="184"/>
        <v>2319|39|717</v>
      </c>
      <c r="I2320" s="7" t="s">
        <v>5220</v>
      </c>
      <c r="M2320" t="s">
        <v>3485</v>
      </c>
      <c r="N2320" t="str">
        <f t="shared" si="185"/>
        <v>Greene County,H1</v>
      </c>
      <c r="O2320" t="str">
        <f t="shared" si="186"/>
        <v>Greene County</v>
      </c>
      <c r="P2320" t="str">
        <f t="shared" si="187"/>
        <v>Greene</v>
      </c>
    </row>
    <row r="2321" spans="2:16" x14ac:dyDescent="0.25">
      <c r="B2321" s="33">
        <v>2320</v>
      </c>
      <c r="C2321" s="33">
        <v>39</v>
      </c>
      <c r="D2321" s="70">
        <f t="shared" si="183"/>
        <v>842</v>
      </c>
      <c r="E2321" s="54" t="str">
        <f t="shared" si="184"/>
        <v>2320|39|842</v>
      </c>
      <c r="I2321" s="7" t="s">
        <v>5330</v>
      </c>
      <c r="M2321" t="s">
        <v>3486</v>
      </c>
      <c r="N2321" t="str">
        <f t="shared" si="185"/>
        <v>Huntingdon County,H1</v>
      </c>
      <c r="O2321" t="str">
        <f t="shared" si="186"/>
        <v>Huntingdon County</v>
      </c>
      <c r="P2321" t="str">
        <f t="shared" si="187"/>
        <v>Huntingdon</v>
      </c>
    </row>
    <row r="2322" spans="2:16" x14ac:dyDescent="0.25">
      <c r="B2322" s="33">
        <v>2321</v>
      </c>
      <c r="C2322" s="33">
        <v>39</v>
      </c>
      <c r="D2322" s="70">
        <f t="shared" si="183"/>
        <v>854</v>
      </c>
      <c r="E2322" s="54" t="str">
        <f t="shared" si="184"/>
        <v>2321|39|854</v>
      </c>
      <c r="I2322" s="7" t="s">
        <v>542</v>
      </c>
      <c r="M2322" t="s">
        <v>3487</v>
      </c>
      <c r="N2322" t="str">
        <f t="shared" si="185"/>
        <v>Indiana County,H1</v>
      </c>
      <c r="O2322" t="str">
        <f t="shared" si="186"/>
        <v>Indiana County</v>
      </c>
      <c r="P2322" t="str">
        <f t="shared" si="187"/>
        <v>Indiana</v>
      </c>
    </row>
    <row r="2323" spans="2:16" x14ac:dyDescent="0.25">
      <c r="B2323" s="33">
        <v>2322</v>
      </c>
      <c r="C2323" s="33">
        <v>39</v>
      </c>
      <c r="D2323" s="70">
        <f t="shared" si="183"/>
        <v>882</v>
      </c>
      <c r="E2323" s="54" t="str">
        <f t="shared" si="184"/>
        <v>2322|39|882</v>
      </c>
      <c r="I2323" s="7" t="s">
        <v>5362</v>
      </c>
      <c r="M2323" t="s">
        <v>3488</v>
      </c>
      <c r="N2323" t="str">
        <f t="shared" si="185"/>
        <v>Jefferson County,H1</v>
      </c>
      <c r="O2323" t="str">
        <f t="shared" si="186"/>
        <v>Jefferson County</v>
      </c>
      <c r="P2323" t="str">
        <f t="shared" si="187"/>
        <v>Jefferson</v>
      </c>
    </row>
    <row r="2324" spans="2:16" x14ac:dyDescent="0.25">
      <c r="B2324" s="33">
        <v>2323</v>
      </c>
      <c r="C2324" s="33">
        <v>39</v>
      </c>
      <c r="D2324" s="70">
        <f t="shared" si="183"/>
        <v>906</v>
      </c>
      <c r="E2324" s="54" t="str">
        <f t="shared" si="184"/>
        <v>2323|39|906</v>
      </c>
      <c r="I2324" s="7" t="s">
        <v>5381</v>
      </c>
      <c r="M2324" t="s">
        <v>3489</v>
      </c>
      <c r="N2324" t="str">
        <f t="shared" si="185"/>
        <v>Juniata County,H1</v>
      </c>
      <c r="O2324" t="str">
        <f t="shared" si="186"/>
        <v>Juniata County</v>
      </c>
      <c r="P2324" t="str">
        <f t="shared" si="187"/>
        <v>Juniata</v>
      </c>
    </row>
    <row r="2325" spans="2:16" x14ac:dyDescent="0.25">
      <c r="B2325" s="33">
        <v>2324</v>
      </c>
      <c r="C2325" s="33">
        <v>39</v>
      </c>
      <c r="D2325" s="70">
        <f t="shared" si="183"/>
        <v>972</v>
      </c>
      <c r="E2325" s="54" t="str">
        <f t="shared" si="184"/>
        <v>2324|39|972</v>
      </c>
      <c r="I2325" s="7" t="s">
        <v>5443</v>
      </c>
      <c r="M2325" t="s">
        <v>3490</v>
      </c>
      <c r="N2325" t="str">
        <f t="shared" si="185"/>
        <v>Lackawanna County,H1</v>
      </c>
      <c r="O2325" t="str">
        <f t="shared" si="186"/>
        <v>Lackawanna County</v>
      </c>
      <c r="P2325" t="str">
        <f t="shared" si="187"/>
        <v>Lackawanna</v>
      </c>
    </row>
    <row r="2326" spans="2:16" x14ac:dyDescent="0.25">
      <c r="B2326" s="33">
        <v>2325</v>
      </c>
      <c r="C2326" s="33">
        <v>39</v>
      </c>
      <c r="D2326" s="70">
        <f t="shared" si="183"/>
        <v>987</v>
      </c>
      <c r="E2326" s="54" t="str">
        <f t="shared" si="184"/>
        <v>2325|39|987</v>
      </c>
      <c r="I2326" s="7" t="s">
        <v>5454</v>
      </c>
      <c r="M2326" t="s">
        <v>3491</v>
      </c>
      <c r="N2326" t="str">
        <f t="shared" si="185"/>
        <v>Lancaster County,H1</v>
      </c>
      <c r="O2326" t="str">
        <f t="shared" si="186"/>
        <v>Lancaster County</v>
      </c>
      <c r="P2326" t="str">
        <f t="shared" si="187"/>
        <v>Lancaster</v>
      </c>
    </row>
    <row r="2327" spans="2:16" x14ac:dyDescent="0.25">
      <c r="B2327" s="33">
        <v>2326</v>
      </c>
      <c r="C2327" s="33">
        <v>39</v>
      </c>
      <c r="D2327" s="70">
        <f t="shared" si="183"/>
        <v>1009</v>
      </c>
      <c r="E2327" s="54" t="str">
        <f t="shared" si="184"/>
        <v>2326|39|1009</v>
      </c>
      <c r="I2327" s="7" t="s">
        <v>5473</v>
      </c>
      <c r="M2327" t="s">
        <v>3492</v>
      </c>
      <c r="N2327" t="str">
        <f t="shared" si="185"/>
        <v>Lawrence County,H1</v>
      </c>
      <c r="O2327" t="str">
        <f t="shared" si="186"/>
        <v>Lawrence County</v>
      </c>
      <c r="P2327" t="str">
        <f t="shared" si="187"/>
        <v>Lawrence</v>
      </c>
    </row>
    <row r="2328" spans="2:16" x14ac:dyDescent="0.25">
      <c r="B2328" s="33">
        <v>2327</v>
      </c>
      <c r="C2328" s="33">
        <v>39</v>
      </c>
      <c r="D2328" s="70">
        <f t="shared" si="183"/>
        <v>1015</v>
      </c>
      <c r="E2328" s="54" t="str">
        <f t="shared" si="184"/>
        <v>2327|39|1015</v>
      </c>
      <c r="I2328" s="7" t="s">
        <v>5479</v>
      </c>
      <c r="M2328" t="s">
        <v>3493</v>
      </c>
      <c r="N2328" t="str">
        <f t="shared" si="185"/>
        <v>Lebanon County,H1</v>
      </c>
      <c r="O2328" t="str">
        <f t="shared" si="186"/>
        <v>Lebanon County</v>
      </c>
      <c r="P2328" t="str">
        <f t="shared" si="187"/>
        <v>Lebanon</v>
      </c>
    </row>
    <row r="2329" spans="2:16" x14ac:dyDescent="0.25">
      <c r="B2329" s="33">
        <v>2328</v>
      </c>
      <c r="C2329" s="33">
        <v>39</v>
      </c>
      <c r="D2329" s="70">
        <f t="shared" si="183"/>
        <v>1019</v>
      </c>
      <c r="E2329" s="54" t="str">
        <f t="shared" si="184"/>
        <v>2328|39|1019</v>
      </c>
      <c r="I2329" s="7" t="s">
        <v>5483</v>
      </c>
      <c r="M2329" t="s">
        <v>3494</v>
      </c>
      <c r="N2329" t="str">
        <f t="shared" si="185"/>
        <v>Lehigh County,H1</v>
      </c>
      <c r="O2329" t="str">
        <f t="shared" si="186"/>
        <v>Lehigh County</v>
      </c>
      <c r="P2329" t="str">
        <f t="shared" si="187"/>
        <v>Lehigh</v>
      </c>
    </row>
    <row r="2330" spans="2:16" x14ac:dyDescent="0.25">
      <c r="B2330" s="33">
        <v>2329</v>
      </c>
      <c r="C2330" s="33">
        <v>39</v>
      </c>
      <c r="D2330" s="70">
        <f t="shared" si="183"/>
        <v>1065</v>
      </c>
      <c r="E2330" s="54" t="str">
        <f t="shared" si="184"/>
        <v>2329|39|1065</v>
      </c>
      <c r="I2330" s="7" t="s">
        <v>5523</v>
      </c>
      <c r="M2330" t="s">
        <v>3495</v>
      </c>
      <c r="N2330" t="str">
        <f t="shared" si="185"/>
        <v>Luzerne County,H1</v>
      </c>
      <c r="O2330" t="str">
        <f t="shared" si="186"/>
        <v>Luzerne County</v>
      </c>
      <c r="P2330" t="str">
        <f t="shared" si="187"/>
        <v>Luzerne</v>
      </c>
    </row>
    <row r="2331" spans="2:16" x14ac:dyDescent="0.25">
      <c r="B2331" s="33">
        <v>2330</v>
      </c>
      <c r="C2331" s="33">
        <v>39</v>
      </c>
      <c r="D2331" s="70">
        <f t="shared" si="183"/>
        <v>1066</v>
      </c>
      <c r="E2331" s="54" t="str">
        <f t="shared" si="184"/>
        <v>2330|39|1066</v>
      </c>
      <c r="I2331" s="7" t="s">
        <v>5524</v>
      </c>
      <c r="M2331" t="s">
        <v>3496</v>
      </c>
      <c r="N2331" t="str">
        <f t="shared" si="185"/>
        <v>Lycoming County,H1</v>
      </c>
      <c r="O2331" t="str">
        <f t="shared" si="186"/>
        <v>Lycoming County</v>
      </c>
      <c r="P2331" t="str">
        <f t="shared" si="187"/>
        <v>Lycoming</v>
      </c>
    </row>
    <row r="2332" spans="2:16" x14ac:dyDescent="0.25">
      <c r="B2332" s="33">
        <v>2331</v>
      </c>
      <c r="C2332" s="33">
        <v>39</v>
      </c>
      <c r="D2332" s="70">
        <f t="shared" si="183"/>
        <v>1130</v>
      </c>
      <c r="E2332" s="54" t="str">
        <f t="shared" si="184"/>
        <v>2331|39|1130</v>
      </c>
      <c r="I2332" s="7" t="s">
        <v>5577</v>
      </c>
      <c r="M2332" t="s">
        <v>3497</v>
      </c>
      <c r="N2332" t="str">
        <f t="shared" si="185"/>
        <v>McKean County,H1</v>
      </c>
      <c r="O2332" t="str">
        <f t="shared" si="186"/>
        <v>McKean County</v>
      </c>
      <c r="P2332" t="str">
        <f t="shared" si="187"/>
        <v>McKean</v>
      </c>
    </row>
    <row r="2333" spans="2:16" x14ac:dyDescent="0.25">
      <c r="B2333" s="33">
        <v>2332</v>
      </c>
      <c r="C2333" s="33">
        <v>39</v>
      </c>
      <c r="D2333" s="70">
        <f t="shared" si="183"/>
        <v>1153</v>
      </c>
      <c r="E2333" s="54" t="str">
        <f t="shared" si="184"/>
        <v>2332|39|1153</v>
      </c>
      <c r="I2333" s="7" t="s">
        <v>5600</v>
      </c>
      <c r="M2333" t="s">
        <v>3498</v>
      </c>
      <c r="N2333" t="str">
        <f t="shared" si="185"/>
        <v>Mercer County,H1</v>
      </c>
      <c r="O2333" t="str">
        <f t="shared" si="186"/>
        <v>Mercer County</v>
      </c>
      <c r="P2333" t="str">
        <f t="shared" si="187"/>
        <v>Mercer</v>
      </c>
    </row>
    <row r="2334" spans="2:16" x14ac:dyDescent="0.25">
      <c r="B2334" s="33">
        <v>2333</v>
      </c>
      <c r="C2334" s="33">
        <v>39</v>
      </c>
      <c r="D2334" s="70">
        <f t="shared" si="183"/>
        <v>1164</v>
      </c>
      <c r="E2334" s="54" t="str">
        <f t="shared" si="184"/>
        <v>2333|39|1164</v>
      </c>
      <c r="I2334" s="7" t="s">
        <v>5610</v>
      </c>
      <c r="M2334" t="s">
        <v>3499</v>
      </c>
      <c r="N2334" t="str">
        <f t="shared" si="185"/>
        <v>Mifflin County,H1</v>
      </c>
      <c r="O2334" t="str">
        <f t="shared" si="186"/>
        <v>Mifflin County</v>
      </c>
      <c r="P2334" t="str">
        <f t="shared" si="187"/>
        <v>Mifflin</v>
      </c>
    </row>
    <row r="2335" spans="2:16" x14ac:dyDescent="0.25">
      <c r="B2335" s="33">
        <v>2334</v>
      </c>
      <c r="C2335" s="33">
        <v>39</v>
      </c>
      <c r="D2335" s="70">
        <f t="shared" si="183"/>
        <v>1190</v>
      </c>
      <c r="E2335" s="54" t="str">
        <f t="shared" si="184"/>
        <v>2334|39|1190</v>
      </c>
      <c r="I2335" s="7" t="s">
        <v>5633</v>
      </c>
      <c r="M2335" t="s">
        <v>3500</v>
      </c>
      <c r="N2335" t="str">
        <f t="shared" si="185"/>
        <v>Monroe County,H1</v>
      </c>
      <c r="O2335" t="str">
        <f t="shared" si="186"/>
        <v>Monroe County</v>
      </c>
      <c r="P2335" t="str">
        <f t="shared" si="187"/>
        <v>Monroe</v>
      </c>
    </row>
    <row r="2336" spans="2:16" x14ac:dyDescent="0.25">
      <c r="B2336" s="33">
        <v>2335</v>
      </c>
      <c r="C2336" s="33">
        <v>39</v>
      </c>
      <c r="D2336" s="70">
        <f t="shared" si="183"/>
        <v>1195</v>
      </c>
      <c r="E2336" s="54" t="str">
        <f t="shared" si="184"/>
        <v>2335|39|1195</v>
      </c>
      <c r="I2336" s="7" t="s">
        <v>5638</v>
      </c>
      <c r="M2336" t="s">
        <v>3501</v>
      </c>
      <c r="N2336" t="str">
        <f t="shared" si="185"/>
        <v>Montgomery County,H1</v>
      </c>
      <c r="O2336" t="str">
        <f t="shared" si="186"/>
        <v>Montgomery County</v>
      </c>
      <c r="P2336" t="str">
        <f t="shared" si="187"/>
        <v>Montgomery</v>
      </c>
    </row>
    <row r="2337" spans="2:16" x14ac:dyDescent="0.25">
      <c r="B2337" s="33">
        <v>2336</v>
      </c>
      <c r="C2337" s="33">
        <v>39</v>
      </c>
      <c r="D2337" s="70">
        <f t="shared" si="183"/>
        <v>1197</v>
      </c>
      <c r="E2337" s="54" t="str">
        <f t="shared" si="184"/>
        <v>2336|39|1197</v>
      </c>
      <c r="I2337" s="7" t="s">
        <v>5640</v>
      </c>
      <c r="M2337" t="s">
        <v>3502</v>
      </c>
      <c r="N2337" t="str">
        <f t="shared" si="185"/>
        <v>Montour County,H1</v>
      </c>
      <c r="O2337" t="str">
        <f t="shared" si="186"/>
        <v>Montour County</v>
      </c>
      <c r="P2337" t="str">
        <f t="shared" si="187"/>
        <v>Montour</v>
      </c>
    </row>
    <row r="2338" spans="2:16" x14ac:dyDescent="0.25">
      <c r="B2338" s="33">
        <v>2337</v>
      </c>
      <c r="C2338" s="33">
        <v>39</v>
      </c>
      <c r="D2338" s="70">
        <f t="shared" si="183"/>
        <v>1267</v>
      </c>
      <c r="E2338" s="54" t="str">
        <f t="shared" si="184"/>
        <v>2337|39|1267</v>
      </c>
      <c r="I2338" s="7" t="s">
        <v>5699</v>
      </c>
      <c r="M2338" t="s">
        <v>3503</v>
      </c>
      <c r="N2338" t="str">
        <f t="shared" si="185"/>
        <v>Northampton County,H1</v>
      </c>
      <c r="O2338" t="str">
        <f t="shared" si="186"/>
        <v>Northampton County</v>
      </c>
      <c r="P2338" t="str">
        <f t="shared" si="187"/>
        <v>Northampton</v>
      </c>
    </row>
    <row r="2339" spans="2:16" x14ac:dyDescent="0.25">
      <c r="B2339" s="33">
        <v>2338</v>
      </c>
      <c r="C2339" s="33">
        <v>39</v>
      </c>
      <c r="D2339" s="70">
        <f t="shared" si="183"/>
        <v>1269</v>
      </c>
      <c r="E2339" s="54" t="str">
        <f t="shared" si="184"/>
        <v>2338|39|1269</v>
      </c>
      <c r="I2339" s="7" t="s">
        <v>5700</v>
      </c>
      <c r="M2339" t="s">
        <v>3504</v>
      </c>
      <c r="N2339" t="str">
        <f t="shared" si="185"/>
        <v>Northumberland County,H1</v>
      </c>
      <c r="O2339" t="str">
        <f t="shared" si="186"/>
        <v>Northumberland County</v>
      </c>
      <c r="P2339" t="str">
        <f t="shared" si="187"/>
        <v>Northumberland</v>
      </c>
    </row>
    <row r="2340" spans="2:16" x14ac:dyDescent="0.25">
      <c r="B2340" s="33">
        <v>2339</v>
      </c>
      <c r="C2340" s="33">
        <v>39</v>
      </c>
      <c r="D2340" s="70">
        <f t="shared" si="183"/>
        <v>1368</v>
      </c>
      <c r="E2340" s="54" t="str">
        <f t="shared" si="184"/>
        <v>2339|39|1368</v>
      </c>
      <c r="I2340" s="7" t="s">
        <v>5786</v>
      </c>
      <c r="M2340" t="s">
        <v>3505</v>
      </c>
      <c r="N2340" t="str">
        <f t="shared" si="185"/>
        <v>Perry County,H1</v>
      </c>
      <c r="O2340" t="str">
        <f t="shared" si="186"/>
        <v>Perry County</v>
      </c>
      <c r="P2340" t="str">
        <f t="shared" si="187"/>
        <v>Perry</v>
      </c>
    </row>
    <row r="2341" spans="2:16" x14ac:dyDescent="0.25">
      <c r="B2341" s="33">
        <v>2340</v>
      </c>
      <c r="C2341" s="33">
        <v>39</v>
      </c>
      <c r="D2341" s="70">
        <f t="shared" si="183"/>
        <v>1376</v>
      </c>
      <c r="E2341" s="54" t="str">
        <f t="shared" si="184"/>
        <v>2340|39|1376</v>
      </c>
      <c r="I2341" s="7" t="s">
        <v>5792</v>
      </c>
      <c r="M2341" t="s">
        <v>3506</v>
      </c>
      <c r="N2341" t="str">
        <f t="shared" si="185"/>
        <v>Philadelphia County,H6</v>
      </c>
      <c r="O2341" t="str">
        <f t="shared" si="186"/>
        <v>Philadelphia County</v>
      </c>
      <c r="P2341" t="str">
        <f t="shared" si="187"/>
        <v>Philadelphia</v>
      </c>
    </row>
    <row r="2342" spans="2:16" x14ac:dyDescent="0.25">
      <c r="B2342" s="33">
        <v>2341</v>
      </c>
      <c r="C2342" s="33">
        <v>39</v>
      </c>
      <c r="D2342" s="70">
        <f t="shared" si="183"/>
        <v>1383</v>
      </c>
      <c r="E2342" s="54" t="str">
        <f t="shared" si="184"/>
        <v>2341|39|1383</v>
      </c>
      <c r="I2342" s="7" t="s">
        <v>5799</v>
      </c>
      <c r="M2342" t="s">
        <v>3507</v>
      </c>
      <c r="N2342" t="str">
        <f t="shared" si="185"/>
        <v>Pike County,H1</v>
      </c>
      <c r="O2342" t="str">
        <f t="shared" si="186"/>
        <v>Pike County</v>
      </c>
      <c r="P2342" t="str">
        <f t="shared" si="187"/>
        <v>Pike</v>
      </c>
    </row>
    <row r="2343" spans="2:16" x14ac:dyDescent="0.25">
      <c r="B2343" s="33">
        <v>2342</v>
      </c>
      <c r="C2343" s="33">
        <v>39</v>
      </c>
      <c r="D2343" s="70">
        <f t="shared" si="183"/>
        <v>1416</v>
      </c>
      <c r="E2343" s="54" t="str">
        <f t="shared" si="184"/>
        <v>2342|39|1416</v>
      </c>
      <c r="I2343" s="7" t="s">
        <v>5827</v>
      </c>
      <c r="M2343" t="s">
        <v>3508</v>
      </c>
      <c r="N2343" t="str">
        <f t="shared" si="185"/>
        <v>Potter County,H1</v>
      </c>
      <c r="O2343" t="str">
        <f t="shared" si="186"/>
        <v>Potter County</v>
      </c>
      <c r="P2343" t="str">
        <f t="shared" si="187"/>
        <v>Potter</v>
      </c>
    </row>
    <row r="2344" spans="2:16" x14ac:dyDescent="0.25">
      <c r="B2344" s="33">
        <v>2343</v>
      </c>
      <c r="C2344" s="33">
        <v>39</v>
      </c>
      <c r="D2344" s="70">
        <f t="shared" si="183"/>
        <v>1586</v>
      </c>
      <c r="E2344" s="54" t="str">
        <f t="shared" si="184"/>
        <v>2343|39|1586</v>
      </c>
      <c r="I2344" s="7" t="s">
        <v>5972</v>
      </c>
      <c r="M2344" t="s">
        <v>3509</v>
      </c>
      <c r="N2344" t="str">
        <f t="shared" si="185"/>
        <v>Schuylkill County,H1</v>
      </c>
      <c r="O2344" t="str">
        <f t="shared" si="186"/>
        <v>Schuylkill County</v>
      </c>
      <c r="P2344" t="str">
        <f t="shared" si="187"/>
        <v>Schuylkill</v>
      </c>
    </row>
    <row r="2345" spans="2:16" x14ac:dyDescent="0.25">
      <c r="B2345" s="33">
        <v>2344</v>
      </c>
      <c r="C2345" s="33">
        <v>39</v>
      </c>
      <c r="D2345" s="70">
        <f t="shared" si="183"/>
        <v>1631</v>
      </c>
      <c r="E2345" s="54" t="str">
        <f t="shared" si="184"/>
        <v>2344|39|1631</v>
      </c>
      <c r="I2345" s="7" t="s">
        <v>6015</v>
      </c>
      <c r="M2345" t="s">
        <v>3510</v>
      </c>
      <c r="N2345" t="str">
        <f t="shared" si="185"/>
        <v>Snyder County,H1</v>
      </c>
      <c r="O2345" t="str">
        <f t="shared" si="186"/>
        <v>Snyder County</v>
      </c>
      <c r="P2345" t="str">
        <f t="shared" si="187"/>
        <v>Snyder</v>
      </c>
    </row>
    <row r="2346" spans="2:16" x14ac:dyDescent="0.25">
      <c r="B2346" s="33">
        <v>2345</v>
      </c>
      <c r="C2346" s="33">
        <v>39</v>
      </c>
      <c r="D2346" s="70">
        <f t="shared" si="183"/>
        <v>1634</v>
      </c>
      <c r="E2346" s="54" t="str">
        <f t="shared" si="184"/>
        <v>2345|39|1634</v>
      </c>
      <c r="I2346" s="7" t="s">
        <v>6018</v>
      </c>
      <c r="M2346" t="s">
        <v>3511</v>
      </c>
      <c r="N2346" t="str">
        <f t="shared" si="185"/>
        <v>Somerset County,H1</v>
      </c>
      <c r="O2346" t="str">
        <f t="shared" si="186"/>
        <v>Somerset County</v>
      </c>
      <c r="P2346" t="str">
        <f t="shared" si="187"/>
        <v>Somerset</v>
      </c>
    </row>
    <row r="2347" spans="2:16" x14ac:dyDescent="0.25">
      <c r="B2347" s="33">
        <v>2346</v>
      </c>
      <c r="C2347" s="33">
        <v>39</v>
      </c>
      <c r="D2347" s="70">
        <f t="shared" si="183"/>
        <v>1699</v>
      </c>
      <c r="E2347" s="54" t="str">
        <f t="shared" si="184"/>
        <v>2346|39|1699</v>
      </c>
      <c r="I2347" s="7" t="s">
        <v>6067</v>
      </c>
      <c r="M2347" t="s">
        <v>3512</v>
      </c>
      <c r="N2347" t="str">
        <f t="shared" si="185"/>
        <v>Sullivan County,H1</v>
      </c>
      <c r="O2347" t="str">
        <f t="shared" si="186"/>
        <v>Sullivan County</v>
      </c>
      <c r="P2347" t="str">
        <f t="shared" si="187"/>
        <v>Sullivan</v>
      </c>
    </row>
    <row r="2348" spans="2:16" x14ac:dyDescent="0.25">
      <c r="B2348" s="33">
        <v>2347</v>
      </c>
      <c r="C2348" s="33">
        <v>39</v>
      </c>
      <c r="D2348" s="70">
        <f t="shared" si="183"/>
        <v>1707</v>
      </c>
      <c r="E2348" s="54" t="str">
        <f t="shared" si="184"/>
        <v>2347|39|1707</v>
      </c>
      <c r="I2348" s="7" t="s">
        <v>6075</v>
      </c>
      <c r="M2348" t="s">
        <v>3513</v>
      </c>
      <c r="N2348" t="str">
        <f t="shared" si="185"/>
        <v>Susquehanna County,H1</v>
      </c>
      <c r="O2348" t="str">
        <f t="shared" si="186"/>
        <v>Susquehanna County</v>
      </c>
      <c r="P2348" t="str">
        <f t="shared" si="187"/>
        <v>Susquehanna</v>
      </c>
    </row>
    <row r="2349" spans="2:16" x14ac:dyDescent="0.25">
      <c r="B2349" s="33">
        <v>2348</v>
      </c>
      <c r="C2349" s="33">
        <v>39</v>
      </c>
      <c r="D2349" s="70">
        <f t="shared" si="183"/>
        <v>1750</v>
      </c>
      <c r="E2349" s="54" t="str">
        <f t="shared" si="184"/>
        <v>2348|39|1750</v>
      </c>
      <c r="I2349" s="7" t="s">
        <v>6112</v>
      </c>
      <c r="M2349" t="s">
        <v>3514</v>
      </c>
      <c r="N2349" t="str">
        <f t="shared" si="185"/>
        <v>Tioga County,H1</v>
      </c>
      <c r="O2349" t="str">
        <f t="shared" si="186"/>
        <v>Tioga County</v>
      </c>
      <c r="P2349" t="str">
        <f t="shared" si="187"/>
        <v>Tioga</v>
      </c>
    </row>
    <row r="2350" spans="2:16" x14ac:dyDescent="0.25">
      <c r="B2350" s="33">
        <v>2349</v>
      </c>
      <c r="C2350" s="33">
        <v>39</v>
      </c>
      <c r="D2350" s="70">
        <f t="shared" si="183"/>
        <v>1802</v>
      </c>
      <c r="E2350" s="54" t="str">
        <f t="shared" si="184"/>
        <v>2349|39|1802</v>
      </c>
      <c r="I2350" s="7" t="s">
        <v>6161</v>
      </c>
      <c r="M2350" t="s">
        <v>3515</v>
      </c>
      <c r="N2350" t="str">
        <f t="shared" si="185"/>
        <v>Union County,H1</v>
      </c>
      <c r="O2350" t="str">
        <f t="shared" si="186"/>
        <v>Union County</v>
      </c>
      <c r="P2350" t="str">
        <f t="shared" si="187"/>
        <v>Union</v>
      </c>
    </row>
    <row r="2351" spans="2:16" x14ac:dyDescent="0.25">
      <c r="B2351" s="33">
        <v>2350</v>
      </c>
      <c r="C2351" s="33">
        <v>39</v>
      </c>
      <c r="D2351" s="70">
        <f t="shared" si="183"/>
        <v>1821</v>
      </c>
      <c r="E2351" s="54" t="str">
        <f t="shared" si="184"/>
        <v>2350|39|1821</v>
      </c>
      <c r="I2351" s="7" t="s">
        <v>6174</v>
      </c>
      <c r="M2351" t="s">
        <v>3516</v>
      </c>
      <c r="N2351" t="str">
        <f t="shared" si="185"/>
        <v>Venango County,H1</v>
      </c>
      <c r="O2351" t="str">
        <f t="shared" si="186"/>
        <v>Venango County</v>
      </c>
      <c r="P2351" t="str">
        <f t="shared" si="187"/>
        <v>Venango</v>
      </c>
    </row>
    <row r="2352" spans="2:16" x14ac:dyDescent="0.25">
      <c r="B2352" s="33">
        <v>2351</v>
      </c>
      <c r="C2352" s="33">
        <v>39</v>
      </c>
      <c r="D2352" s="70">
        <f t="shared" si="183"/>
        <v>1858</v>
      </c>
      <c r="E2352" s="54" t="str">
        <f t="shared" si="184"/>
        <v>2351|39|1858</v>
      </c>
      <c r="I2352" s="7" t="s">
        <v>6205</v>
      </c>
      <c r="M2352" t="s">
        <v>3517</v>
      </c>
      <c r="N2352" t="str">
        <f t="shared" si="185"/>
        <v>Warren County,H1</v>
      </c>
      <c r="O2352" t="str">
        <f t="shared" si="186"/>
        <v>Warren County</v>
      </c>
      <c r="P2352" t="str">
        <f t="shared" si="187"/>
        <v>Warren</v>
      </c>
    </row>
    <row r="2353" spans="2:16" x14ac:dyDescent="0.25">
      <c r="B2353" s="33">
        <v>2352</v>
      </c>
      <c r="C2353" s="33">
        <v>39</v>
      </c>
      <c r="D2353" s="70">
        <f t="shared" ref="D2353:D2416" si="188">VLOOKUP(I2353,$J$2:$K$1970,2,FALSE)</f>
        <v>1865</v>
      </c>
      <c r="E2353" s="54" t="str">
        <f t="shared" si="184"/>
        <v>2352|39|1865</v>
      </c>
      <c r="I2353" s="7" t="s">
        <v>1210</v>
      </c>
      <c r="M2353" t="s">
        <v>3518</v>
      </c>
      <c r="N2353" t="str">
        <f t="shared" si="185"/>
        <v>Washington County,H1</v>
      </c>
      <c r="O2353" t="str">
        <f t="shared" si="186"/>
        <v>Washington County</v>
      </c>
      <c r="P2353" t="str">
        <f t="shared" si="187"/>
        <v>Washington</v>
      </c>
    </row>
    <row r="2354" spans="2:16" x14ac:dyDescent="0.25">
      <c r="B2354" s="33">
        <v>2353</v>
      </c>
      <c r="C2354" s="33">
        <v>39</v>
      </c>
      <c r="D2354" s="70">
        <f t="shared" si="188"/>
        <v>1875</v>
      </c>
      <c r="E2354" s="54" t="str">
        <f t="shared" si="184"/>
        <v>2353|39|1875</v>
      </c>
      <c r="I2354" s="7" t="s">
        <v>6220</v>
      </c>
      <c r="M2354" t="s">
        <v>3519</v>
      </c>
      <c r="N2354" t="str">
        <f t="shared" si="185"/>
        <v>Wayne County,H1</v>
      </c>
      <c r="O2354" t="str">
        <f t="shared" si="186"/>
        <v>Wayne County</v>
      </c>
      <c r="P2354" t="str">
        <f t="shared" si="187"/>
        <v>Wayne</v>
      </c>
    </row>
    <row r="2355" spans="2:16" x14ac:dyDescent="0.25">
      <c r="B2355" s="33">
        <v>2354</v>
      </c>
      <c r="C2355" s="33">
        <v>39</v>
      </c>
      <c r="D2355" s="70">
        <f t="shared" si="188"/>
        <v>1889</v>
      </c>
      <c r="E2355" s="54" t="str">
        <f t="shared" si="184"/>
        <v>2354|39|1889</v>
      </c>
      <c r="I2355" s="7" t="s">
        <v>6228</v>
      </c>
      <c r="M2355" t="s">
        <v>3520</v>
      </c>
      <c r="N2355" t="str">
        <f t="shared" si="185"/>
        <v>Westmoreland County,H1</v>
      </c>
      <c r="O2355" t="str">
        <f t="shared" si="186"/>
        <v>Westmoreland County</v>
      </c>
      <c r="P2355" t="str">
        <f t="shared" si="187"/>
        <v>Westmoreland</v>
      </c>
    </row>
    <row r="2356" spans="2:16" x14ac:dyDescent="0.25">
      <c r="B2356" s="33">
        <v>2355</v>
      </c>
      <c r="C2356" s="33">
        <v>39</v>
      </c>
      <c r="D2356" s="70">
        <f t="shared" si="188"/>
        <v>1943</v>
      </c>
      <c r="E2356" s="54" t="str">
        <f t="shared" si="184"/>
        <v>2355|39|1943</v>
      </c>
      <c r="I2356" s="7" t="s">
        <v>606</v>
      </c>
      <c r="M2356" t="s">
        <v>3521</v>
      </c>
      <c r="N2356" t="str">
        <f t="shared" si="185"/>
        <v>Wyoming County,H1</v>
      </c>
      <c r="O2356" t="str">
        <f t="shared" si="186"/>
        <v>Wyoming County</v>
      </c>
      <c r="P2356" t="str">
        <f t="shared" si="187"/>
        <v>Wyoming</v>
      </c>
    </row>
    <row r="2357" spans="2:16" x14ac:dyDescent="0.25">
      <c r="B2357" s="33">
        <v>2356</v>
      </c>
      <c r="C2357" s="33">
        <v>39</v>
      </c>
      <c r="D2357" s="70">
        <f t="shared" si="188"/>
        <v>1962</v>
      </c>
      <c r="E2357" s="54" t="str">
        <f t="shared" si="184"/>
        <v>2356|39|1962</v>
      </c>
      <c r="I2357" s="7" t="s">
        <v>6293</v>
      </c>
      <c r="M2357" t="s">
        <v>3522</v>
      </c>
      <c r="N2357" t="str">
        <f t="shared" si="185"/>
        <v>York County,H1</v>
      </c>
      <c r="O2357" t="str">
        <f t="shared" si="186"/>
        <v>York County</v>
      </c>
      <c r="P2357" t="str">
        <f t="shared" si="187"/>
        <v>York</v>
      </c>
    </row>
    <row r="2358" spans="2:16" x14ac:dyDescent="0.25">
      <c r="B2358" s="33">
        <v>2357</v>
      </c>
      <c r="C2358" s="33">
        <v>40</v>
      </c>
      <c r="D2358" s="70">
        <f t="shared" si="188"/>
        <v>217</v>
      </c>
      <c r="E2358" s="54" t="str">
        <f t="shared" si="184"/>
        <v>2357|40|217</v>
      </c>
      <c r="I2358" s="7" t="s">
        <v>4771</v>
      </c>
      <c r="M2358" t="s">
        <v>3523</v>
      </c>
      <c r="N2358" t="str">
        <f t="shared" si="185"/>
        <v>Bristol County,H4</v>
      </c>
      <c r="O2358" t="str">
        <f t="shared" si="186"/>
        <v>Bristol County</v>
      </c>
      <c r="P2358" t="str">
        <f t="shared" si="187"/>
        <v>Bristol</v>
      </c>
    </row>
    <row r="2359" spans="2:16" x14ac:dyDescent="0.25">
      <c r="B2359" s="33">
        <v>2358</v>
      </c>
      <c r="C2359" s="33">
        <v>40</v>
      </c>
      <c r="D2359" s="70">
        <f t="shared" si="188"/>
        <v>928</v>
      </c>
      <c r="E2359" s="54" t="str">
        <f t="shared" si="184"/>
        <v>2358|40|928</v>
      </c>
      <c r="I2359" s="7" t="s">
        <v>5402</v>
      </c>
      <c r="M2359" t="s">
        <v>3524</v>
      </c>
      <c r="N2359" t="str">
        <f t="shared" si="185"/>
        <v>Kent County,H4</v>
      </c>
      <c r="O2359" t="str">
        <f t="shared" si="186"/>
        <v>Kent County</v>
      </c>
      <c r="P2359" t="str">
        <f t="shared" si="187"/>
        <v>Kent</v>
      </c>
    </row>
    <row r="2360" spans="2:16" x14ac:dyDescent="0.25">
      <c r="B2360" s="33">
        <v>2359</v>
      </c>
      <c r="C2360" s="33">
        <v>40</v>
      </c>
      <c r="D2360" s="70">
        <f t="shared" si="188"/>
        <v>1250</v>
      </c>
      <c r="E2360" s="54" t="str">
        <f t="shared" si="184"/>
        <v>2359|40|1250</v>
      </c>
      <c r="I2360" s="7" t="s">
        <v>5686</v>
      </c>
      <c r="M2360" t="s">
        <v>3525</v>
      </c>
      <c r="N2360" t="str">
        <f t="shared" si="185"/>
        <v>Newport County,H4</v>
      </c>
      <c r="O2360" t="str">
        <f t="shared" si="186"/>
        <v>Newport County</v>
      </c>
      <c r="P2360" t="str">
        <f t="shared" si="187"/>
        <v>Newport</v>
      </c>
    </row>
    <row r="2361" spans="2:16" x14ac:dyDescent="0.25">
      <c r="B2361" s="33">
        <v>2360</v>
      </c>
      <c r="C2361" s="33">
        <v>40</v>
      </c>
      <c r="D2361" s="70">
        <f t="shared" si="188"/>
        <v>1435</v>
      </c>
      <c r="E2361" s="54" t="str">
        <f t="shared" si="184"/>
        <v>2360|40|1435</v>
      </c>
      <c r="I2361" s="7" t="s">
        <v>5845</v>
      </c>
      <c r="M2361" t="s">
        <v>3526</v>
      </c>
      <c r="N2361" t="str">
        <f t="shared" si="185"/>
        <v>Providence County,H4</v>
      </c>
      <c r="O2361" t="str">
        <f t="shared" si="186"/>
        <v>Providence County</v>
      </c>
      <c r="P2361" t="str">
        <f t="shared" si="187"/>
        <v>Providence</v>
      </c>
    </row>
    <row r="2362" spans="2:16" x14ac:dyDescent="0.25">
      <c r="B2362" s="33">
        <v>2361</v>
      </c>
      <c r="C2362" s="33">
        <v>40</v>
      </c>
      <c r="D2362" s="70">
        <f t="shared" si="188"/>
        <v>1865</v>
      </c>
      <c r="E2362" s="54" t="str">
        <f t="shared" si="184"/>
        <v>2361|40|1865</v>
      </c>
      <c r="I2362" s="7" t="s">
        <v>1210</v>
      </c>
      <c r="M2362" t="s">
        <v>3527</v>
      </c>
      <c r="N2362" t="str">
        <f t="shared" si="185"/>
        <v>Washington County,H4</v>
      </c>
      <c r="O2362" t="str">
        <f t="shared" si="186"/>
        <v>Washington County</v>
      </c>
      <c r="P2362" t="str">
        <f t="shared" si="187"/>
        <v>Washington</v>
      </c>
    </row>
    <row r="2363" spans="2:16" x14ac:dyDescent="0.25">
      <c r="B2363" s="33">
        <v>2362</v>
      </c>
      <c r="C2363" s="33">
        <v>41</v>
      </c>
      <c r="D2363" s="70">
        <f t="shared" si="188"/>
        <v>1</v>
      </c>
      <c r="E2363" s="54" t="str">
        <f t="shared" si="184"/>
        <v>2362|41|1</v>
      </c>
      <c r="I2363" s="7" t="s">
        <v>4584</v>
      </c>
      <c r="M2363" t="s">
        <v>3528</v>
      </c>
      <c r="N2363" t="str">
        <f t="shared" si="185"/>
        <v>Abbeville County,H1</v>
      </c>
      <c r="O2363" t="str">
        <f t="shared" si="186"/>
        <v>Abbeville County</v>
      </c>
      <c r="P2363" t="str">
        <f t="shared" si="187"/>
        <v>Abbeville</v>
      </c>
    </row>
    <row r="2364" spans="2:16" x14ac:dyDescent="0.25">
      <c r="B2364" s="33">
        <v>2363</v>
      </c>
      <c r="C2364" s="33">
        <v>41</v>
      </c>
      <c r="D2364" s="70">
        <f t="shared" si="188"/>
        <v>13</v>
      </c>
      <c r="E2364" s="54" t="str">
        <f t="shared" si="184"/>
        <v>2363|41|13</v>
      </c>
      <c r="I2364" s="7" t="s">
        <v>4590</v>
      </c>
      <c r="M2364" t="s">
        <v>3529</v>
      </c>
      <c r="N2364" t="str">
        <f t="shared" si="185"/>
        <v>Aiken County,H1</v>
      </c>
      <c r="O2364" t="str">
        <f t="shared" si="186"/>
        <v>Aiken County</v>
      </c>
      <c r="P2364" t="str">
        <f t="shared" si="187"/>
        <v>Aiken</v>
      </c>
    </row>
    <row r="2365" spans="2:16" x14ac:dyDescent="0.25">
      <c r="B2365" s="33">
        <v>2364</v>
      </c>
      <c r="C2365" s="33">
        <v>41</v>
      </c>
      <c r="D2365" s="70">
        <f t="shared" si="188"/>
        <v>36</v>
      </c>
      <c r="E2365" s="54" t="str">
        <f t="shared" si="184"/>
        <v>2364|41|36</v>
      </c>
      <c r="I2365" s="7" t="s">
        <v>4609</v>
      </c>
      <c r="M2365" t="s">
        <v>3530</v>
      </c>
      <c r="N2365" t="str">
        <f t="shared" si="185"/>
        <v>Allendale County,H1</v>
      </c>
      <c r="O2365" t="str">
        <f t="shared" si="186"/>
        <v>Allendale County</v>
      </c>
      <c r="P2365" t="str">
        <f t="shared" si="187"/>
        <v>Allendale</v>
      </c>
    </row>
    <row r="2366" spans="2:16" x14ac:dyDescent="0.25">
      <c r="B2366" s="33">
        <v>2365</v>
      </c>
      <c r="C2366" s="33">
        <v>41</v>
      </c>
      <c r="D2366" s="70">
        <f t="shared" si="188"/>
        <v>45</v>
      </c>
      <c r="E2366" s="54" t="str">
        <f t="shared" si="184"/>
        <v>2365|41|45</v>
      </c>
      <c r="I2366" s="7" t="s">
        <v>4616</v>
      </c>
      <c r="M2366" t="s">
        <v>3531</v>
      </c>
      <c r="N2366" t="str">
        <f t="shared" si="185"/>
        <v>Anderson County,H1</v>
      </c>
      <c r="O2366" t="str">
        <f t="shared" si="186"/>
        <v>Anderson County</v>
      </c>
      <c r="P2366" t="str">
        <f t="shared" si="187"/>
        <v>Anderson</v>
      </c>
    </row>
    <row r="2367" spans="2:16" x14ac:dyDescent="0.25">
      <c r="B2367" s="33">
        <v>2366</v>
      </c>
      <c r="C2367" s="33">
        <v>41</v>
      </c>
      <c r="D2367" s="70">
        <f t="shared" si="188"/>
        <v>102</v>
      </c>
      <c r="E2367" s="54" t="str">
        <f t="shared" si="184"/>
        <v>2366|41|102</v>
      </c>
      <c r="I2367" s="7" t="s">
        <v>4666</v>
      </c>
      <c r="M2367" t="s">
        <v>3532</v>
      </c>
      <c r="N2367" t="str">
        <f t="shared" si="185"/>
        <v>Bamberg County,H1</v>
      </c>
      <c r="O2367" t="str">
        <f t="shared" si="186"/>
        <v>Bamberg County</v>
      </c>
      <c r="P2367" t="str">
        <f t="shared" si="187"/>
        <v>Bamberg</v>
      </c>
    </row>
    <row r="2368" spans="2:16" x14ac:dyDescent="0.25">
      <c r="B2368" s="33">
        <v>2367</v>
      </c>
      <c r="C2368" s="33">
        <v>41</v>
      </c>
      <c r="D2368" s="70">
        <f t="shared" si="188"/>
        <v>113</v>
      </c>
      <c r="E2368" s="54" t="str">
        <f t="shared" si="184"/>
        <v>2367|41|113</v>
      </c>
      <c r="I2368" s="7" t="s">
        <v>4676</v>
      </c>
      <c r="M2368" t="s">
        <v>3533</v>
      </c>
      <c r="N2368" t="str">
        <f t="shared" si="185"/>
        <v>Barnwell County,H1</v>
      </c>
      <c r="O2368" t="str">
        <f t="shared" si="186"/>
        <v>Barnwell County</v>
      </c>
      <c r="P2368" t="str">
        <f t="shared" si="187"/>
        <v>Barnwell</v>
      </c>
    </row>
    <row r="2369" spans="2:16" x14ac:dyDescent="0.25">
      <c r="B2369" s="33">
        <v>2368</v>
      </c>
      <c r="C2369" s="33">
        <v>41</v>
      </c>
      <c r="D2369" s="70">
        <f t="shared" si="188"/>
        <v>132</v>
      </c>
      <c r="E2369" s="54" t="str">
        <f t="shared" si="184"/>
        <v>2368|41|132</v>
      </c>
      <c r="I2369" s="7" t="s">
        <v>4693</v>
      </c>
      <c r="M2369" t="s">
        <v>3534</v>
      </c>
      <c r="N2369" t="str">
        <f t="shared" si="185"/>
        <v>Beaufort County,H1</v>
      </c>
      <c r="O2369" t="str">
        <f t="shared" si="186"/>
        <v>Beaufort County</v>
      </c>
      <c r="P2369" t="str">
        <f t="shared" si="187"/>
        <v>Beaufort</v>
      </c>
    </row>
    <row r="2370" spans="2:16" x14ac:dyDescent="0.25">
      <c r="B2370" s="33">
        <v>2369</v>
      </c>
      <c r="C2370" s="33">
        <v>41</v>
      </c>
      <c r="D2370" s="70">
        <f t="shared" si="188"/>
        <v>154</v>
      </c>
      <c r="E2370" s="54" t="str">
        <f t="shared" ref="E2370:E2433" si="189">B2370&amp;"|"&amp;C2370&amp;"|"&amp;D2370</f>
        <v>2369|41|154</v>
      </c>
      <c r="I2370" s="7" t="s">
        <v>4713</v>
      </c>
      <c r="M2370" t="s">
        <v>3535</v>
      </c>
      <c r="N2370" t="str">
        <f t="shared" si="185"/>
        <v>Berkeley County,H1</v>
      </c>
      <c r="O2370" t="str">
        <f t="shared" si="186"/>
        <v>Berkeley County</v>
      </c>
      <c r="P2370" t="str">
        <f t="shared" si="187"/>
        <v>Berkeley</v>
      </c>
    </row>
    <row r="2371" spans="2:16" x14ac:dyDescent="0.25">
      <c r="B2371" s="33">
        <v>2370</v>
      </c>
      <c r="C2371" s="33">
        <v>41</v>
      </c>
      <c r="D2371" s="70">
        <f t="shared" si="188"/>
        <v>263</v>
      </c>
      <c r="E2371" s="54" t="str">
        <f t="shared" si="189"/>
        <v>2370|41|263</v>
      </c>
      <c r="I2371" s="7" t="s">
        <v>4811</v>
      </c>
      <c r="M2371" t="s">
        <v>3536</v>
      </c>
      <c r="N2371" t="str">
        <f t="shared" ref="N2371:N2434" si="190">RIGHT(M2371,LEN(M2371)-10)</f>
        <v>Calhoun County,H1</v>
      </c>
      <c r="O2371" t="str">
        <f t="shared" ref="O2371:O2434" si="191">LEFT(N2371,LEN(N2371)-3)</f>
        <v>Calhoun County</v>
      </c>
      <c r="P2371" t="str">
        <f t="shared" ref="P2371:P2434" si="192">SUBSTITUTE(O2371," County","")</f>
        <v>Calhoun</v>
      </c>
    </row>
    <row r="2372" spans="2:16" x14ac:dyDescent="0.25">
      <c r="B2372" s="33">
        <v>2371</v>
      </c>
      <c r="C2372" s="33">
        <v>41</v>
      </c>
      <c r="D2372" s="70">
        <f t="shared" si="188"/>
        <v>323</v>
      </c>
      <c r="E2372" s="54" t="str">
        <f t="shared" si="189"/>
        <v>2371|41|323</v>
      </c>
      <c r="I2372" s="7" t="s">
        <v>4862</v>
      </c>
      <c r="M2372" t="s">
        <v>3537</v>
      </c>
      <c r="N2372" t="str">
        <f t="shared" si="190"/>
        <v>Charleston County,H1</v>
      </c>
      <c r="O2372" t="str">
        <f t="shared" si="191"/>
        <v>Charleston County</v>
      </c>
      <c r="P2372" t="str">
        <f t="shared" si="192"/>
        <v>Charleston</v>
      </c>
    </row>
    <row r="2373" spans="2:16" x14ac:dyDescent="0.25">
      <c r="B2373" s="33">
        <v>2372</v>
      </c>
      <c r="C2373" s="33">
        <v>41</v>
      </c>
      <c r="D2373" s="70">
        <f t="shared" si="188"/>
        <v>339</v>
      </c>
      <c r="E2373" s="54" t="str">
        <f t="shared" si="189"/>
        <v>2372|41|339</v>
      </c>
      <c r="I2373" s="7" t="s">
        <v>4877</v>
      </c>
      <c r="M2373" t="s">
        <v>3538</v>
      </c>
      <c r="N2373" t="str">
        <f t="shared" si="190"/>
        <v>Cherokee County,H1</v>
      </c>
      <c r="O2373" t="str">
        <f t="shared" si="191"/>
        <v>Cherokee County</v>
      </c>
      <c r="P2373" t="str">
        <f t="shared" si="192"/>
        <v>Cherokee</v>
      </c>
    </row>
    <row r="2374" spans="2:16" x14ac:dyDescent="0.25">
      <c r="B2374" s="33">
        <v>2373</v>
      </c>
      <c r="C2374" s="33">
        <v>41</v>
      </c>
      <c r="D2374" s="70">
        <f t="shared" si="188"/>
        <v>343</v>
      </c>
      <c r="E2374" s="54" t="str">
        <f t="shared" si="189"/>
        <v>2373|41|343</v>
      </c>
      <c r="I2374" s="7" t="s">
        <v>4880</v>
      </c>
      <c r="M2374" t="s">
        <v>3539</v>
      </c>
      <c r="N2374" t="str">
        <f t="shared" si="190"/>
        <v>Chester County,H1</v>
      </c>
      <c r="O2374" t="str">
        <f t="shared" si="191"/>
        <v>Chester County</v>
      </c>
      <c r="P2374" t="str">
        <f t="shared" si="192"/>
        <v>Chester</v>
      </c>
    </row>
    <row r="2375" spans="2:16" x14ac:dyDescent="0.25">
      <c r="B2375" s="33">
        <v>2374</v>
      </c>
      <c r="C2375" s="33">
        <v>41</v>
      </c>
      <c r="D2375" s="70">
        <f t="shared" si="188"/>
        <v>344</v>
      </c>
      <c r="E2375" s="54" t="str">
        <f t="shared" si="189"/>
        <v>2374|41|344</v>
      </c>
      <c r="I2375" s="7" t="s">
        <v>4881</v>
      </c>
      <c r="M2375" t="s">
        <v>3540</v>
      </c>
      <c r="N2375" t="str">
        <f t="shared" si="190"/>
        <v>Chesterfield County,H1</v>
      </c>
      <c r="O2375" t="str">
        <f t="shared" si="191"/>
        <v>Chesterfield County</v>
      </c>
      <c r="P2375" t="str">
        <f t="shared" si="192"/>
        <v>Chesterfield</v>
      </c>
    </row>
    <row r="2376" spans="2:16" x14ac:dyDescent="0.25">
      <c r="B2376" s="33">
        <v>2375</v>
      </c>
      <c r="C2376" s="33">
        <v>41</v>
      </c>
      <c r="D2376" s="70">
        <f t="shared" si="188"/>
        <v>368</v>
      </c>
      <c r="E2376" s="54" t="str">
        <f t="shared" si="189"/>
        <v>2375|41|368</v>
      </c>
      <c r="I2376" s="7" t="s">
        <v>4902</v>
      </c>
      <c r="M2376" t="s">
        <v>3541</v>
      </c>
      <c r="N2376" t="str">
        <f t="shared" si="190"/>
        <v>Clarendon County,H1</v>
      </c>
      <c r="O2376" t="str">
        <f t="shared" si="191"/>
        <v>Clarendon County</v>
      </c>
      <c r="P2376" t="str">
        <f t="shared" si="192"/>
        <v>Clarendon</v>
      </c>
    </row>
    <row r="2377" spans="2:16" x14ac:dyDescent="0.25">
      <c r="B2377" s="33">
        <v>2376</v>
      </c>
      <c r="C2377" s="33">
        <v>41</v>
      </c>
      <c r="D2377" s="70">
        <f t="shared" si="188"/>
        <v>401</v>
      </c>
      <c r="E2377" s="54" t="str">
        <f t="shared" si="189"/>
        <v>2376|41|401</v>
      </c>
      <c r="I2377" s="7" t="s">
        <v>4934</v>
      </c>
      <c r="M2377" t="s">
        <v>3542</v>
      </c>
      <c r="N2377" t="str">
        <f t="shared" si="190"/>
        <v>Colleton County,H1</v>
      </c>
      <c r="O2377" t="str">
        <f t="shared" si="191"/>
        <v>Colleton County</v>
      </c>
      <c r="P2377" t="str">
        <f t="shared" si="192"/>
        <v>Colleton</v>
      </c>
    </row>
    <row r="2378" spans="2:16" x14ac:dyDescent="0.25">
      <c r="B2378" s="33">
        <v>2377</v>
      </c>
      <c r="C2378" s="33">
        <v>41</v>
      </c>
      <c r="D2378" s="70">
        <f t="shared" si="188"/>
        <v>478</v>
      </c>
      <c r="E2378" s="54" t="str">
        <f t="shared" si="189"/>
        <v>2377|41|478</v>
      </c>
      <c r="I2378" s="7" t="s">
        <v>5003</v>
      </c>
      <c r="M2378" t="s">
        <v>3543</v>
      </c>
      <c r="N2378" t="str">
        <f t="shared" si="190"/>
        <v>Darlington County,H1</v>
      </c>
      <c r="O2378" t="str">
        <f t="shared" si="191"/>
        <v>Darlington County</v>
      </c>
      <c r="P2378" t="str">
        <f t="shared" si="192"/>
        <v>Darlington</v>
      </c>
    </row>
    <row r="2379" spans="2:16" x14ac:dyDescent="0.25">
      <c r="B2379" s="33">
        <v>2378</v>
      </c>
      <c r="C2379" s="33">
        <v>41</v>
      </c>
      <c r="D2379" s="70">
        <f t="shared" si="188"/>
        <v>517</v>
      </c>
      <c r="E2379" s="54" t="str">
        <f t="shared" si="189"/>
        <v>2378|41|517</v>
      </c>
      <c r="I2379" s="7" t="s">
        <v>5038</v>
      </c>
      <c r="M2379" t="s">
        <v>3544</v>
      </c>
      <c r="N2379" t="str">
        <f t="shared" si="190"/>
        <v>Dillon County,H1</v>
      </c>
      <c r="O2379" t="str">
        <f t="shared" si="191"/>
        <v>Dillon County</v>
      </c>
      <c r="P2379" t="str">
        <f t="shared" si="192"/>
        <v>Dillon</v>
      </c>
    </row>
    <row r="2380" spans="2:16" x14ac:dyDescent="0.25">
      <c r="B2380" s="33">
        <v>2379</v>
      </c>
      <c r="C2380" s="33">
        <v>41</v>
      </c>
      <c r="D2380" s="70">
        <f t="shared" si="188"/>
        <v>533</v>
      </c>
      <c r="E2380" s="54" t="str">
        <f t="shared" si="189"/>
        <v>2379|41|533</v>
      </c>
      <c r="I2380" s="7" t="s">
        <v>5052</v>
      </c>
      <c r="M2380" t="s">
        <v>3545</v>
      </c>
      <c r="N2380" t="str">
        <f t="shared" si="190"/>
        <v>Dorchester County,H1</v>
      </c>
      <c r="O2380" t="str">
        <f t="shared" si="191"/>
        <v>Dorchester County</v>
      </c>
      <c r="P2380" t="str">
        <f t="shared" si="192"/>
        <v>Dorchester</v>
      </c>
    </row>
    <row r="2381" spans="2:16" x14ac:dyDescent="0.25">
      <c r="B2381" s="33">
        <v>2380</v>
      </c>
      <c r="C2381" s="33">
        <v>41</v>
      </c>
      <c r="D2381" s="70">
        <f t="shared" si="188"/>
        <v>564</v>
      </c>
      <c r="E2381" s="54" t="str">
        <f t="shared" si="189"/>
        <v>2380|41|564</v>
      </c>
      <c r="I2381" s="7" t="s">
        <v>5079</v>
      </c>
      <c r="M2381" t="s">
        <v>3546</v>
      </c>
      <c r="N2381" t="str">
        <f t="shared" si="190"/>
        <v>Edgefield County,H1</v>
      </c>
      <c r="O2381" t="str">
        <f t="shared" si="191"/>
        <v>Edgefield County</v>
      </c>
      <c r="P2381" t="str">
        <f t="shared" si="192"/>
        <v>Edgefield</v>
      </c>
    </row>
    <row r="2382" spans="2:16" x14ac:dyDescent="0.25">
      <c r="B2382" s="33">
        <v>2381</v>
      </c>
      <c r="C2382" s="33">
        <v>41</v>
      </c>
      <c r="D2382" s="70">
        <f t="shared" si="188"/>
        <v>597</v>
      </c>
      <c r="E2382" s="54" t="str">
        <f t="shared" si="189"/>
        <v>2381|41|597</v>
      </c>
      <c r="I2382" s="7" t="s">
        <v>5108</v>
      </c>
      <c r="M2382" t="s">
        <v>3547</v>
      </c>
      <c r="N2382" t="str">
        <f t="shared" si="190"/>
        <v>Fairfield County,H1</v>
      </c>
      <c r="O2382" t="str">
        <f t="shared" si="191"/>
        <v>Fairfield County</v>
      </c>
      <c r="P2382" t="str">
        <f t="shared" si="192"/>
        <v>Fairfield</v>
      </c>
    </row>
    <row r="2383" spans="2:16" x14ac:dyDescent="0.25">
      <c r="B2383" s="33">
        <v>2382</v>
      </c>
      <c r="C2383" s="33">
        <v>41</v>
      </c>
      <c r="D2383" s="70">
        <f t="shared" si="188"/>
        <v>618</v>
      </c>
      <c r="E2383" s="54" t="str">
        <f t="shared" si="189"/>
        <v>2382|41|618</v>
      </c>
      <c r="I2383" s="7" t="s">
        <v>5127</v>
      </c>
      <c r="M2383" t="s">
        <v>3548</v>
      </c>
      <c r="N2383" t="str">
        <f t="shared" si="190"/>
        <v>Florence County,H1</v>
      </c>
      <c r="O2383" t="str">
        <f t="shared" si="191"/>
        <v>Florence County</v>
      </c>
      <c r="P2383" t="str">
        <f t="shared" si="192"/>
        <v>Florence</v>
      </c>
    </row>
    <row r="2384" spans="2:16" x14ac:dyDescent="0.25">
      <c r="B2384" s="33">
        <v>2383</v>
      </c>
      <c r="C2384" s="33">
        <v>41</v>
      </c>
      <c r="D2384" s="70">
        <f t="shared" si="188"/>
        <v>668</v>
      </c>
      <c r="E2384" s="54" t="str">
        <f t="shared" si="189"/>
        <v>2383|41|668</v>
      </c>
      <c r="I2384" s="7" t="s">
        <v>5172</v>
      </c>
      <c r="M2384" t="s">
        <v>3549</v>
      </c>
      <c r="N2384" t="str">
        <f t="shared" si="190"/>
        <v>Georgetown County,H1</v>
      </c>
      <c r="O2384" t="str">
        <f t="shared" si="191"/>
        <v>Georgetown County</v>
      </c>
      <c r="P2384" t="str">
        <f t="shared" si="192"/>
        <v>Georgetown</v>
      </c>
    </row>
    <row r="2385" spans="2:16" x14ac:dyDescent="0.25">
      <c r="B2385" s="33">
        <v>2384</v>
      </c>
      <c r="C2385" s="33">
        <v>41</v>
      </c>
      <c r="D2385" s="70">
        <f t="shared" si="188"/>
        <v>721</v>
      </c>
      <c r="E2385" s="54" t="str">
        <f t="shared" si="189"/>
        <v>2384|41|721</v>
      </c>
      <c r="I2385" s="7" t="s">
        <v>5224</v>
      </c>
      <c r="M2385" t="s">
        <v>3550</v>
      </c>
      <c r="N2385" t="str">
        <f t="shared" si="190"/>
        <v>Greenville County,H1</v>
      </c>
      <c r="O2385" t="str">
        <f t="shared" si="191"/>
        <v>Greenville County</v>
      </c>
      <c r="P2385" t="str">
        <f t="shared" si="192"/>
        <v>Greenville</v>
      </c>
    </row>
    <row r="2386" spans="2:16" x14ac:dyDescent="0.25">
      <c r="B2386" s="33">
        <v>2385</v>
      </c>
      <c r="C2386" s="33">
        <v>41</v>
      </c>
      <c r="D2386" s="70">
        <f t="shared" si="188"/>
        <v>722</v>
      </c>
      <c r="E2386" s="54" t="str">
        <f t="shared" si="189"/>
        <v>2385|41|722</v>
      </c>
      <c r="I2386" s="7" t="s">
        <v>5225</v>
      </c>
      <c r="M2386" t="s">
        <v>3551</v>
      </c>
      <c r="N2386" t="str">
        <f t="shared" si="190"/>
        <v>Greenwood County,H1</v>
      </c>
      <c r="O2386" t="str">
        <f t="shared" si="191"/>
        <v>Greenwood County</v>
      </c>
      <c r="P2386" t="str">
        <f t="shared" si="192"/>
        <v>Greenwood</v>
      </c>
    </row>
    <row r="2387" spans="2:16" x14ac:dyDescent="0.25">
      <c r="B2387" s="33">
        <v>2386</v>
      </c>
      <c r="C2387" s="33">
        <v>41</v>
      </c>
      <c r="D2387" s="70">
        <f t="shared" si="188"/>
        <v>755</v>
      </c>
      <c r="E2387" s="54" t="str">
        <f t="shared" si="189"/>
        <v>2386|41|755</v>
      </c>
      <c r="I2387" s="7" t="s">
        <v>5250</v>
      </c>
      <c r="M2387" t="s">
        <v>3552</v>
      </c>
      <c r="N2387" t="str">
        <f t="shared" si="190"/>
        <v>Hampton County,H1</v>
      </c>
      <c r="O2387" t="str">
        <f t="shared" si="191"/>
        <v>Hampton County</v>
      </c>
      <c r="P2387" t="str">
        <f t="shared" si="192"/>
        <v>Hampton</v>
      </c>
    </row>
    <row r="2388" spans="2:16" x14ac:dyDescent="0.25">
      <c r="B2388" s="33">
        <v>2387</v>
      </c>
      <c r="C2388" s="33">
        <v>41</v>
      </c>
      <c r="D2388" s="70">
        <f t="shared" si="188"/>
        <v>825</v>
      </c>
      <c r="E2388" s="54" t="str">
        <f t="shared" si="189"/>
        <v>2387|41|825</v>
      </c>
      <c r="I2388" s="7" t="s">
        <v>5314</v>
      </c>
      <c r="M2388" t="s">
        <v>3553</v>
      </c>
      <c r="N2388" t="str">
        <f t="shared" si="190"/>
        <v>Horry County,H1</v>
      </c>
      <c r="O2388" t="str">
        <f t="shared" si="191"/>
        <v>Horry County</v>
      </c>
      <c r="P2388" t="str">
        <f t="shared" si="192"/>
        <v>Horry</v>
      </c>
    </row>
    <row r="2389" spans="2:16" x14ac:dyDescent="0.25">
      <c r="B2389" s="33">
        <v>2388</v>
      </c>
      <c r="C2389" s="33">
        <v>41</v>
      </c>
      <c r="D2389" s="70">
        <f t="shared" si="188"/>
        <v>878</v>
      </c>
      <c r="E2389" s="54" t="str">
        <f t="shared" si="189"/>
        <v>2388|41|878</v>
      </c>
      <c r="I2389" s="7" t="s">
        <v>5359</v>
      </c>
      <c r="M2389" t="s">
        <v>3554</v>
      </c>
      <c r="N2389" t="str">
        <f t="shared" si="190"/>
        <v>Jasper County,H1</v>
      </c>
      <c r="O2389" t="str">
        <f t="shared" si="191"/>
        <v>Jasper County</v>
      </c>
      <c r="P2389" t="str">
        <f t="shared" si="192"/>
        <v>Jasper</v>
      </c>
    </row>
    <row r="2390" spans="2:16" x14ac:dyDescent="0.25">
      <c r="B2390" s="33">
        <v>2389</v>
      </c>
      <c r="C2390" s="33">
        <v>41</v>
      </c>
      <c r="D2390" s="70">
        <f t="shared" si="188"/>
        <v>933</v>
      </c>
      <c r="E2390" s="54" t="str">
        <f t="shared" si="189"/>
        <v>2389|41|933</v>
      </c>
      <c r="I2390" s="7" t="s">
        <v>5407</v>
      </c>
      <c r="M2390" t="s">
        <v>3555</v>
      </c>
      <c r="N2390" t="str">
        <f t="shared" si="190"/>
        <v>Kershaw County,H1</v>
      </c>
      <c r="O2390" t="str">
        <f t="shared" si="191"/>
        <v>Kershaw County</v>
      </c>
      <c r="P2390" t="str">
        <f t="shared" si="192"/>
        <v>Kershaw</v>
      </c>
    </row>
    <row r="2391" spans="2:16" x14ac:dyDescent="0.25">
      <c r="B2391" s="33">
        <v>2390</v>
      </c>
      <c r="C2391" s="33">
        <v>41</v>
      </c>
      <c r="D2391" s="70">
        <f t="shared" si="188"/>
        <v>987</v>
      </c>
      <c r="E2391" s="54" t="str">
        <f t="shared" si="189"/>
        <v>2390|41|987</v>
      </c>
      <c r="I2391" s="7" t="s">
        <v>5454</v>
      </c>
      <c r="M2391" t="s">
        <v>3556</v>
      </c>
      <c r="N2391" t="str">
        <f t="shared" si="190"/>
        <v>Lancaster County,H1</v>
      </c>
      <c r="O2391" t="str">
        <f t="shared" si="191"/>
        <v>Lancaster County</v>
      </c>
      <c r="P2391" t="str">
        <f t="shared" si="192"/>
        <v>Lancaster</v>
      </c>
    </row>
    <row r="2392" spans="2:16" x14ac:dyDescent="0.25">
      <c r="B2392" s="33">
        <v>2391</v>
      </c>
      <c r="C2392" s="33">
        <v>41</v>
      </c>
      <c r="D2392" s="70">
        <f t="shared" si="188"/>
        <v>1007</v>
      </c>
      <c r="E2392" s="54" t="str">
        <f t="shared" si="189"/>
        <v>2391|41|1007</v>
      </c>
      <c r="I2392" s="7" t="s">
        <v>5471</v>
      </c>
      <c r="M2392" t="s">
        <v>3557</v>
      </c>
      <c r="N2392" t="str">
        <f t="shared" si="190"/>
        <v>Laurens County,H1</v>
      </c>
      <c r="O2392" t="str">
        <f t="shared" si="191"/>
        <v>Laurens County</v>
      </c>
      <c r="P2392" t="str">
        <f t="shared" si="192"/>
        <v>Laurens</v>
      </c>
    </row>
    <row r="2393" spans="2:16" x14ac:dyDescent="0.25">
      <c r="B2393" s="33">
        <v>2392</v>
      </c>
      <c r="C2393" s="33">
        <v>41</v>
      </c>
      <c r="D2393" s="70">
        <f t="shared" si="188"/>
        <v>1016</v>
      </c>
      <c r="E2393" s="54" t="str">
        <f t="shared" si="189"/>
        <v>2392|41|1016</v>
      </c>
      <c r="I2393" s="7" t="s">
        <v>5480</v>
      </c>
      <c r="M2393" t="s">
        <v>3558</v>
      </c>
      <c r="N2393" t="str">
        <f t="shared" si="190"/>
        <v>Lee County,H1</v>
      </c>
      <c r="O2393" t="str">
        <f t="shared" si="191"/>
        <v>Lee County</v>
      </c>
      <c r="P2393" t="str">
        <f t="shared" si="192"/>
        <v>Lee</v>
      </c>
    </row>
    <row r="2394" spans="2:16" x14ac:dyDescent="0.25">
      <c r="B2394" s="33">
        <v>2393</v>
      </c>
      <c r="C2394" s="33">
        <v>41</v>
      </c>
      <c r="D2394" s="70">
        <f t="shared" si="188"/>
        <v>1030</v>
      </c>
      <c r="E2394" s="54" t="str">
        <f t="shared" si="189"/>
        <v>2393|41|1030</v>
      </c>
      <c r="I2394" s="7" t="s">
        <v>5493</v>
      </c>
      <c r="M2394" t="s">
        <v>3559</v>
      </c>
      <c r="N2394" t="str">
        <f t="shared" si="190"/>
        <v>Lexington County,H1</v>
      </c>
      <c r="O2394" t="str">
        <f t="shared" si="191"/>
        <v>Lexington County</v>
      </c>
      <c r="P2394" t="str">
        <f t="shared" si="192"/>
        <v>Lexington</v>
      </c>
    </row>
    <row r="2395" spans="2:16" x14ac:dyDescent="0.25">
      <c r="B2395" s="33">
        <v>2394</v>
      </c>
      <c r="C2395" s="33">
        <v>41</v>
      </c>
      <c r="D2395" s="70">
        <f t="shared" si="188"/>
        <v>1119</v>
      </c>
      <c r="E2395" s="54" t="str">
        <f t="shared" si="189"/>
        <v>2394|41|1119</v>
      </c>
      <c r="I2395" s="7" t="s">
        <v>5566</v>
      </c>
      <c r="M2395" t="s">
        <v>3560</v>
      </c>
      <c r="N2395" t="str">
        <f t="shared" si="190"/>
        <v>McCormick County,H1</v>
      </c>
      <c r="O2395" t="str">
        <f t="shared" si="191"/>
        <v>McCormick County</v>
      </c>
      <c r="P2395" t="str">
        <f t="shared" si="192"/>
        <v>McCormick</v>
      </c>
    </row>
    <row r="2396" spans="2:16" x14ac:dyDescent="0.25">
      <c r="B2396" s="33">
        <v>2395</v>
      </c>
      <c r="C2396" s="33">
        <v>41</v>
      </c>
      <c r="D2396" s="70">
        <f t="shared" si="188"/>
        <v>1098</v>
      </c>
      <c r="E2396" s="54" t="str">
        <f t="shared" si="189"/>
        <v>2395|41|1098</v>
      </c>
      <c r="I2396" s="7" t="s">
        <v>5549</v>
      </c>
      <c r="M2396" t="s">
        <v>3561</v>
      </c>
      <c r="N2396" t="str">
        <f t="shared" si="190"/>
        <v>Marion County,H1</v>
      </c>
      <c r="O2396" t="str">
        <f t="shared" si="191"/>
        <v>Marion County</v>
      </c>
      <c r="P2396" t="str">
        <f t="shared" si="192"/>
        <v>Marion</v>
      </c>
    </row>
    <row r="2397" spans="2:16" x14ac:dyDescent="0.25">
      <c r="B2397" s="33">
        <v>2396</v>
      </c>
      <c r="C2397" s="33">
        <v>41</v>
      </c>
      <c r="D2397" s="70">
        <f t="shared" si="188"/>
        <v>1100</v>
      </c>
      <c r="E2397" s="54" t="str">
        <f t="shared" si="189"/>
        <v>2396|41|1100</v>
      </c>
      <c r="I2397" s="7" t="s">
        <v>5551</v>
      </c>
      <c r="M2397" t="s">
        <v>3562</v>
      </c>
      <c r="N2397" t="str">
        <f t="shared" si="190"/>
        <v>Marlboro County,H1</v>
      </c>
      <c r="O2397" t="str">
        <f t="shared" si="191"/>
        <v>Marlboro County</v>
      </c>
      <c r="P2397" t="str">
        <f t="shared" si="192"/>
        <v>Marlboro</v>
      </c>
    </row>
    <row r="2398" spans="2:16" x14ac:dyDescent="0.25">
      <c r="B2398" s="33">
        <v>2397</v>
      </c>
      <c r="C2398" s="33">
        <v>41</v>
      </c>
      <c r="D2398" s="70">
        <f t="shared" si="188"/>
        <v>1249</v>
      </c>
      <c r="E2398" s="54" t="str">
        <f t="shared" si="189"/>
        <v>2397|41|1249</v>
      </c>
      <c r="I2398" s="7" t="s">
        <v>5685</v>
      </c>
      <c r="M2398" t="s">
        <v>3563</v>
      </c>
      <c r="N2398" t="str">
        <f t="shared" si="190"/>
        <v>Newberry County,H1</v>
      </c>
      <c r="O2398" t="str">
        <f t="shared" si="191"/>
        <v>Newberry County</v>
      </c>
      <c r="P2398" t="str">
        <f t="shared" si="192"/>
        <v>Newberry</v>
      </c>
    </row>
    <row r="2399" spans="2:16" x14ac:dyDescent="0.25">
      <c r="B2399" s="33">
        <v>2398</v>
      </c>
      <c r="C2399" s="33">
        <v>41</v>
      </c>
      <c r="D2399" s="70">
        <f t="shared" si="188"/>
        <v>1285</v>
      </c>
      <c r="E2399" s="54" t="str">
        <f t="shared" si="189"/>
        <v>2398|41|1285</v>
      </c>
      <c r="I2399" s="7" t="s">
        <v>5713</v>
      </c>
      <c r="M2399" t="s">
        <v>3564</v>
      </c>
      <c r="N2399" t="str">
        <f t="shared" si="190"/>
        <v>Oconee County,H1</v>
      </c>
      <c r="O2399" t="str">
        <f t="shared" si="191"/>
        <v>Oconee County</v>
      </c>
      <c r="P2399" t="str">
        <f t="shared" si="192"/>
        <v>Oconee</v>
      </c>
    </row>
    <row r="2400" spans="2:16" x14ac:dyDescent="0.25">
      <c r="B2400" s="33">
        <v>2399</v>
      </c>
      <c r="C2400" s="33">
        <v>41</v>
      </c>
      <c r="D2400" s="70">
        <f t="shared" si="188"/>
        <v>1307</v>
      </c>
      <c r="E2400" s="54" t="str">
        <f t="shared" si="189"/>
        <v>2399|41|1307</v>
      </c>
      <c r="I2400" s="7" t="s">
        <v>5732</v>
      </c>
      <c r="M2400" t="s">
        <v>3565</v>
      </c>
      <c r="N2400" t="str">
        <f t="shared" si="190"/>
        <v>Orangeburg County,H1</v>
      </c>
      <c r="O2400" t="str">
        <f t="shared" si="191"/>
        <v>Orangeburg County</v>
      </c>
      <c r="P2400" t="str">
        <f t="shared" si="192"/>
        <v>Orangeburg</v>
      </c>
    </row>
    <row r="2401" spans="2:16" x14ac:dyDescent="0.25">
      <c r="B2401" s="33">
        <v>2400</v>
      </c>
      <c r="C2401" s="33">
        <v>41</v>
      </c>
      <c r="D2401" s="70">
        <f t="shared" si="188"/>
        <v>1380</v>
      </c>
      <c r="E2401" s="54" t="str">
        <f t="shared" si="189"/>
        <v>2400|41|1380</v>
      </c>
      <c r="I2401" s="7" t="s">
        <v>5796</v>
      </c>
      <c r="M2401" t="s">
        <v>3566</v>
      </c>
      <c r="N2401" t="str">
        <f t="shared" si="190"/>
        <v>Pickens County,H1</v>
      </c>
      <c r="O2401" t="str">
        <f t="shared" si="191"/>
        <v>Pickens County</v>
      </c>
      <c r="P2401" t="str">
        <f t="shared" si="192"/>
        <v>Pickens</v>
      </c>
    </row>
    <row r="2402" spans="2:16" x14ac:dyDescent="0.25">
      <c r="B2402" s="33">
        <v>2401</v>
      </c>
      <c r="C2402" s="33">
        <v>41</v>
      </c>
      <c r="D2402" s="70">
        <f t="shared" si="188"/>
        <v>1480</v>
      </c>
      <c r="E2402" s="54" t="str">
        <f t="shared" si="189"/>
        <v>2401|41|1480</v>
      </c>
      <c r="I2402" s="7" t="s">
        <v>5886</v>
      </c>
      <c r="M2402" t="s">
        <v>3567</v>
      </c>
      <c r="N2402" t="str">
        <f t="shared" si="190"/>
        <v>Richland County,H1</v>
      </c>
      <c r="O2402" t="str">
        <f t="shared" si="191"/>
        <v>Richland County</v>
      </c>
      <c r="P2402" t="str">
        <f t="shared" si="192"/>
        <v>Richland</v>
      </c>
    </row>
    <row r="2403" spans="2:16" x14ac:dyDescent="0.25">
      <c r="B2403" s="33">
        <v>2402</v>
      </c>
      <c r="C2403" s="33">
        <v>41</v>
      </c>
      <c r="D2403" s="70">
        <f t="shared" si="188"/>
        <v>1541</v>
      </c>
      <c r="E2403" s="54" t="str">
        <f t="shared" si="189"/>
        <v>2402|41|1541</v>
      </c>
      <c r="I2403" s="7" t="s">
        <v>5935</v>
      </c>
      <c r="M2403" t="s">
        <v>3568</v>
      </c>
      <c r="N2403" t="str">
        <f t="shared" si="190"/>
        <v>Saluda County,H1</v>
      </c>
      <c r="O2403" t="str">
        <f t="shared" si="191"/>
        <v>Saluda County</v>
      </c>
      <c r="P2403" t="str">
        <f t="shared" si="192"/>
        <v>Saluda</v>
      </c>
    </row>
    <row r="2404" spans="2:16" x14ac:dyDescent="0.25">
      <c r="B2404" s="33">
        <v>2403</v>
      </c>
      <c r="C2404" s="33">
        <v>41</v>
      </c>
      <c r="D2404" s="70">
        <f t="shared" si="188"/>
        <v>1640</v>
      </c>
      <c r="E2404" s="54" t="str">
        <f t="shared" si="189"/>
        <v>2403|41|1640</v>
      </c>
      <c r="I2404" s="7" t="s">
        <v>6023</v>
      </c>
      <c r="M2404" t="s">
        <v>3569</v>
      </c>
      <c r="N2404" t="str">
        <f t="shared" si="190"/>
        <v>Spartanburg County,H1</v>
      </c>
      <c r="O2404" t="str">
        <f t="shared" si="191"/>
        <v>Spartanburg County</v>
      </c>
      <c r="P2404" t="str">
        <f t="shared" si="192"/>
        <v>Spartanburg</v>
      </c>
    </row>
    <row r="2405" spans="2:16" x14ac:dyDescent="0.25">
      <c r="B2405" s="33">
        <v>2404</v>
      </c>
      <c r="C2405" s="33">
        <v>41</v>
      </c>
      <c r="D2405" s="70">
        <f t="shared" si="188"/>
        <v>1704</v>
      </c>
      <c r="E2405" s="54" t="str">
        <f t="shared" si="189"/>
        <v>2404|41|1704</v>
      </c>
      <c r="I2405" s="7" t="s">
        <v>6072</v>
      </c>
      <c r="M2405" t="s">
        <v>3570</v>
      </c>
      <c r="N2405" t="str">
        <f t="shared" si="190"/>
        <v>Sumter County,H1</v>
      </c>
      <c r="O2405" t="str">
        <f t="shared" si="191"/>
        <v>Sumter County</v>
      </c>
      <c r="P2405" t="str">
        <f t="shared" si="192"/>
        <v>Sumter</v>
      </c>
    </row>
    <row r="2406" spans="2:16" x14ac:dyDescent="0.25">
      <c r="B2406" s="33">
        <v>2405</v>
      </c>
      <c r="C2406" s="33">
        <v>41</v>
      </c>
      <c r="D2406" s="70">
        <f t="shared" si="188"/>
        <v>1802</v>
      </c>
      <c r="E2406" s="54" t="str">
        <f t="shared" si="189"/>
        <v>2405|41|1802</v>
      </c>
      <c r="I2406" s="7" t="s">
        <v>6161</v>
      </c>
      <c r="M2406" t="s">
        <v>3571</v>
      </c>
      <c r="N2406" t="str">
        <f t="shared" si="190"/>
        <v>Union County,H1</v>
      </c>
      <c r="O2406" t="str">
        <f t="shared" si="191"/>
        <v>Union County</v>
      </c>
      <c r="P2406" t="str">
        <f t="shared" si="192"/>
        <v>Union</v>
      </c>
    </row>
    <row r="2407" spans="2:16" x14ac:dyDescent="0.25">
      <c r="B2407" s="33">
        <v>2406</v>
      </c>
      <c r="C2407" s="33">
        <v>41</v>
      </c>
      <c r="D2407" s="70">
        <f t="shared" si="188"/>
        <v>1915</v>
      </c>
      <c r="E2407" s="54" t="str">
        <f t="shared" si="189"/>
        <v>2406|41|1915</v>
      </c>
      <c r="I2407" s="7" t="s">
        <v>6253</v>
      </c>
      <c r="M2407" t="s">
        <v>3572</v>
      </c>
      <c r="N2407" t="str">
        <f t="shared" si="190"/>
        <v>Williamsburg County,H1</v>
      </c>
      <c r="O2407" t="str">
        <f t="shared" si="191"/>
        <v>Williamsburg County</v>
      </c>
      <c r="P2407" t="str">
        <f t="shared" si="192"/>
        <v>Williamsburg</v>
      </c>
    </row>
    <row r="2408" spans="2:16" x14ac:dyDescent="0.25">
      <c r="B2408" s="33">
        <v>2407</v>
      </c>
      <c r="C2408" s="33">
        <v>41</v>
      </c>
      <c r="D2408" s="70">
        <f t="shared" si="188"/>
        <v>1962</v>
      </c>
      <c r="E2408" s="54" t="str">
        <f t="shared" si="189"/>
        <v>2407|41|1962</v>
      </c>
      <c r="I2408" s="7" t="s">
        <v>6293</v>
      </c>
      <c r="M2408" t="s">
        <v>3573</v>
      </c>
      <c r="N2408" t="str">
        <f t="shared" si="190"/>
        <v>York County,H1</v>
      </c>
      <c r="O2408" t="str">
        <f t="shared" si="191"/>
        <v>York County</v>
      </c>
      <c r="P2408" t="str">
        <f t="shared" si="192"/>
        <v>York</v>
      </c>
    </row>
    <row r="2409" spans="2:16" x14ac:dyDescent="0.25">
      <c r="B2409" s="33">
        <v>2408</v>
      </c>
      <c r="C2409" s="33">
        <v>42</v>
      </c>
      <c r="D2409" s="70">
        <f t="shared" si="188"/>
        <v>89</v>
      </c>
      <c r="E2409" s="54" t="str">
        <f t="shared" si="189"/>
        <v>2408|42|89</v>
      </c>
      <c r="I2409" s="7" t="s">
        <v>4655</v>
      </c>
      <c r="M2409" t="s">
        <v>3574</v>
      </c>
      <c r="N2409" t="str">
        <f t="shared" si="190"/>
        <v>Aurora County,H1</v>
      </c>
      <c r="O2409" t="str">
        <f t="shared" si="191"/>
        <v>Aurora County</v>
      </c>
      <c r="P2409" t="str">
        <f t="shared" si="192"/>
        <v>Aurora</v>
      </c>
    </row>
    <row r="2410" spans="2:16" x14ac:dyDescent="0.25">
      <c r="B2410" s="33">
        <v>2409</v>
      </c>
      <c r="C2410" s="33">
        <v>42</v>
      </c>
      <c r="D2410" s="70">
        <f t="shared" si="188"/>
        <v>130</v>
      </c>
      <c r="E2410" s="54" t="str">
        <f t="shared" si="189"/>
        <v>2409|42|130</v>
      </c>
      <c r="I2410" s="7" t="s">
        <v>4691</v>
      </c>
      <c r="M2410" t="s">
        <v>3575</v>
      </c>
      <c r="N2410" t="str">
        <f t="shared" si="190"/>
        <v>Beadle County,H1</v>
      </c>
      <c r="O2410" t="str">
        <f t="shared" si="191"/>
        <v>Beadle County</v>
      </c>
      <c r="P2410" t="str">
        <f t="shared" si="192"/>
        <v>Beadle</v>
      </c>
    </row>
    <row r="2411" spans="2:16" x14ac:dyDescent="0.25">
      <c r="B2411" s="33">
        <v>2410</v>
      </c>
      <c r="C2411" s="33">
        <v>42</v>
      </c>
      <c r="D2411" s="70">
        <f t="shared" si="188"/>
        <v>147</v>
      </c>
      <c r="E2411" s="54" t="str">
        <f t="shared" si="189"/>
        <v>2410|42|147</v>
      </c>
      <c r="I2411" s="7" t="s">
        <v>4706</v>
      </c>
      <c r="M2411" t="s">
        <v>3576</v>
      </c>
      <c r="N2411" t="str">
        <f t="shared" si="190"/>
        <v>Bennett County,H1</v>
      </c>
      <c r="O2411" t="str">
        <f t="shared" si="191"/>
        <v>Bennett County</v>
      </c>
      <c r="P2411" t="str">
        <f t="shared" si="192"/>
        <v>Bennett</v>
      </c>
    </row>
    <row r="2412" spans="2:16" x14ac:dyDescent="0.25">
      <c r="B2412" s="33">
        <v>2411</v>
      </c>
      <c r="C2412" s="33">
        <v>42</v>
      </c>
      <c r="D2412" s="70">
        <f t="shared" si="188"/>
        <v>182</v>
      </c>
      <c r="E2412" s="54" t="str">
        <f t="shared" si="189"/>
        <v>2411|42|182</v>
      </c>
      <c r="I2412" s="7" t="s">
        <v>4739</v>
      </c>
      <c r="M2412" t="s">
        <v>3577</v>
      </c>
      <c r="N2412" t="str">
        <f t="shared" si="190"/>
        <v>Bon Homme County,H1</v>
      </c>
      <c r="O2412" t="str">
        <f t="shared" si="191"/>
        <v>Bon Homme County</v>
      </c>
      <c r="P2412" t="str">
        <f t="shared" si="192"/>
        <v>Bon Homme</v>
      </c>
    </row>
    <row r="2413" spans="2:16" x14ac:dyDescent="0.25">
      <c r="B2413" s="33">
        <v>2412</v>
      </c>
      <c r="C2413" s="33">
        <v>42</v>
      </c>
      <c r="D2413" s="70">
        <f t="shared" si="188"/>
        <v>221</v>
      </c>
      <c r="E2413" s="54" t="str">
        <f t="shared" si="189"/>
        <v>2412|42|221</v>
      </c>
      <c r="I2413" s="7" t="s">
        <v>4775</v>
      </c>
      <c r="M2413" t="s">
        <v>3578</v>
      </c>
      <c r="N2413" t="str">
        <f t="shared" si="190"/>
        <v>Brookings County,H1</v>
      </c>
      <c r="O2413" t="str">
        <f t="shared" si="191"/>
        <v>Brookings County</v>
      </c>
      <c r="P2413" t="str">
        <f t="shared" si="192"/>
        <v>Brookings</v>
      </c>
    </row>
    <row r="2414" spans="2:16" x14ac:dyDescent="0.25">
      <c r="B2414" s="33">
        <v>2413</v>
      </c>
      <c r="C2414" s="33">
        <v>42</v>
      </c>
      <c r="D2414" s="70">
        <f t="shared" si="188"/>
        <v>226</v>
      </c>
      <c r="E2414" s="54" t="str">
        <f t="shared" si="189"/>
        <v>2413|42|226</v>
      </c>
      <c r="I2414" s="7" t="s">
        <v>4780</v>
      </c>
      <c r="M2414" t="s">
        <v>3579</v>
      </c>
      <c r="N2414" t="str">
        <f t="shared" si="190"/>
        <v>Brown County,H1</v>
      </c>
      <c r="O2414" t="str">
        <f t="shared" si="191"/>
        <v>Brown County</v>
      </c>
      <c r="P2414" t="str">
        <f t="shared" si="192"/>
        <v>Brown</v>
      </c>
    </row>
    <row r="2415" spans="2:16" x14ac:dyDescent="0.25">
      <c r="B2415" s="33">
        <v>2414</v>
      </c>
      <c r="C2415" s="33">
        <v>42</v>
      </c>
      <c r="D2415" s="70">
        <f t="shared" si="188"/>
        <v>227</v>
      </c>
      <c r="E2415" s="54" t="str">
        <f t="shared" si="189"/>
        <v>2414|42|227</v>
      </c>
      <c r="I2415" s="7" t="s">
        <v>4781</v>
      </c>
      <c r="M2415" t="s">
        <v>3580</v>
      </c>
      <c r="N2415" t="str">
        <f t="shared" si="190"/>
        <v>Brule County,H1</v>
      </c>
      <c r="O2415" t="str">
        <f t="shared" si="191"/>
        <v>Brule County</v>
      </c>
      <c r="P2415" t="str">
        <f t="shared" si="192"/>
        <v>Brule</v>
      </c>
    </row>
    <row r="2416" spans="2:16" x14ac:dyDescent="0.25">
      <c r="B2416" s="33">
        <v>2415</v>
      </c>
      <c r="C2416" s="33">
        <v>42</v>
      </c>
      <c r="D2416" s="70">
        <f t="shared" si="188"/>
        <v>235</v>
      </c>
      <c r="E2416" s="54" t="str">
        <f t="shared" si="189"/>
        <v>2415|42|235</v>
      </c>
      <c r="I2416" s="7" t="s">
        <v>4788</v>
      </c>
      <c r="M2416" t="s">
        <v>3581</v>
      </c>
      <c r="N2416" t="str">
        <f t="shared" si="190"/>
        <v>Buffalo County,H1</v>
      </c>
      <c r="O2416" t="str">
        <f t="shared" si="191"/>
        <v>Buffalo County</v>
      </c>
      <c r="P2416" t="str">
        <f t="shared" si="192"/>
        <v>Buffalo</v>
      </c>
    </row>
    <row r="2417" spans="2:16" x14ac:dyDescent="0.25">
      <c r="B2417" s="33">
        <v>2416</v>
      </c>
      <c r="C2417" s="33">
        <v>42</v>
      </c>
      <c r="D2417" s="70">
        <f t="shared" ref="D2417:D2480" si="193">VLOOKUP(I2417,$J$2:$K$1970,2,FALSE)</f>
        <v>249</v>
      </c>
      <c r="E2417" s="54" t="str">
        <f t="shared" si="189"/>
        <v>2416|42|249</v>
      </c>
      <c r="I2417" s="7" t="s">
        <v>4802</v>
      </c>
      <c r="M2417" t="s">
        <v>3582</v>
      </c>
      <c r="N2417" t="str">
        <f t="shared" si="190"/>
        <v>Butte County,H1</v>
      </c>
      <c r="O2417" t="str">
        <f t="shared" si="191"/>
        <v>Butte County</v>
      </c>
      <c r="P2417" t="str">
        <f t="shared" si="192"/>
        <v>Butte</v>
      </c>
    </row>
    <row r="2418" spans="2:16" x14ac:dyDescent="0.25">
      <c r="B2418" s="33">
        <v>2417</v>
      </c>
      <c r="C2418" s="33">
        <v>42</v>
      </c>
      <c r="D2418" s="70">
        <f t="shared" si="193"/>
        <v>275</v>
      </c>
      <c r="E2418" s="54" t="str">
        <f t="shared" si="189"/>
        <v>2417|42|275</v>
      </c>
      <c r="I2418" s="7" t="s">
        <v>4822</v>
      </c>
      <c r="M2418" t="s">
        <v>3583</v>
      </c>
      <c r="N2418" t="str">
        <f t="shared" si="190"/>
        <v>Campbell County,H1</v>
      </c>
      <c r="O2418" t="str">
        <f t="shared" si="191"/>
        <v>Campbell County</v>
      </c>
      <c r="P2418" t="str">
        <f t="shared" si="192"/>
        <v>Campbell</v>
      </c>
    </row>
    <row r="2419" spans="2:16" x14ac:dyDescent="0.25">
      <c r="B2419" s="33">
        <v>2418</v>
      </c>
      <c r="C2419" s="33">
        <v>42</v>
      </c>
      <c r="D2419" s="70">
        <f t="shared" si="193"/>
        <v>322</v>
      </c>
      <c r="E2419" s="54" t="str">
        <f t="shared" si="189"/>
        <v>2418|42|322</v>
      </c>
      <c r="I2419" s="7" t="s">
        <v>4861</v>
      </c>
      <c r="M2419" t="s">
        <v>3584</v>
      </c>
      <c r="N2419" t="str">
        <f t="shared" si="190"/>
        <v>Charles Mix County,H1</v>
      </c>
      <c r="O2419" t="str">
        <f t="shared" si="191"/>
        <v>Charles Mix County</v>
      </c>
      <c r="P2419" t="str">
        <f t="shared" si="192"/>
        <v>Charles Mix</v>
      </c>
    </row>
    <row r="2420" spans="2:16" x14ac:dyDescent="0.25">
      <c r="B2420" s="33">
        <v>2419</v>
      </c>
      <c r="C2420" s="33">
        <v>42</v>
      </c>
      <c r="D2420" s="70">
        <f t="shared" si="193"/>
        <v>370</v>
      </c>
      <c r="E2420" s="54" t="str">
        <f t="shared" si="189"/>
        <v>2419|42|370</v>
      </c>
      <c r="I2420" s="7" t="s">
        <v>4904</v>
      </c>
      <c r="M2420" t="s">
        <v>3585</v>
      </c>
      <c r="N2420" t="str">
        <f t="shared" si="190"/>
        <v>Clark County,H1</v>
      </c>
      <c r="O2420" t="str">
        <f t="shared" si="191"/>
        <v>Clark County</v>
      </c>
      <c r="P2420" t="str">
        <f t="shared" si="192"/>
        <v>Clark</v>
      </c>
    </row>
    <row r="2421" spans="2:16" x14ac:dyDescent="0.25">
      <c r="B2421" s="33">
        <v>2420</v>
      </c>
      <c r="C2421" s="33">
        <v>42</v>
      </c>
      <c r="D2421" s="70">
        <f t="shared" si="193"/>
        <v>373</v>
      </c>
      <c r="E2421" s="54" t="str">
        <f t="shared" si="189"/>
        <v>2420|42|373</v>
      </c>
      <c r="I2421" s="7" t="s">
        <v>4907</v>
      </c>
      <c r="M2421" t="s">
        <v>3586</v>
      </c>
      <c r="N2421" t="str">
        <f t="shared" si="190"/>
        <v>Clay County,H1</v>
      </c>
      <c r="O2421" t="str">
        <f t="shared" si="191"/>
        <v>Clay County</v>
      </c>
      <c r="P2421" t="str">
        <f t="shared" si="192"/>
        <v>Clay</v>
      </c>
    </row>
    <row r="2422" spans="2:16" x14ac:dyDescent="0.25">
      <c r="B2422" s="33">
        <v>2421</v>
      </c>
      <c r="C2422" s="33">
        <v>42</v>
      </c>
      <c r="D2422" s="70">
        <f t="shared" si="193"/>
        <v>392</v>
      </c>
      <c r="E2422" s="54" t="str">
        <f t="shared" si="189"/>
        <v>2421|42|392</v>
      </c>
      <c r="I2422" s="7" t="s">
        <v>4925</v>
      </c>
      <c r="M2422" t="s">
        <v>3587</v>
      </c>
      <c r="N2422" t="str">
        <f t="shared" si="190"/>
        <v>Codington County,H1</v>
      </c>
      <c r="O2422" t="str">
        <f t="shared" si="191"/>
        <v>Codington County</v>
      </c>
      <c r="P2422" t="str">
        <f t="shared" si="192"/>
        <v>Codington</v>
      </c>
    </row>
    <row r="2423" spans="2:16" x14ac:dyDescent="0.25">
      <c r="B2423" s="33">
        <v>2422</v>
      </c>
      <c r="C2423" s="33">
        <v>42</v>
      </c>
      <c r="D2423" s="70">
        <f t="shared" si="193"/>
        <v>429</v>
      </c>
      <c r="E2423" s="54" t="str">
        <f t="shared" si="189"/>
        <v>2422|42|429</v>
      </c>
      <c r="I2423" s="7" t="s">
        <v>4957</v>
      </c>
      <c r="M2423" t="s">
        <v>3588</v>
      </c>
      <c r="N2423" t="str">
        <f t="shared" si="190"/>
        <v>Corson County,H1</v>
      </c>
      <c r="O2423" t="str">
        <f t="shared" si="191"/>
        <v>Corson County</v>
      </c>
      <c r="P2423" t="str">
        <f t="shared" si="192"/>
        <v>Corson</v>
      </c>
    </row>
    <row r="2424" spans="2:16" x14ac:dyDescent="0.25">
      <c r="B2424" s="33">
        <v>2423</v>
      </c>
      <c r="C2424" s="33">
        <v>42</v>
      </c>
      <c r="D2424" s="70">
        <f t="shared" si="193"/>
        <v>465</v>
      </c>
      <c r="E2424" s="54" t="str">
        <f t="shared" si="189"/>
        <v>2423|42|465</v>
      </c>
      <c r="I2424" s="7" t="s">
        <v>4991</v>
      </c>
      <c r="M2424" t="s">
        <v>3589</v>
      </c>
      <c r="N2424" t="str">
        <f t="shared" si="190"/>
        <v>Custer County,H1</v>
      </c>
      <c r="O2424" t="str">
        <f t="shared" si="191"/>
        <v>Custer County</v>
      </c>
      <c r="P2424" t="str">
        <f t="shared" si="192"/>
        <v>Custer</v>
      </c>
    </row>
    <row r="2425" spans="2:16" x14ac:dyDescent="0.25">
      <c r="B2425" s="33">
        <v>2424</v>
      </c>
      <c r="C2425" s="33">
        <v>42</v>
      </c>
      <c r="D2425" s="70">
        <f t="shared" si="193"/>
        <v>484</v>
      </c>
      <c r="E2425" s="54" t="str">
        <f t="shared" si="189"/>
        <v>2424|42|484</v>
      </c>
      <c r="I2425" s="7" t="s">
        <v>5009</v>
      </c>
      <c r="M2425" t="s">
        <v>3590</v>
      </c>
      <c r="N2425" t="str">
        <f t="shared" si="190"/>
        <v>Davison County,H1</v>
      </c>
      <c r="O2425" t="str">
        <f t="shared" si="191"/>
        <v>Davison County</v>
      </c>
      <c r="P2425" t="str">
        <f t="shared" si="192"/>
        <v>Davison</v>
      </c>
    </row>
    <row r="2426" spans="2:16" x14ac:dyDescent="0.25">
      <c r="B2426" s="33">
        <v>2425</v>
      </c>
      <c r="C2426" s="33">
        <v>42</v>
      </c>
      <c r="D2426" s="70">
        <f t="shared" si="193"/>
        <v>487</v>
      </c>
      <c r="E2426" s="54" t="str">
        <f t="shared" si="189"/>
        <v>2425|42|487</v>
      </c>
      <c r="I2426" s="7" t="s">
        <v>5012</v>
      </c>
      <c r="M2426" t="s">
        <v>3591</v>
      </c>
      <c r="N2426" t="str">
        <f t="shared" si="190"/>
        <v>Day County,H1</v>
      </c>
      <c r="O2426" t="str">
        <f t="shared" si="191"/>
        <v>Day County</v>
      </c>
      <c r="P2426" t="str">
        <f t="shared" si="192"/>
        <v>Day</v>
      </c>
    </row>
    <row r="2427" spans="2:16" x14ac:dyDescent="0.25">
      <c r="B2427" s="33">
        <v>2426</v>
      </c>
      <c r="C2427" s="33">
        <v>42</v>
      </c>
      <c r="D2427" s="70">
        <f t="shared" si="193"/>
        <v>508</v>
      </c>
      <c r="E2427" s="54" t="str">
        <f t="shared" si="189"/>
        <v>2426|42|508</v>
      </c>
      <c r="I2427" s="7" t="s">
        <v>5030</v>
      </c>
      <c r="M2427" t="s">
        <v>3592</v>
      </c>
      <c r="N2427" t="str">
        <f t="shared" si="190"/>
        <v>Deuel County,H1</v>
      </c>
      <c r="O2427" t="str">
        <f t="shared" si="191"/>
        <v>Deuel County</v>
      </c>
      <c r="P2427" t="str">
        <f t="shared" si="192"/>
        <v>Deuel</v>
      </c>
    </row>
    <row r="2428" spans="2:16" x14ac:dyDescent="0.25">
      <c r="B2428" s="33">
        <v>2427</v>
      </c>
      <c r="C2428" s="33">
        <v>42</v>
      </c>
      <c r="D2428" s="70">
        <f t="shared" si="193"/>
        <v>509</v>
      </c>
      <c r="E2428" s="54" t="str">
        <f t="shared" si="189"/>
        <v>2427|42|509</v>
      </c>
      <c r="I2428" s="7" t="s">
        <v>5031</v>
      </c>
      <c r="M2428" t="s">
        <v>3593</v>
      </c>
      <c r="N2428" t="str">
        <f t="shared" si="190"/>
        <v>Dewey County,H1</v>
      </c>
      <c r="O2428" t="str">
        <f t="shared" si="191"/>
        <v>Dewey County</v>
      </c>
      <c r="P2428" t="str">
        <f t="shared" si="192"/>
        <v>Dewey</v>
      </c>
    </row>
    <row r="2429" spans="2:16" x14ac:dyDescent="0.25">
      <c r="B2429" s="33">
        <v>2428</v>
      </c>
      <c r="C2429" s="33">
        <v>42</v>
      </c>
      <c r="D2429" s="70">
        <f t="shared" si="193"/>
        <v>535</v>
      </c>
      <c r="E2429" s="54" t="str">
        <f t="shared" si="189"/>
        <v>2428|42|535</v>
      </c>
      <c r="I2429" s="7" t="s">
        <v>5054</v>
      </c>
      <c r="M2429" t="s">
        <v>3594</v>
      </c>
      <c r="N2429" t="str">
        <f t="shared" si="190"/>
        <v>Douglas County,H1</v>
      </c>
      <c r="O2429" t="str">
        <f t="shared" si="191"/>
        <v>Douglas County</v>
      </c>
      <c r="P2429" t="str">
        <f t="shared" si="192"/>
        <v>Douglas</v>
      </c>
    </row>
    <row r="2430" spans="2:16" x14ac:dyDescent="0.25">
      <c r="B2430" s="33">
        <v>2429</v>
      </c>
      <c r="C2430" s="33">
        <v>42</v>
      </c>
      <c r="D2430" s="70">
        <f t="shared" si="193"/>
        <v>566</v>
      </c>
      <c r="E2430" s="54" t="str">
        <f t="shared" si="189"/>
        <v>2429|42|566</v>
      </c>
      <c r="I2430" s="7" t="s">
        <v>5081</v>
      </c>
      <c r="M2430" t="s">
        <v>3595</v>
      </c>
      <c r="N2430" t="str">
        <f t="shared" si="190"/>
        <v>Edmunds County,H1</v>
      </c>
      <c r="O2430" t="str">
        <f t="shared" si="191"/>
        <v>Edmunds County</v>
      </c>
      <c r="P2430" t="str">
        <f t="shared" si="192"/>
        <v>Edmunds</v>
      </c>
    </row>
    <row r="2431" spans="2:16" x14ac:dyDescent="0.25">
      <c r="B2431" s="33">
        <v>2430</v>
      </c>
      <c r="C2431" s="33">
        <v>42</v>
      </c>
      <c r="D2431" s="70">
        <f t="shared" si="193"/>
        <v>599</v>
      </c>
      <c r="E2431" s="54" t="str">
        <f t="shared" si="189"/>
        <v>2430|42|599</v>
      </c>
      <c r="I2431" s="7" t="s">
        <v>5109</v>
      </c>
      <c r="M2431" t="s">
        <v>3596</v>
      </c>
      <c r="N2431" t="str">
        <f t="shared" si="190"/>
        <v>Fall River County,H1</v>
      </c>
      <c r="O2431" t="str">
        <f t="shared" si="191"/>
        <v>Fall River County</v>
      </c>
      <c r="P2431" t="str">
        <f t="shared" si="192"/>
        <v>Fall River</v>
      </c>
    </row>
    <row r="2432" spans="2:16" x14ac:dyDescent="0.25">
      <c r="B2432" s="33">
        <v>2431</v>
      </c>
      <c r="C2432" s="33">
        <v>42</v>
      </c>
      <c r="D2432" s="70">
        <f t="shared" si="193"/>
        <v>605</v>
      </c>
      <c r="E2432" s="54" t="str">
        <f t="shared" si="189"/>
        <v>2431|42|605</v>
      </c>
      <c r="I2432" s="7" t="s">
        <v>5114</v>
      </c>
      <c r="M2432" t="s">
        <v>3597</v>
      </c>
      <c r="N2432" t="str">
        <f t="shared" si="190"/>
        <v>Faulk County,H1</v>
      </c>
      <c r="O2432" t="str">
        <f t="shared" si="191"/>
        <v>Faulk County</v>
      </c>
      <c r="P2432" t="str">
        <f t="shared" si="192"/>
        <v>Faulk</v>
      </c>
    </row>
    <row r="2433" spans="2:16" x14ac:dyDescent="0.25">
      <c r="B2433" s="33">
        <v>2432</v>
      </c>
      <c r="C2433" s="33">
        <v>42</v>
      </c>
      <c r="D2433" s="70">
        <f t="shared" si="193"/>
        <v>705</v>
      </c>
      <c r="E2433" s="54" t="str">
        <f t="shared" si="189"/>
        <v>2432|42|705</v>
      </c>
      <c r="I2433" s="7" t="s">
        <v>5209</v>
      </c>
      <c r="M2433" t="s">
        <v>3598</v>
      </c>
      <c r="N2433" t="str">
        <f t="shared" si="190"/>
        <v>Grant County,H1</v>
      </c>
      <c r="O2433" t="str">
        <f t="shared" si="191"/>
        <v>Grant County</v>
      </c>
      <c r="P2433" t="str">
        <f t="shared" si="192"/>
        <v>Grant</v>
      </c>
    </row>
    <row r="2434" spans="2:16" x14ac:dyDescent="0.25">
      <c r="B2434" s="33">
        <v>2433</v>
      </c>
      <c r="C2434" s="33">
        <v>42</v>
      </c>
      <c r="D2434" s="70">
        <f t="shared" si="193"/>
        <v>725</v>
      </c>
      <c r="E2434" s="54" t="str">
        <f t="shared" ref="E2434:E2497" si="194">B2434&amp;"|"&amp;C2434&amp;"|"&amp;D2434</f>
        <v>2433|42|725</v>
      </c>
      <c r="I2434" s="7" t="s">
        <v>5228</v>
      </c>
      <c r="M2434" t="s">
        <v>3599</v>
      </c>
      <c r="N2434" t="str">
        <f t="shared" si="190"/>
        <v>Gregory County,H1</v>
      </c>
      <c r="O2434" t="str">
        <f t="shared" si="191"/>
        <v>Gregory County</v>
      </c>
      <c r="P2434" t="str">
        <f t="shared" si="192"/>
        <v>Gregory</v>
      </c>
    </row>
    <row r="2435" spans="2:16" x14ac:dyDescent="0.25">
      <c r="B2435" s="33">
        <v>2434</v>
      </c>
      <c r="C2435" s="33">
        <v>42</v>
      </c>
      <c r="D2435" s="70">
        <f t="shared" si="193"/>
        <v>743</v>
      </c>
      <c r="E2435" s="54" t="str">
        <f t="shared" si="194"/>
        <v>2434|42|743</v>
      </c>
      <c r="I2435" s="7" t="s">
        <v>5240</v>
      </c>
      <c r="M2435" t="s">
        <v>3600</v>
      </c>
      <c r="N2435" t="str">
        <f t="shared" ref="N2435:N2498" si="195">RIGHT(M2435,LEN(M2435)-10)</f>
        <v>Haakon County,H1</v>
      </c>
      <c r="O2435" t="str">
        <f t="shared" ref="O2435:O2498" si="196">LEFT(N2435,LEN(N2435)-3)</f>
        <v>Haakon County</v>
      </c>
      <c r="P2435" t="str">
        <f t="shared" ref="P2435:P2498" si="197">SUBSTITUTE(O2435," County","")</f>
        <v>Haakon</v>
      </c>
    </row>
    <row r="2436" spans="2:16" x14ac:dyDescent="0.25">
      <c r="B2436" s="33">
        <v>2435</v>
      </c>
      <c r="C2436" s="33">
        <v>42</v>
      </c>
      <c r="D2436" s="70">
        <f t="shared" si="193"/>
        <v>751</v>
      </c>
      <c r="E2436" s="54" t="str">
        <f t="shared" si="194"/>
        <v>2435|42|751</v>
      </c>
      <c r="I2436" s="7" t="s">
        <v>5247</v>
      </c>
      <c r="M2436" t="s">
        <v>3601</v>
      </c>
      <c r="N2436" t="str">
        <f t="shared" si="195"/>
        <v>Hamlin County,H1</v>
      </c>
      <c r="O2436" t="str">
        <f t="shared" si="196"/>
        <v>Hamlin County</v>
      </c>
      <c r="P2436" t="str">
        <f t="shared" si="197"/>
        <v>Hamlin</v>
      </c>
    </row>
    <row r="2437" spans="2:16" x14ac:dyDescent="0.25">
      <c r="B2437" s="33">
        <v>2436</v>
      </c>
      <c r="C2437" s="33">
        <v>42</v>
      </c>
      <c r="D2437" s="70">
        <f t="shared" si="193"/>
        <v>757</v>
      </c>
      <c r="E2437" s="54" t="str">
        <f t="shared" si="194"/>
        <v>2436|42|757</v>
      </c>
      <c r="I2437" s="7" t="s">
        <v>5252</v>
      </c>
      <c r="M2437" t="s">
        <v>3602</v>
      </c>
      <c r="N2437" t="str">
        <f t="shared" si="195"/>
        <v>Hand County,H1</v>
      </c>
      <c r="O2437" t="str">
        <f t="shared" si="196"/>
        <v>Hand County</v>
      </c>
      <c r="P2437" t="str">
        <f t="shared" si="197"/>
        <v>Hand</v>
      </c>
    </row>
    <row r="2438" spans="2:16" x14ac:dyDescent="0.25">
      <c r="B2438" s="33">
        <v>2437</v>
      </c>
      <c r="C2438" s="33">
        <v>42</v>
      </c>
      <c r="D2438" s="70">
        <f t="shared" si="193"/>
        <v>760</v>
      </c>
      <c r="E2438" s="54" t="str">
        <f t="shared" si="194"/>
        <v>2437|42|760</v>
      </c>
      <c r="I2438" s="7" t="s">
        <v>5255</v>
      </c>
      <c r="M2438" t="s">
        <v>3603</v>
      </c>
      <c r="N2438" t="str">
        <f t="shared" si="195"/>
        <v>Hanson County,H1</v>
      </c>
      <c r="O2438" t="str">
        <f t="shared" si="196"/>
        <v>Hanson County</v>
      </c>
      <c r="P2438" t="str">
        <f t="shared" si="197"/>
        <v>Hanson</v>
      </c>
    </row>
    <row r="2439" spans="2:16" x14ac:dyDescent="0.25">
      <c r="B2439" s="33">
        <v>2438</v>
      </c>
      <c r="C2439" s="33">
        <v>42</v>
      </c>
      <c r="D2439" s="70">
        <f t="shared" si="193"/>
        <v>765</v>
      </c>
      <c r="E2439" s="54" t="str">
        <f t="shared" si="194"/>
        <v>2438|42|765</v>
      </c>
      <c r="I2439" s="7" t="s">
        <v>5260</v>
      </c>
      <c r="M2439" t="s">
        <v>3604</v>
      </c>
      <c r="N2439" t="str">
        <f t="shared" si="195"/>
        <v>Harding County,H1</v>
      </c>
      <c r="O2439" t="str">
        <f t="shared" si="196"/>
        <v>Harding County</v>
      </c>
      <c r="P2439" t="str">
        <f t="shared" si="197"/>
        <v>Harding</v>
      </c>
    </row>
    <row r="2440" spans="2:16" x14ac:dyDescent="0.25">
      <c r="B2440" s="33">
        <v>2439</v>
      </c>
      <c r="C2440" s="33">
        <v>42</v>
      </c>
      <c r="D2440" s="70">
        <f t="shared" si="193"/>
        <v>836</v>
      </c>
      <c r="E2440" s="54" t="str">
        <f t="shared" si="194"/>
        <v>2439|42|836</v>
      </c>
      <c r="I2440" s="7" t="s">
        <v>5325</v>
      </c>
      <c r="M2440" t="s">
        <v>3605</v>
      </c>
      <c r="N2440" t="str">
        <f t="shared" si="195"/>
        <v>Hughes County,H1</v>
      </c>
      <c r="O2440" t="str">
        <f t="shared" si="196"/>
        <v>Hughes County</v>
      </c>
      <c r="P2440" t="str">
        <f t="shared" si="197"/>
        <v>Hughes</v>
      </c>
    </row>
    <row r="2441" spans="2:16" x14ac:dyDescent="0.25">
      <c r="B2441" s="33">
        <v>2440</v>
      </c>
      <c r="C2441" s="33">
        <v>42</v>
      </c>
      <c r="D2441" s="70">
        <f t="shared" si="193"/>
        <v>845</v>
      </c>
      <c r="E2441" s="54" t="str">
        <f t="shared" si="194"/>
        <v>2440|42|845</v>
      </c>
      <c r="I2441" s="7" t="s">
        <v>5333</v>
      </c>
      <c r="M2441" t="s">
        <v>3606</v>
      </c>
      <c r="N2441" t="str">
        <f t="shared" si="195"/>
        <v>Hutchinson County,H1</v>
      </c>
      <c r="O2441" t="str">
        <f t="shared" si="196"/>
        <v>Hutchinson County</v>
      </c>
      <c r="P2441" t="str">
        <f t="shared" si="197"/>
        <v>Hutchinson</v>
      </c>
    </row>
    <row r="2442" spans="2:16" x14ac:dyDescent="0.25">
      <c r="B2442" s="33">
        <v>2441</v>
      </c>
      <c r="C2442" s="33">
        <v>42</v>
      </c>
      <c r="D2442" s="70">
        <f t="shared" si="193"/>
        <v>846</v>
      </c>
      <c r="E2442" s="54" t="str">
        <f t="shared" si="194"/>
        <v>2441|42|846</v>
      </c>
      <c r="I2442" s="7" t="s">
        <v>5334</v>
      </c>
      <c r="M2442" t="s">
        <v>3607</v>
      </c>
      <c r="N2442" t="str">
        <f t="shared" si="195"/>
        <v>Hyde County,H1</v>
      </c>
      <c r="O2442" t="str">
        <f t="shared" si="196"/>
        <v>Hyde County</v>
      </c>
      <c r="P2442" t="str">
        <f t="shared" si="197"/>
        <v>Hyde</v>
      </c>
    </row>
    <row r="2443" spans="2:16" x14ac:dyDescent="0.25">
      <c r="B2443" s="33">
        <v>2442</v>
      </c>
      <c r="C2443" s="33">
        <v>42</v>
      </c>
      <c r="D2443" s="70">
        <f t="shared" si="193"/>
        <v>875</v>
      </c>
      <c r="E2443" s="54" t="str">
        <f t="shared" si="194"/>
        <v>2442|42|875</v>
      </c>
      <c r="I2443" s="7" t="s">
        <v>5357</v>
      </c>
      <c r="M2443" t="s">
        <v>3608</v>
      </c>
      <c r="N2443" t="str">
        <f t="shared" si="195"/>
        <v>Jackson County,H1</v>
      </c>
      <c r="O2443" t="str">
        <f t="shared" si="196"/>
        <v>Jackson County</v>
      </c>
      <c r="P2443" t="str">
        <f t="shared" si="197"/>
        <v>Jackson</v>
      </c>
    </row>
    <row r="2444" spans="2:16" x14ac:dyDescent="0.25">
      <c r="B2444" s="33">
        <v>2443</v>
      </c>
      <c r="C2444" s="33">
        <v>42</v>
      </c>
      <c r="D2444" s="70">
        <f t="shared" si="193"/>
        <v>888</v>
      </c>
      <c r="E2444" s="54" t="str">
        <f t="shared" si="194"/>
        <v>2443|42|888</v>
      </c>
      <c r="I2444" s="7" t="s">
        <v>5366</v>
      </c>
      <c r="M2444" t="s">
        <v>3609</v>
      </c>
      <c r="N2444" t="str">
        <f t="shared" si="195"/>
        <v>Jerauld County,H1</v>
      </c>
      <c r="O2444" t="str">
        <f t="shared" si="196"/>
        <v>Jerauld County</v>
      </c>
      <c r="P2444" t="str">
        <f t="shared" si="197"/>
        <v>Jerauld</v>
      </c>
    </row>
    <row r="2445" spans="2:16" x14ac:dyDescent="0.25">
      <c r="B2445" s="33">
        <v>2444</v>
      </c>
      <c r="C2445" s="33">
        <v>42</v>
      </c>
      <c r="D2445" s="70">
        <f t="shared" si="193"/>
        <v>898</v>
      </c>
      <c r="E2445" s="54" t="str">
        <f t="shared" si="194"/>
        <v>2444|42|898</v>
      </c>
      <c r="I2445" s="7" t="s">
        <v>5376</v>
      </c>
      <c r="M2445" t="s">
        <v>3610</v>
      </c>
      <c r="N2445" t="str">
        <f t="shared" si="195"/>
        <v>Jones County,H1</v>
      </c>
      <c r="O2445" t="str">
        <f t="shared" si="196"/>
        <v>Jones County</v>
      </c>
      <c r="P2445" t="str">
        <f t="shared" si="197"/>
        <v>Jones</v>
      </c>
    </row>
    <row r="2446" spans="2:16" x14ac:dyDescent="0.25">
      <c r="B2446" s="33">
        <v>2445</v>
      </c>
      <c r="C2446" s="33">
        <v>42</v>
      </c>
      <c r="D2446" s="70">
        <f t="shared" si="193"/>
        <v>948</v>
      </c>
      <c r="E2446" s="54" t="str">
        <f t="shared" si="194"/>
        <v>2445|42|948</v>
      </c>
      <c r="I2446" s="7" t="s">
        <v>5421</v>
      </c>
      <c r="M2446" t="s">
        <v>3611</v>
      </c>
      <c r="N2446" t="str">
        <f t="shared" si="195"/>
        <v>Kingsbury County,H1</v>
      </c>
      <c r="O2446" t="str">
        <f t="shared" si="196"/>
        <v>Kingsbury County</v>
      </c>
      <c r="P2446" t="str">
        <f t="shared" si="197"/>
        <v>Kingsbury</v>
      </c>
    </row>
    <row r="2447" spans="2:16" x14ac:dyDescent="0.25">
      <c r="B2447" s="33">
        <v>2446</v>
      </c>
      <c r="C2447" s="33">
        <v>42</v>
      </c>
      <c r="D2447" s="70">
        <f t="shared" si="193"/>
        <v>980</v>
      </c>
      <c r="E2447" s="54" t="str">
        <f t="shared" si="194"/>
        <v>2446|42|980</v>
      </c>
      <c r="I2447" s="7" t="s">
        <v>5447</v>
      </c>
      <c r="M2447" t="s">
        <v>3612</v>
      </c>
      <c r="N2447" t="str">
        <f t="shared" si="195"/>
        <v>Lake County,H1</v>
      </c>
      <c r="O2447" t="str">
        <f t="shared" si="196"/>
        <v>Lake County</v>
      </c>
      <c r="P2447" t="str">
        <f t="shared" si="197"/>
        <v>Lake</v>
      </c>
    </row>
    <row r="2448" spans="2:16" x14ac:dyDescent="0.25">
      <c r="B2448" s="33">
        <v>2447</v>
      </c>
      <c r="C2448" s="33">
        <v>42</v>
      </c>
      <c r="D2448" s="70">
        <f t="shared" si="193"/>
        <v>1009</v>
      </c>
      <c r="E2448" s="54" t="str">
        <f t="shared" si="194"/>
        <v>2447|42|1009</v>
      </c>
      <c r="I2448" s="7" t="s">
        <v>5473</v>
      </c>
      <c r="M2448" t="s">
        <v>3613</v>
      </c>
      <c r="N2448" t="str">
        <f t="shared" si="195"/>
        <v>Lawrence County,H1</v>
      </c>
      <c r="O2448" t="str">
        <f t="shared" si="196"/>
        <v>Lawrence County</v>
      </c>
      <c r="P2448" t="str">
        <f t="shared" si="197"/>
        <v>Lawrence</v>
      </c>
    </row>
    <row r="2449" spans="2:16" x14ac:dyDescent="0.25">
      <c r="B2449" s="33">
        <v>2448</v>
      </c>
      <c r="C2449" s="33">
        <v>42</v>
      </c>
      <c r="D2449" s="70">
        <f t="shared" si="193"/>
        <v>1034</v>
      </c>
      <c r="E2449" s="54" t="str">
        <f t="shared" si="194"/>
        <v>2448|42|1034</v>
      </c>
      <c r="I2449" s="7" t="s">
        <v>5497</v>
      </c>
      <c r="M2449" t="s">
        <v>3614</v>
      </c>
      <c r="N2449" t="str">
        <f t="shared" si="195"/>
        <v>Lincoln County,H1</v>
      </c>
      <c r="O2449" t="str">
        <f t="shared" si="196"/>
        <v>Lincoln County</v>
      </c>
      <c r="P2449" t="str">
        <f t="shared" si="197"/>
        <v>Lincoln</v>
      </c>
    </row>
    <row r="2450" spans="2:16" x14ac:dyDescent="0.25">
      <c r="B2450" s="33">
        <v>2449</v>
      </c>
      <c r="C2450" s="33">
        <v>42</v>
      </c>
      <c r="D2450" s="70">
        <f t="shared" si="193"/>
        <v>1067</v>
      </c>
      <c r="E2450" s="54" t="str">
        <f t="shared" si="194"/>
        <v>2449|42|1067</v>
      </c>
      <c r="I2450" s="7" t="s">
        <v>5525</v>
      </c>
      <c r="M2450" t="s">
        <v>3615</v>
      </c>
      <c r="N2450" t="str">
        <f t="shared" si="195"/>
        <v>Lyman County,H1</v>
      </c>
      <c r="O2450" t="str">
        <f t="shared" si="196"/>
        <v>Lyman County</v>
      </c>
      <c r="P2450" t="str">
        <f t="shared" si="197"/>
        <v>Lyman</v>
      </c>
    </row>
    <row r="2451" spans="2:16" x14ac:dyDescent="0.25">
      <c r="B2451" s="33">
        <v>2450</v>
      </c>
      <c r="C2451" s="33">
        <v>42</v>
      </c>
      <c r="D2451" s="70">
        <f t="shared" si="193"/>
        <v>1118</v>
      </c>
      <c r="E2451" s="54" t="str">
        <f t="shared" si="194"/>
        <v>2450|42|1118</v>
      </c>
      <c r="I2451" s="7" t="s">
        <v>5565</v>
      </c>
      <c r="M2451" t="s">
        <v>3616</v>
      </c>
      <c r="N2451" t="str">
        <f t="shared" si="195"/>
        <v>McCook County,H1</v>
      </c>
      <c r="O2451" t="str">
        <f t="shared" si="196"/>
        <v>McCook County</v>
      </c>
      <c r="P2451" t="str">
        <f t="shared" si="197"/>
        <v>McCook</v>
      </c>
    </row>
    <row r="2452" spans="2:16" x14ac:dyDescent="0.25">
      <c r="B2452" s="33">
        <v>2451</v>
      </c>
      <c r="C2452" s="33">
        <v>42</v>
      </c>
      <c r="D2452" s="70">
        <f t="shared" si="193"/>
        <v>1139</v>
      </c>
      <c r="E2452" s="54" t="str">
        <f t="shared" si="194"/>
        <v>2451|42|1139</v>
      </c>
      <c r="I2452" s="7" t="s">
        <v>5586</v>
      </c>
      <c r="M2452" t="s">
        <v>3617</v>
      </c>
      <c r="N2452" t="str">
        <f t="shared" si="195"/>
        <v>McPherson County,H1</v>
      </c>
      <c r="O2452" t="str">
        <f t="shared" si="196"/>
        <v>McPherson County</v>
      </c>
      <c r="P2452" t="str">
        <f t="shared" si="197"/>
        <v>McPherson</v>
      </c>
    </row>
    <row r="2453" spans="2:16" x14ac:dyDescent="0.25">
      <c r="B2453" s="33">
        <v>2452</v>
      </c>
      <c r="C2453" s="33">
        <v>42</v>
      </c>
      <c r="D2453" s="70">
        <f t="shared" si="193"/>
        <v>1102</v>
      </c>
      <c r="E2453" s="54" t="str">
        <f t="shared" si="194"/>
        <v>2452|42|1102</v>
      </c>
      <c r="I2453" s="7" t="s">
        <v>5553</v>
      </c>
      <c r="M2453" t="s">
        <v>3618</v>
      </c>
      <c r="N2453" t="str">
        <f t="shared" si="195"/>
        <v>Marshall County,H1</v>
      </c>
      <c r="O2453" t="str">
        <f t="shared" si="196"/>
        <v>Marshall County</v>
      </c>
      <c r="P2453" t="str">
        <f t="shared" si="197"/>
        <v>Marshall</v>
      </c>
    </row>
    <row r="2454" spans="2:16" x14ac:dyDescent="0.25">
      <c r="B2454" s="33">
        <v>2453</v>
      </c>
      <c r="C2454" s="33">
        <v>42</v>
      </c>
      <c r="D2454" s="70">
        <f t="shared" si="193"/>
        <v>1140</v>
      </c>
      <c r="E2454" s="54" t="str">
        <f t="shared" si="194"/>
        <v>2453|42|1140</v>
      </c>
      <c r="I2454" s="7" t="s">
        <v>5587</v>
      </c>
      <c r="M2454" t="s">
        <v>3619</v>
      </c>
      <c r="N2454" t="str">
        <f t="shared" si="195"/>
        <v>Meade County,H1</v>
      </c>
      <c r="O2454" t="str">
        <f t="shared" si="196"/>
        <v>Meade County</v>
      </c>
      <c r="P2454" t="str">
        <f t="shared" si="197"/>
        <v>Meade</v>
      </c>
    </row>
    <row r="2455" spans="2:16" x14ac:dyDescent="0.25">
      <c r="B2455" s="33">
        <v>2454</v>
      </c>
      <c r="C2455" s="33">
        <v>42</v>
      </c>
      <c r="D2455" s="70">
        <f t="shared" si="193"/>
        <v>1147</v>
      </c>
      <c r="E2455" s="54" t="str">
        <f t="shared" si="194"/>
        <v>2454|42|1147</v>
      </c>
      <c r="I2455" s="7" t="s">
        <v>5594</v>
      </c>
      <c r="M2455" t="s">
        <v>3620</v>
      </c>
      <c r="N2455" t="str">
        <f t="shared" si="195"/>
        <v>Mellette County,H1</v>
      </c>
      <c r="O2455" t="str">
        <f t="shared" si="196"/>
        <v>Mellette County</v>
      </c>
      <c r="P2455" t="str">
        <f t="shared" si="197"/>
        <v>Mellette</v>
      </c>
    </row>
    <row r="2456" spans="2:16" x14ac:dyDescent="0.25">
      <c r="B2456" s="33">
        <v>2455</v>
      </c>
      <c r="C2456" s="33">
        <v>42</v>
      </c>
      <c r="D2456" s="70">
        <f t="shared" si="193"/>
        <v>1171</v>
      </c>
      <c r="E2456" s="54" t="str">
        <f t="shared" si="194"/>
        <v>2455|42|1171</v>
      </c>
      <c r="I2456" s="7" t="s">
        <v>5617</v>
      </c>
      <c r="M2456" t="s">
        <v>3621</v>
      </c>
      <c r="N2456" t="str">
        <f t="shared" si="195"/>
        <v>Miner County,H1</v>
      </c>
      <c r="O2456" t="str">
        <f t="shared" si="196"/>
        <v>Miner County</v>
      </c>
      <c r="P2456" t="str">
        <f t="shared" si="197"/>
        <v>Miner</v>
      </c>
    </row>
    <row r="2457" spans="2:16" x14ac:dyDescent="0.25">
      <c r="B2457" s="33">
        <v>2456</v>
      </c>
      <c r="C2457" s="33">
        <v>42</v>
      </c>
      <c r="D2457" s="70">
        <f t="shared" si="193"/>
        <v>1175</v>
      </c>
      <c r="E2457" s="54" t="str">
        <f t="shared" si="194"/>
        <v>2456|42|1175</v>
      </c>
      <c r="I2457" s="7" t="s">
        <v>5621</v>
      </c>
      <c r="M2457" t="s">
        <v>3622</v>
      </c>
      <c r="N2457" t="str">
        <f t="shared" si="195"/>
        <v>Minnehaha County,H1</v>
      </c>
      <c r="O2457" t="str">
        <f t="shared" si="196"/>
        <v>Minnehaha County</v>
      </c>
      <c r="P2457" t="str">
        <f t="shared" si="197"/>
        <v>Minnehaha</v>
      </c>
    </row>
    <row r="2458" spans="2:16" x14ac:dyDescent="0.25">
      <c r="B2458" s="33">
        <v>2457</v>
      </c>
      <c r="C2458" s="33">
        <v>42</v>
      </c>
      <c r="D2458" s="70">
        <f t="shared" si="193"/>
        <v>1199</v>
      </c>
      <c r="E2458" s="54" t="str">
        <f t="shared" si="194"/>
        <v>2457|42|1199</v>
      </c>
      <c r="I2458" s="7" t="s">
        <v>5642</v>
      </c>
      <c r="M2458" t="s">
        <v>3623</v>
      </c>
      <c r="N2458" t="str">
        <f t="shared" si="195"/>
        <v>Moody County,H1</v>
      </c>
      <c r="O2458" t="str">
        <f t="shared" si="196"/>
        <v>Moody County</v>
      </c>
      <c r="P2458" t="str">
        <f t="shared" si="197"/>
        <v>Moody</v>
      </c>
    </row>
    <row r="2459" spans="2:16" x14ac:dyDescent="0.25">
      <c r="B2459" s="33">
        <v>2458</v>
      </c>
      <c r="C2459" s="33">
        <v>42</v>
      </c>
      <c r="D2459" s="70">
        <f t="shared" si="193"/>
        <v>1361</v>
      </c>
      <c r="E2459" s="54" t="str">
        <f t="shared" si="194"/>
        <v>2458|42|1361</v>
      </c>
      <c r="I2459" s="7" t="s">
        <v>5780</v>
      </c>
      <c r="M2459" t="s">
        <v>3624</v>
      </c>
      <c r="N2459" t="str">
        <f t="shared" si="195"/>
        <v>Pennington County,H1</v>
      </c>
      <c r="O2459" t="str">
        <f t="shared" si="196"/>
        <v>Pennington County</v>
      </c>
      <c r="P2459" t="str">
        <f t="shared" si="197"/>
        <v>Pennington</v>
      </c>
    </row>
    <row r="2460" spans="2:16" x14ac:dyDescent="0.25">
      <c r="B2460" s="33">
        <v>2459</v>
      </c>
      <c r="C2460" s="33">
        <v>42</v>
      </c>
      <c r="D2460" s="70">
        <f t="shared" si="193"/>
        <v>1366</v>
      </c>
      <c r="E2460" s="54" t="str">
        <f t="shared" si="194"/>
        <v>2459|42|1366</v>
      </c>
      <c r="I2460" s="7" t="s">
        <v>5784</v>
      </c>
      <c r="M2460" t="s">
        <v>3625</v>
      </c>
      <c r="N2460" t="str">
        <f t="shared" si="195"/>
        <v>Perkins County,H1</v>
      </c>
      <c r="O2460" t="str">
        <f t="shared" si="196"/>
        <v>Perkins County</v>
      </c>
      <c r="P2460" t="str">
        <f t="shared" si="197"/>
        <v>Perkins</v>
      </c>
    </row>
    <row r="2461" spans="2:16" x14ac:dyDescent="0.25">
      <c r="B2461" s="33">
        <v>2460</v>
      </c>
      <c r="C2461" s="33">
        <v>42</v>
      </c>
      <c r="D2461" s="70">
        <f t="shared" si="193"/>
        <v>1416</v>
      </c>
      <c r="E2461" s="54" t="str">
        <f t="shared" si="194"/>
        <v>2460|42|1416</v>
      </c>
      <c r="I2461" s="7" t="s">
        <v>5827</v>
      </c>
      <c r="M2461" t="s">
        <v>3626</v>
      </c>
      <c r="N2461" t="str">
        <f t="shared" si="195"/>
        <v>Potter County,H1</v>
      </c>
      <c r="O2461" t="str">
        <f t="shared" si="196"/>
        <v>Potter County</v>
      </c>
      <c r="P2461" t="str">
        <f t="shared" si="197"/>
        <v>Potter</v>
      </c>
    </row>
    <row r="2462" spans="2:16" x14ac:dyDescent="0.25">
      <c r="B2462" s="33">
        <v>2461</v>
      </c>
      <c r="C2462" s="33">
        <v>42</v>
      </c>
      <c r="D2462" s="70">
        <f t="shared" si="193"/>
        <v>1497</v>
      </c>
      <c r="E2462" s="54" t="str">
        <f t="shared" si="194"/>
        <v>2461|42|1497</v>
      </c>
      <c r="I2462" s="7" t="s">
        <v>5898</v>
      </c>
      <c r="M2462" t="s">
        <v>3627</v>
      </c>
      <c r="N2462" t="str">
        <f t="shared" si="195"/>
        <v>Roberts County,H1</v>
      </c>
      <c r="O2462" t="str">
        <f t="shared" si="196"/>
        <v>Roberts County</v>
      </c>
      <c r="P2462" t="str">
        <f t="shared" si="197"/>
        <v>Roberts</v>
      </c>
    </row>
    <row r="2463" spans="2:16" x14ac:dyDescent="0.25">
      <c r="B2463" s="33">
        <v>2462</v>
      </c>
      <c r="C2463" s="33">
        <v>42</v>
      </c>
      <c r="D2463" s="70">
        <f t="shared" si="193"/>
        <v>1560</v>
      </c>
      <c r="E2463" s="54" t="str">
        <f t="shared" si="194"/>
        <v>2462|42|1560</v>
      </c>
      <c r="I2463" s="7" t="s">
        <v>5948</v>
      </c>
      <c r="M2463" t="s">
        <v>3628</v>
      </c>
      <c r="N2463" t="str">
        <f t="shared" si="195"/>
        <v>Sanborn County,H1</v>
      </c>
      <c r="O2463" t="str">
        <f t="shared" si="196"/>
        <v>Sanborn County</v>
      </c>
      <c r="P2463" t="str">
        <f t="shared" si="197"/>
        <v>Sanborn</v>
      </c>
    </row>
    <row r="2464" spans="2:16" x14ac:dyDescent="0.25">
      <c r="B2464" s="33">
        <v>2463</v>
      </c>
      <c r="C2464" s="33">
        <v>42</v>
      </c>
      <c r="D2464" s="70">
        <f t="shared" si="193"/>
        <v>1603</v>
      </c>
      <c r="E2464" s="54" t="str">
        <f t="shared" si="194"/>
        <v>2463|42|1603</v>
      </c>
      <c r="I2464" s="7" t="s">
        <v>5989</v>
      </c>
      <c r="M2464" t="s">
        <v>3629</v>
      </c>
      <c r="N2464" t="str">
        <f t="shared" si="195"/>
        <v>Shannon County,H1</v>
      </c>
      <c r="O2464" t="str">
        <f t="shared" si="196"/>
        <v>Shannon County</v>
      </c>
      <c r="P2464" t="str">
        <f t="shared" si="197"/>
        <v>Shannon</v>
      </c>
    </row>
    <row r="2465" spans="2:16" x14ac:dyDescent="0.25">
      <c r="B2465" s="33">
        <v>2464</v>
      </c>
      <c r="C2465" s="33">
        <v>42</v>
      </c>
      <c r="D2465" s="70">
        <f t="shared" si="193"/>
        <v>1642</v>
      </c>
      <c r="E2465" s="54" t="str">
        <f t="shared" si="194"/>
        <v>2464|42|1642</v>
      </c>
      <c r="I2465" s="7" t="s">
        <v>6025</v>
      </c>
      <c r="M2465" t="s">
        <v>3630</v>
      </c>
      <c r="N2465" t="str">
        <f t="shared" si="195"/>
        <v>Spink County,H1</v>
      </c>
      <c r="O2465" t="str">
        <f t="shared" si="196"/>
        <v>Spink County</v>
      </c>
      <c r="P2465" t="str">
        <f t="shared" si="197"/>
        <v>Spink</v>
      </c>
    </row>
    <row r="2466" spans="2:16" x14ac:dyDescent="0.25">
      <c r="B2466" s="33">
        <v>2465</v>
      </c>
      <c r="C2466" s="33">
        <v>42</v>
      </c>
      <c r="D2466" s="70">
        <f t="shared" si="193"/>
        <v>1671</v>
      </c>
      <c r="E2466" s="54" t="str">
        <f t="shared" si="194"/>
        <v>2465|42|1671</v>
      </c>
      <c r="I2466" s="7" t="s">
        <v>6041</v>
      </c>
      <c r="M2466" t="s">
        <v>3631</v>
      </c>
      <c r="N2466" t="str">
        <f t="shared" si="195"/>
        <v>Stanley County,H1</v>
      </c>
      <c r="O2466" t="str">
        <f t="shared" si="196"/>
        <v>Stanley County</v>
      </c>
      <c r="P2466" t="str">
        <f t="shared" si="197"/>
        <v>Stanley</v>
      </c>
    </row>
    <row r="2467" spans="2:16" x14ac:dyDescent="0.25">
      <c r="B2467" s="33">
        <v>2466</v>
      </c>
      <c r="C2467" s="33">
        <v>42</v>
      </c>
      <c r="D2467" s="70">
        <f t="shared" si="193"/>
        <v>1700</v>
      </c>
      <c r="E2467" s="54" t="str">
        <f t="shared" si="194"/>
        <v>2466|42|1700</v>
      </c>
      <c r="I2467" s="7" t="s">
        <v>6068</v>
      </c>
      <c r="M2467" t="s">
        <v>3632</v>
      </c>
      <c r="N2467" t="str">
        <f t="shared" si="195"/>
        <v>Sully County,H1</v>
      </c>
      <c r="O2467" t="str">
        <f t="shared" si="196"/>
        <v>Sully County</v>
      </c>
      <c r="P2467" t="str">
        <f t="shared" si="197"/>
        <v>Sully</v>
      </c>
    </row>
    <row r="2468" spans="2:16" x14ac:dyDescent="0.25">
      <c r="B2468" s="33">
        <v>2467</v>
      </c>
      <c r="C2468" s="33">
        <v>42</v>
      </c>
      <c r="D2468" s="70">
        <f t="shared" si="193"/>
        <v>1758</v>
      </c>
      <c r="E2468" s="54" t="str">
        <f t="shared" si="194"/>
        <v>2467|42|1758</v>
      </c>
      <c r="I2468" s="7" t="s">
        <v>6118</v>
      </c>
      <c r="M2468" t="s">
        <v>3633</v>
      </c>
      <c r="N2468" t="str">
        <f t="shared" si="195"/>
        <v>Todd County,H1</v>
      </c>
      <c r="O2468" t="str">
        <f t="shared" si="196"/>
        <v>Todd County</v>
      </c>
      <c r="P2468" t="str">
        <f t="shared" si="197"/>
        <v>Todd</v>
      </c>
    </row>
    <row r="2469" spans="2:16" x14ac:dyDescent="0.25">
      <c r="B2469" s="33">
        <v>2468</v>
      </c>
      <c r="C2469" s="33">
        <v>42</v>
      </c>
      <c r="D2469" s="70">
        <f t="shared" si="193"/>
        <v>1779</v>
      </c>
      <c r="E2469" s="54" t="str">
        <f t="shared" si="194"/>
        <v>2468|42|1779</v>
      </c>
      <c r="I2469" s="7" t="s">
        <v>6139</v>
      </c>
      <c r="M2469" t="s">
        <v>3634</v>
      </c>
      <c r="N2469" t="str">
        <f t="shared" si="195"/>
        <v>Tripp County,H1</v>
      </c>
      <c r="O2469" t="str">
        <f t="shared" si="196"/>
        <v>Tripp County</v>
      </c>
      <c r="P2469" t="str">
        <f t="shared" si="197"/>
        <v>Tripp</v>
      </c>
    </row>
    <row r="2470" spans="2:16" x14ac:dyDescent="0.25">
      <c r="B2470" s="33">
        <v>2469</v>
      </c>
      <c r="C2470" s="33">
        <v>42</v>
      </c>
      <c r="D2470" s="70">
        <f t="shared" si="193"/>
        <v>1789</v>
      </c>
      <c r="E2470" s="54" t="str">
        <f t="shared" si="194"/>
        <v>2469|42|1789</v>
      </c>
      <c r="I2470" s="7" t="s">
        <v>6148</v>
      </c>
      <c r="M2470" t="s">
        <v>3635</v>
      </c>
      <c r="N2470" t="str">
        <f t="shared" si="195"/>
        <v>Turner County,H1</v>
      </c>
      <c r="O2470" t="str">
        <f t="shared" si="196"/>
        <v>Turner County</v>
      </c>
      <c r="P2470" t="str">
        <f t="shared" si="197"/>
        <v>Turner</v>
      </c>
    </row>
    <row r="2471" spans="2:16" x14ac:dyDescent="0.25">
      <c r="B2471" s="33">
        <v>2470</v>
      </c>
      <c r="C2471" s="33">
        <v>42</v>
      </c>
      <c r="D2471" s="70">
        <f t="shared" si="193"/>
        <v>1802</v>
      </c>
      <c r="E2471" s="54" t="str">
        <f t="shared" si="194"/>
        <v>2470|42|1802</v>
      </c>
      <c r="I2471" s="7" t="s">
        <v>6161</v>
      </c>
      <c r="M2471" t="s">
        <v>3636</v>
      </c>
      <c r="N2471" t="str">
        <f t="shared" si="195"/>
        <v>Union County,H1</v>
      </c>
      <c r="O2471" t="str">
        <f t="shared" si="196"/>
        <v>Union County</v>
      </c>
      <c r="P2471" t="str">
        <f t="shared" si="197"/>
        <v>Union</v>
      </c>
    </row>
    <row r="2472" spans="2:16" x14ac:dyDescent="0.25">
      <c r="B2472" s="33">
        <v>2471</v>
      </c>
      <c r="C2472" s="33">
        <v>42</v>
      </c>
      <c r="D2472" s="70">
        <f t="shared" si="193"/>
        <v>1854</v>
      </c>
      <c r="E2472" s="54" t="str">
        <f t="shared" si="194"/>
        <v>2471|42|1854</v>
      </c>
      <c r="I2472" s="7" t="s">
        <v>6201</v>
      </c>
      <c r="M2472" t="s">
        <v>3637</v>
      </c>
      <c r="N2472" t="str">
        <f t="shared" si="195"/>
        <v>Walworth County,H1</v>
      </c>
      <c r="O2472" t="str">
        <f t="shared" si="196"/>
        <v>Walworth County</v>
      </c>
      <c r="P2472" t="str">
        <f t="shared" si="197"/>
        <v>Walworth</v>
      </c>
    </row>
    <row r="2473" spans="2:16" x14ac:dyDescent="0.25">
      <c r="B2473" s="33">
        <v>2472</v>
      </c>
      <c r="C2473" s="33">
        <v>42</v>
      </c>
      <c r="D2473" s="70">
        <f t="shared" si="193"/>
        <v>1952</v>
      </c>
      <c r="E2473" s="54" t="str">
        <f t="shared" si="194"/>
        <v>2472|42|1952</v>
      </c>
      <c r="I2473" s="7" t="s">
        <v>6284</v>
      </c>
      <c r="M2473" t="s">
        <v>3638</v>
      </c>
      <c r="N2473" t="str">
        <f t="shared" si="195"/>
        <v>Yankton County,H1</v>
      </c>
      <c r="O2473" t="str">
        <f t="shared" si="196"/>
        <v>Yankton County</v>
      </c>
      <c r="P2473" t="str">
        <f t="shared" si="197"/>
        <v>Yankton</v>
      </c>
    </row>
    <row r="2474" spans="2:16" x14ac:dyDescent="0.25">
      <c r="B2474" s="33">
        <v>2473</v>
      </c>
      <c r="C2474" s="33">
        <v>42</v>
      </c>
      <c r="D2474" s="70">
        <f t="shared" si="193"/>
        <v>1969</v>
      </c>
      <c r="E2474" s="54" t="str">
        <f t="shared" si="194"/>
        <v>2473|42|1969</v>
      </c>
      <c r="I2474" s="7" t="s">
        <v>6299</v>
      </c>
      <c r="M2474" t="s">
        <v>3639</v>
      </c>
      <c r="N2474" t="str">
        <f t="shared" si="195"/>
        <v>Ziebach County,H1</v>
      </c>
      <c r="O2474" t="str">
        <f t="shared" si="196"/>
        <v>Ziebach County</v>
      </c>
      <c r="P2474" t="str">
        <f t="shared" si="197"/>
        <v>Ziebach</v>
      </c>
    </row>
    <row r="2475" spans="2:16" x14ac:dyDescent="0.25">
      <c r="B2475" s="33">
        <v>2474</v>
      </c>
      <c r="C2475" s="33">
        <v>43</v>
      </c>
      <c r="D2475" s="70">
        <f t="shared" si="193"/>
        <v>45</v>
      </c>
      <c r="E2475" s="54" t="str">
        <f t="shared" si="194"/>
        <v>2474|43|45</v>
      </c>
      <c r="I2475" s="7" t="s">
        <v>4616</v>
      </c>
      <c r="M2475" t="s">
        <v>3640</v>
      </c>
      <c r="N2475" t="str">
        <f t="shared" si="195"/>
        <v>Anderson County,H1</v>
      </c>
      <c r="O2475" t="str">
        <f t="shared" si="196"/>
        <v>Anderson County</v>
      </c>
      <c r="P2475" t="str">
        <f t="shared" si="197"/>
        <v>Anderson</v>
      </c>
    </row>
    <row r="2476" spans="2:16" x14ac:dyDescent="0.25">
      <c r="B2476" s="33">
        <v>2475</v>
      </c>
      <c r="C2476" s="33">
        <v>43</v>
      </c>
      <c r="D2476" s="70">
        <f t="shared" si="193"/>
        <v>139</v>
      </c>
      <c r="E2476" s="54" t="str">
        <f t="shared" si="194"/>
        <v>2475|43|139</v>
      </c>
      <c r="I2476" s="7" t="s">
        <v>4698</v>
      </c>
      <c r="M2476" t="s">
        <v>3641</v>
      </c>
      <c r="N2476" t="str">
        <f t="shared" si="195"/>
        <v>Bedford County,H1</v>
      </c>
      <c r="O2476" t="str">
        <f t="shared" si="196"/>
        <v>Bedford County</v>
      </c>
      <c r="P2476" t="str">
        <f t="shared" si="197"/>
        <v>Bedford</v>
      </c>
    </row>
    <row r="2477" spans="2:16" x14ac:dyDescent="0.25">
      <c r="B2477" s="33">
        <v>2476</v>
      </c>
      <c r="C2477" s="33">
        <v>43</v>
      </c>
      <c r="D2477" s="70">
        <f t="shared" si="193"/>
        <v>151</v>
      </c>
      <c r="E2477" s="54" t="str">
        <f t="shared" si="194"/>
        <v>2476|43|151</v>
      </c>
      <c r="I2477" s="7" t="s">
        <v>4710</v>
      </c>
      <c r="M2477" t="s">
        <v>3642</v>
      </c>
      <c r="N2477" t="str">
        <f t="shared" si="195"/>
        <v>Benton County,H1</v>
      </c>
      <c r="O2477" t="str">
        <f t="shared" si="196"/>
        <v>Benton County</v>
      </c>
      <c r="P2477" t="str">
        <f t="shared" si="197"/>
        <v>Benton</v>
      </c>
    </row>
    <row r="2478" spans="2:16" x14ac:dyDescent="0.25">
      <c r="B2478" s="33">
        <v>2477</v>
      </c>
      <c r="C2478" s="33">
        <v>43</v>
      </c>
      <c r="D2478" s="70">
        <f t="shared" si="193"/>
        <v>176</v>
      </c>
      <c r="E2478" s="54" t="str">
        <f t="shared" si="194"/>
        <v>2477|43|176</v>
      </c>
      <c r="I2478" s="7" t="s">
        <v>4733</v>
      </c>
      <c r="M2478" t="s">
        <v>3643</v>
      </c>
      <c r="N2478" t="str">
        <f t="shared" si="195"/>
        <v>Bledsoe County,H1</v>
      </c>
      <c r="O2478" t="str">
        <f t="shared" si="196"/>
        <v>Bledsoe County</v>
      </c>
      <c r="P2478" t="str">
        <f t="shared" si="197"/>
        <v>Bledsoe</v>
      </c>
    </row>
    <row r="2479" spans="2:16" x14ac:dyDescent="0.25">
      <c r="B2479" s="33">
        <v>2478</v>
      </c>
      <c r="C2479" s="33">
        <v>43</v>
      </c>
      <c r="D2479" s="70">
        <f t="shared" si="193"/>
        <v>177</v>
      </c>
      <c r="E2479" s="54" t="str">
        <f t="shared" si="194"/>
        <v>2478|43|177</v>
      </c>
      <c r="I2479" s="7" t="s">
        <v>4734</v>
      </c>
      <c r="M2479" t="s">
        <v>3644</v>
      </c>
      <c r="N2479" t="str">
        <f t="shared" si="195"/>
        <v>Blount County,H1</v>
      </c>
      <c r="O2479" t="str">
        <f t="shared" si="196"/>
        <v>Blount County</v>
      </c>
      <c r="P2479" t="str">
        <f t="shared" si="197"/>
        <v>Blount</v>
      </c>
    </row>
    <row r="2480" spans="2:16" x14ac:dyDescent="0.25">
      <c r="B2480" s="33">
        <v>2479</v>
      </c>
      <c r="C2480" s="33">
        <v>43</v>
      </c>
      <c r="D2480" s="70">
        <f t="shared" si="193"/>
        <v>203</v>
      </c>
      <c r="E2480" s="54" t="str">
        <f t="shared" si="194"/>
        <v>2479|43|203</v>
      </c>
      <c r="I2480" s="7" t="s">
        <v>4759</v>
      </c>
      <c r="M2480" t="s">
        <v>3645</v>
      </c>
      <c r="N2480" t="str">
        <f t="shared" si="195"/>
        <v>Bradley County,H1</v>
      </c>
      <c r="O2480" t="str">
        <f t="shared" si="196"/>
        <v>Bradley County</v>
      </c>
      <c r="P2480" t="str">
        <f t="shared" si="197"/>
        <v>Bradley</v>
      </c>
    </row>
    <row r="2481" spans="2:16" x14ac:dyDescent="0.25">
      <c r="B2481" s="33">
        <v>2480</v>
      </c>
      <c r="C2481" s="33">
        <v>43</v>
      </c>
      <c r="D2481" s="70">
        <f t="shared" ref="D2481:D2544" si="198">VLOOKUP(I2481,$J$2:$K$1970,2,FALSE)</f>
        <v>275</v>
      </c>
      <c r="E2481" s="54" t="str">
        <f t="shared" si="194"/>
        <v>2480|43|275</v>
      </c>
      <c r="I2481" s="7" t="s">
        <v>4822</v>
      </c>
      <c r="M2481" t="s">
        <v>3646</v>
      </c>
      <c r="N2481" t="str">
        <f t="shared" si="195"/>
        <v>Campbell County,H1</v>
      </c>
      <c r="O2481" t="str">
        <f t="shared" si="196"/>
        <v>Campbell County</v>
      </c>
      <c r="P2481" t="str">
        <f t="shared" si="197"/>
        <v>Campbell</v>
      </c>
    </row>
    <row r="2482" spans="2:16" x14ac:dyDescent="0.25">
      <c r="B2482" s="33">
        <v>2481</v>
      </c>
      <c r="C2482" s="33">
        <v>43</v>
      </c>
      <c r="D2482" s="70">
        <f t="shared" si="198"/>
        <v>279</v>
      </c>
      <c r="E2482" s="54" t="str">
        <f t="shared" si="194"/>
        <v>2481|43|279</v>
      </c>
      <c r="I2482" s="7" t="s">
        <v>4825</v>
      </c>
      <c r="M2482" t="s">
        <v>3647</v>
      </c>
      <c r="N2482" t="str">
        <f t="shared" si="195"/>
        <v>Cannon County,H1</v>
      </c>
      <c r="O2482" t="str">
        <f t="shared" si="196"/>
        <v>Cannon County</v>
      </c>
      <c r="P2482" t="str">
        <f t="shared" si="197"/>
        <v>Cannon</v>
      </c>
    </row>
    <row r="2483" spans="2:16" x14ac:dyDescent="0.25">
      <c r="B2483" s="33">
        <v>2482</v>
      </c>
      <c r="C2483" s="33">
        <v>43</v>
      </c>
      <c r="D2483" s="70">
        <f t="shared" si="198"/>
        <v>290</v>
      </c>
      <c r="E2483" s="54" t="str">
        <f t="shared" si="194"/>
        <v>2482|43|290</v>
      </c>
      <c r="I2483" s="7" t="s">
        <v>4834</v>
      </c>
      <c r="M2483" t="s">
        <v>3648</v>
      </c>
      <c r="N2483" t="str">
        <f t="shared" si="195"/>
        <v>Carroll County,H1</v>
      </c>
      <c r="O2483" t="str">
        <f t="shared" si="196"/>
        <v>Carroll County</v>
      </c>
      <c r="P2483" t="str">
        <f t="shared" si="197"/>
        <v>Carroll</v>
      </c>
    </row>
    <row r="2484" spans="2:16" x14ac:dyDescent="0.25">
      <c r="B2484" s="33">
        <v>2483</v>
      </c>
      <c r="C2484" s="33">
        <v>43</v>
      </c>
      <c r="D2484" s="70">
        <f t="shared" si="198"/>
        <v>293</v>
      </c>
      <c r="E2484" s="54" t="str">
        <f t="shared" si="194"/>
        <v>2483|43|293</v>
      </c>
      <c r="I2484" s="7" t="s">
        <v>4836</v>
      </c>
      <c r="M2484" t="s">
        <v>3649</v>
      </c>
      <c r="N2484" t="str">
        <f t="shared" si="195"/>
        <v>Carter County,H1</v>
      </c>
      <c r="O2484" t="str">
        <f t="shared" si="196"/>
        <v>Carter County</v>
      </c>
      <c r="P2484" t="str">
        <f t="shared" si="197"/>
        <v>Carter</v>
      </c>
    </row>
    <row r="2485" spans="2:16" x14ac:dyDescent="0.25">
      <c r="B2485" s="33">
        <v>2484</v>
      </c>
      <c r="C2485" s="33">
        <v>43</v>
      </c>
      <c r="D2485" s="70">
        <f t="shared" si="198"/>
        <v>334</v>
      </c>
      <c r="E2485" s="54" t="str">
        <f t="shared" si="194"/>
        <v>2484|43|334</v>
      </c>
      <c r="I2485" s="7" t="s">
        <v>4872</v>
      </c>
      <c r="M2485" t="s">
        <v>3650</v>
      </c>
      <c r="N2485" t="str">
        <f t="shared" si="195"/>
        <v>Cheatham County,H1</v>
      </c>
      <c r="O2485" t="str">
        <f t="shared" si="196"/>
        <v>Cheatham County</v>
      </c>
      <c r="P2485" t="str">
        <f t="shared" si="197"/>
        <v>Cheatham</v>
      </c>
    </row>
    <row r="2486" spans="2:16" x14ac:dyDescent="0.25">
      <c r="B2486" s="33">
        <v>2485</v>
      </c>
      <c r="C2486" s="33">
        <v>43</v>
      </c>
      <c r="D2486" s="70">
        <f t="shared" si="198"/>
        <v>343</v>
      </c>
      <c r="E2486" s="54" t="str">
        <f t="shared" si="194"/>
        <v>2485|43|343</v>
      </c>
      <c r="I2486" s="7" t="s">
        <v>4880</v>
      </c>
      <c r="M2486" t="s">
        <v>3651</v>
      </c>
      <c r="N2486" t="str">
        <f t="shared" si="195"/>
        <v>Chester County,H1</v>
      </c>
      <c r="O2486" t="str">
        <f t="shared" si="196"/>
        <v>Chester County</v>
      </c>
      <c r="P2486" t="str">
        <f t="shared" si="197"/>
        <v>Chester</v>
      </c>
    </row>
    <row r="2487" spans="2:16" x14ac:dyDescent="0.25">
      <c r="B2487" s="33">
        <v>2486</v>
      </c>
      <c r="C2487" s="33">
        <v>43</v>
      </c>
      <c r="D2487" s="70">
        <f t="shared" si="198"/>
        <v>364</v>
      </c>
      <c r="E2487" s="54" t="str">
        <f t="shared" si="194"/>
        <v>2486|43|364</v>
      </c>
      <c r="I2487" s="7" t="s">
        <v>4899</v>
      </c>
      <c r="M2487" t="s">
        <v>3652</v>
      </c>
      <c r="N2487" t="str">
        <f t="shared" si="195"/>
        <v>Claiborne County,H1</v>
      </c>
      <c r="O2487" t="str">
        <f t="shared" si="196"/>
        <v>Claiborne County</v>
      </c>
      <c r="P2487" t="str">
        <f t="shared" si="197"/>
        <v>Claiborne</v>
      </c>
    </row>
    <row r="2488" spans="2:16" x14ac:dyDescent="0.25">
      <c r="B2488" s="33">
        <v>2487</v>
      </c>
      <c r="C2488" s="33">
        <v>43</v>
      </c>
      <c r="D2488" s="70">
        <f t="shared" si="198"/>
        <v>373</v>
      </c>
      <c r="E2488" s="54" t="str">
        <f t="shared" si="194"/>
        <v>2487|43|373</v>
      </c>
      <c r="I2488" s="7" t="s">
        <v>4907</v>
      </c>
      <c r="M2488" t="s">
        <v>3653</v>
      </c>
      <c r="N2488" t="str">
        <f t="shared" si="195"/>
        <v>Clay County,H1</v>
      </c>
      <c r="O2488" t="str">
        <f t="shared" si="196"/>
        <v>Clay County</v>
      </c>
      <c r="P2488" t="str">
        <f t="shared" si="197"/>
        <v>Clay</v>
      </c>
    </row>
    <row r="2489" spans="2:16" x14ac:dyDescent="0.25">
      <c r="B2489" s="33">
        <v>2488</v>
      </c>
      <c r="C2489" s="33">
        <v>43</v>
      </c>
      <c r="D2489" s="70">
        <f t="shared" si="198"/>
        <v>390</v>
      </c>
      <c r="E2489" s="54" t="str">
        <f t="shared" si="194"/>
        <v>2488|43|390</v>
      </c>
      <c r="I2489" s="7" t="s">
        <v>4923</v>
      </c>
      <c r="M2489" t="s">
        <v>3654</v>
      </c>
      <c r="N2489" t="str">
        <f t="shared" si="195"/>
        <v>Cocke County,H1</v>
      </c>
      <c r="O2489" t="str">
        <f t="shared" si="196"/>
        <v>Cocke County</v>
      </c>
      <c r="P2489" t="str">
        <f t="shared" si="197"/>
        <v>Cocke</v>
      </c>
    </row>
    <row r="2490" spans="2:16" x14ac:dyDescent="0.25">
      <c r="B2490" s="33">
        <v>2489</v>
      </c>
      <c r="C2490" s="33">
        <v>43</v>
      </c>
      <c r="D2490" s="70">
        <f t="shared" si="198"/>
        <v>393</v>
      </c>
      <c r="E2490" s="54" t="str">
        <f t="shared" si="194"/>
        <v>2489|43|393</v>
      </c>
      <c r="I2490" s="7" t="s">
        <v>4926</v>
      </c>
      <c r="M2490" t="s">
        <v>3655</v>
      </c>
      <c r="N2490" t="str">
        <f t="shared" si="195"/>
        <v>Coffee County,H1</v>
      </c>
      <c r="O2490" t="str">
        <f t="shared" si="196"/>
        <v>Coffee County</v>
      </c>
      <c r="P2490" t="str">
        <f t="shared" si="197"/>
        <v>Coffee</v>
      </c>
    </row>
    <row r="2491" spans="2:16" x14ac:dyDescent="0.25">
      <c r="B2491" s="33">
        <v>2490</v>
      </c>
      <c r="C2491" s="33">
        <v>43</v>
      </c>
      <c r="D2491" s="70">
        <f t="shared" si="198"/>
        <v>451</v>
      </c>
      <c r="E2491" s="54" t="str">
        <f t="shared" si="194"/>
        <v>2490|43|451</v>
      </c>
      <c r="I2491" s="7" t="s">
        <v>4978</v>
      </c>
      <c r="M2491" t="s">
        <v>3656</v>
      </c>
      <c r="N2491" t="str">
        <f t="shared" si="195"/>
        <v>Crockett County,H1</v>
      </c>
      <c r="O2491" t="str">
        <f t="shared" si="196"/>
        <v>Crockett County</v>
      </c>
      <c r="P2491" t="str">
        <f t="shared" si="197"/>
        <v>Crockett</v>
      </c>
    </row>
    <row r="2492" spans="2:16" x14ac:dyDescent="0.25">
      <c r="B2492" s="33">
        <v>2491</v>
      </c>
      <c r="C2492" s="33">
        <v>43</v>
      </c>
      <c r="D2492" s="70">
        <f t="shared" si="198"/>
        <v>461</v>
      </c>
      <c r="E2492" s="54" t="str">
        <f t="shared" si="194"/>
        <v>2491|43|461</v>
      </c>
      <c r="I2492" s="7" t="s">
        <v>4987</v>
      </c>
      <c r="M2492" t="s">
        <v>3657</v>
      </c>
      <c r="N2492" t="str">
        <f t="shared" si="195"/>
        <v>Cumberland County,H1</v>
      </c>
      <c r="O2492" t="str">
        <f t="shared" si="196"/>
        <v>Cumberland County</v>
      </c>
      <c r="P2492" t="str">
        <f t="shared" si="197"/>
        <v>Cumberland</v>
      </c>
    </row>
    <row r="2493" spans="2:16" x14ac:dyDescent="0.25">
      <c r="B2493" s="33">
        <v>2492</v>
      </c>
      <c r="C2493" s="33">
        <v>43</v>
      </c>
      <c r="D2493" s="70">
        <f t="shared" si="198"/>
        <v>480</v>
      </c>
      <c r="E2493" s="54" t="str">
        <f t="shared" si="194"/>
        <v>2492|43|480</v>
      </c>
      <c r="I2493" s="7" t="s">
        <v>5005</v>
      </c>
      <c r="M2493" t="s">
        <v>3658</v>
      </c>
      <c r="N2493" t="str">
        <f t="shared" si="195"/>
        <v>Davidson County,H6</v>
      </c>
      <c r="O2493" t="str">
        <f t="shared" si="196"/>
        <v>Davidson County</v>
      </c>
      <c r="P2493" t="str">
        <f t="shared" si="197"/>
        <v>Davidson</v>
      </c>
    </row>
    <row r="2494" spans="2:16" x14ac:dyDescent="0.25">
      <c r="B2494" s="33">
        <v>2493</v>
      </c>
      <c r="C2494" s="33">
        <v>43</v>
      </c>
      <c r="D2494" s="70">
        <f t="shared" si="198"/>
        <v>493</v>
      </c>
      <c r="E2494" s="54" t="str">
        <f t="shared" si="194"/>
        <v>2493|43|493</v>
      </c>
      <c r="I2494" s="7" t="s">
        <v>5017</v>
      </c>
      <c r="M2494" t="s">
        <v>3659</v>
      </c>
      <c r="N2494" t="str">
        <f t="shared" si="195"/>
        <v>Decatur County,H1</v>
      </c>
      <c r="O2494" t="str">
        <f t="shared" si="196"/>
        <v>Decatur County</v>
      </c>
      <c r="P2494" t="str">
        <f t="shared" si="197"/>
        <v>Decatur</v>
      </c>
    </row>
    <row r="2495" spans="2:16" x14ac:dyDescent="0.25">
      <c r="B2495" s="33">
        <v>2494</v>
      </c>
      <c r="C2495" s="33">
        <v>43</v>
      </c>
      <c r="D2495" s="70">
        <f t="shared" si="198"/>
        <v>496</v>
      </c>
      <c r="E2495" s="54" t="str">
        <f t="shared" si="194"/>
        <v>2494|43|496</v>
      </c>
      <c r="I2495" s="7" t="s">
        <v>5020</v>
      </c>
      <c r="M2495" t="s">
        <v>3660</v>
      </c>
      <c r="N2495" t="str">
        <f t="shared" si="195"/>
        <v>DeKalb County,H1</v>
      </c>
      <c r="O2495" t="str">
        <f t="shared" si="196"/>
        <v>DeKalb County</v>
      </c>
      <c r="P2495" t="str">
        <f t="shared" si="197"/>
        <v>DeKalb</v>
      </c>
    </row>
    <row r="2496" spans="2:16" x14ac:dyDescent="0.25">
      <c r="B2496" s="33">
        <v>2495</v>
      </c>
      <c r="C2496" s="33">
        <v>43</v>
      </c>
      <c r="D2496" s="70">
        <f t="shared" si="198"/>
        <v>515</v>
      </c>
      <c r="E2496" s="54" t="str">
        <f t="shared" si="194"/>
        <v>2495|43|515</v>
      </c>
      <c r="I2496" s="7" t="s">
        <v>5037</v>
      </c>
      <c r="M2496" t="s">
        <v>3661</v>
      </c>
      <c r="N2496" t="str">
        <f t="shared" si="195"/>
        <v>Dickson County,H1</v>
      </c>
      <c r="O2496" t="str">
        <f t="shared" si="196"/>
        <v>Dickson County</v>
      </c>
      <c r="P2496" t="str">
        <f t="shared" si="197"/>
        <v>Dickson</v>
      </c>
    </row>
    <row r="2497" spans="2:16" x14ac:dyDescent="0.25">
      <c r="B2497" s="33">
        <v>2496</v>
      </c>
      <c r="C2497" s="33">
        <v>43</v>
      </c>
      <c r="D2497" s="70">
        <f t="shared" si="198"/>
        <v>549</v>
      </c>
      <c r="E2497" s="54" t="str">
        <f t="shared" si="194"/>
        <v>2496|43|549</v>
      </c>
      <c r="I2497" s="7" t="s">
        <v>5068</v>
      </c>
      <c r="M2497" t="s">
        <v>3662</v>
      </c>
      <c r="N2497" t="str">
        <f t="shared" si="195"/>
        <v>Dyer County,H1</v>
      </c>
      <c r="O2497" t="str">
        <f t="shared" si="196"/>
        <v>Dyer County</v>
      </c>
      <c r="P2497" t="str">
        <f t="shared" si="197"/>
        <v>Dyer</v>
      </c>
    </row>
    <row r="2498" spans="2:16" x14ac:dyDescent="0.25">
      <c r="B2498" s="33">
        <v>2497</v>
      </c>
      <c r="C2498" s="33">
        <v>43</v>
      </c>
      <c r="D2498" s="70">
        <f t="shared" si="198"/>
        <v>608</v>
      </c>
      <c r="E2498" s="54" t="str">
        <f t="shared" ref="E2498:E2561" si="199">B2498&amp;"|"&amp;C2498&amp;"|"&amp;D2498</f>
        <v>2497|43|608</v>
      </c>
      <c r="I2498" s="7" t="s">
        <v>5117</v>
      </c>
      <c r="M2498" t="s">
        <v>3663</v>
      </c>
      <c r="N2498" t="str">
        <f t="shared" si="195"/>
        <v>Fayette County,H1</v>
      </c>
      <c r="O2498" t="str">
        <f t="shared" si="196"/>
        <v>Fayette County</v>
      </c>
      <c r="P2498" t="str">
        <f t="shared" si="197"/>
        <v>Fayette</v>
      </c>
    </row>
    <row r="2499" spans="2:16" x14ac:dyDescent="0.25">
      <c r="B2499" s="33">
        <v>2498</v>
      </c>
      <c r="C2499" s="33">
        <v>43</v>
      </c>
      <c r="D2499" s="70">
        <f t="shared" si="198"/>
        <v>609</v>
      </c>
      <c r="E2499" s="54" t="str">
        <f t="shared" si="199"/>
        <v>2498|43|609</v>
      </c>
      <c r="I2499" s="7" t="s">
        <v>5118</v>
      </c>
      <c r="M2499" t="s">
        <v>3664</v>
      </c>
      <c r="N2499" t="str">
        <f t="shared" ref="N2499:N2562" si="200">RIGHT(M2499,LEN(M2499)-10)</f>
        <v>Fentress County,H1</v>
      </c>
      <c r="O2499" t="str">
        <f t="shared" ref="O2499:O2562" si="201">LEFT(N2499,LEN(N2499)-3)</f>
        <v>Fentress County</v>
      </c>
      <c r="P2499" t="str">
        <f t="shared" ref="P2499:P2562" si="202">SUBSTITUTE(O2499," County","")</f>
        <v>Fentress</v>
      </c>
    </row>
    <row r="2500" spans="2:16" x14ac:dyDescent="0.25">
      <c r="B2500" s="33">
        <v>2499</v>
      </c>
      <c r="C2500" s="33">
        <v>43</v>
      </c>
      <c r="D2500" s="70">
        <f t="shared" si="198"/>
        <v>632</v>
      </c>
      <c r="E2500" s="54" t="str">
        <f t="shared" si="199"/>
        <v>2499|43|632</v>
      </c>
      <c r="I2500" s="7" t="s">
        <v>5139</v>
      </c>
      <c r="M2500" t="s">
        <v>3665</v>
      </c>
      <c r="N2500" t="str">
        <f t="shared" si="200"/>
        <v>Franklin County,H1</v>
      </c>
      <c r="O2500" t="str">
        <f t="shared" si="201"/>
        <v>Franklin County</v>
      </c>
      <c r="P2500" t="str">
        <f t="shared" si="202"/>
        <v>Franklin</v>
      </c>
    </row>
    <row r="2501" spans="2:16" x14ac:dyDescent="0.25">
      <c r="B2501" s="33">
        <v>2500</v>
      </c>
      <c r="C2501" s="33">
        <v>43</v>
      </c>
      <c r="D2501" s="70">
        <f t="shared" si="198"/>
        <v>669</v>
      </c>
      <c r="E2501" s="54" t="str">
        <f t="shared" si="199"/>
        <v>2500|43|669</v>
      </c>
      <c r="I2501" s="7" t="s">
        <v>5173</v>
      </c>
      <c r="M2501" t="s">
        <v>3666</v>
      </c>
      <c r="N2501" t="str">
        <f t="shared" si="200"/>
        <v>Gibson County,H1</v>
      </c>
      <c r="O2501" t="str">
        <f t="shared" si="201"/>
        <v>Gibson County</v>
      </c>
      <c r="P2501" t="str">
        <f t="shared" si="202"/>
        <v>Gibson</v>
      </c>
    </row>
    <row r="2502" spans="2:16" x14ac:dyDescent="0.25">
      <c r="B2502" s="33">
        <v>2501</v>
      </c>
      <c r="C2502" s="33">
        <v>43</v>
      </c>
      <c r="D2502" s="70">
        <f t="shared" si="198"/>
        <v>672</v>
      </c>
      <c r="E2502" s="54" t="str">
        <f t="shared" si="199"/>
        <v>2501|43|672</v>
      </c>
      <c r="I2502" s="7" t="s">
        <v>5176</v>
      </c>
      <c r="M2502" t="s">
        <v>3667</v>
      </c>
      <c r="N2502" t="str">
        <f t="shared" si="200"/>
        <v>Giles County,H1</v>
      </c>
      <c r="O2502" t="str">
        <f t="shared" si="201"/>
        <v>Giles County</v>
      </c>
      <c r="P2502" t="str">
        <f t="shared" si="202"/>
        <v>Giles</v>
      </c>
    </row>
    <row r="2503" spans="2:16" x14ac:dyDescent="0.25">
      <c r="B2503" s="33">
        <v>2502</v>
      </c>
      <c r="C2503" s="33">
        <v>43</v>
      </c>
      <c r="D2503" s="70">
        <f t="shared" si="198"/>
        <v>699</v>
      </c>
      <c r="E2503" s="54" t="str">
        <f t="shared" si="199"/>
        <v>2502|43|699</v>
      </c>
      <c r="I2503" s="7" t="s">
        <v>5203</v>
      </c>
      <c r="M2503" t="s">
        <v>3668</v>
      </c>
      <c r="N2503" t="str">
        <f t="shared" si="200"/>
        <v>Grainger County,H1</v>
      </c>
      <c r="O2503" t="str">
        <f t="shared" si="201"/>
        <v>Grainger County</v>
      </c>
      <c r="P2503" t="str">
        <f t="shared" si="202"/>
        <v>Grainger</v>
      </c>
    </row>
    <row r="2504" spans="2:16" x14ac:dyDescent="0.25">
      <c r="B2504" s="33">
        <v>2503</v>
      </c>
      <c r="C2504" s="33">
        <v>43</v>
      </c>
      <c r="D2504" s="70">
        <f t="shared" si="198"/>
        <v>717</v>
      </c>
      <c r="E2504" s="54" t="str">
        <f t="shared" si="199"/>
        <v>2503|43|717</v>
      </c>
      <c r="I2504" s="7" t="s">
        <v>5220</v>
      </c>
      <c r="M2504" t="s">
        <v>3669</v>
      </c>
      <c r="N2504" t="str">
        <f t="shared" si="200"/>
        <v>Greene County,H1</v>
      </c>
      <c r="O2504" t="str">
        <f t="shared" si="201"/>
        <v>Greene County</v>
      </c>
      <c r="P2504" t="str">
        <f t="shared" si="202"/>
        <v>Greene</v>
      </c>
    </row>
    <row r="2505" spans="2:16" x14ac:dyDescent="0.25">
      <c r="B2505" s="33">
        <v>2504</v>
      </c>
      <c r="C2505" s="33">
        <v>43</v>
      </c>
      <c r="D2505" s="70">
        <f t="shared" si="198"/>
        <v>729</v>
      </c>
      <c r="E2505" s="54" t="str">
        <f t="shared" si="199"/>
        <v>2504|43|729</v>
      </c>
      <c r="I2505" s="7" t="s">
        <v>5232</v>
      </c>
      <c r="M2505" t="s">
        <v>3670</v>
      </c>
      <c r="N2505" t="str">
        <f t="shared" si="200"/>
        <v>Grundy County,H1</v>
      </c>
      <c r="O2505" t="str">
        <f t="shared" si="201"/>
        <v>Grundy County</v>
      </c>
      <c r="P2505" t="str">
        <f t="shared" si="202"/>
        <v>Grundy</v>
      </c>
    </row>
    <row r="2506" spans="2:16" x14ac:dyDescent="0.25">
      <c r="B2506" s="33">
        <v>2505</v>
      </c>
      <c r="C2506" s="33">
        <v>43</v>
      </c>
      <c r="D2506" s="70">
        <f t="shared" si="198"/>
        <v>749</v>
      </c>
      <c r="E2506" s="54" t="str">
        <f t="shared" si="199"/>
        <v>2505|43|749</v>
      </c>
      <c r="I2506" s="7" t="s">
        <v>5245</v>
      </c>
      <c r="M2506" t="s">
        <v>3671</v>
      </c>
      <c r="N2506" t="str">
        <f t="shared" si="200"/>
        <v>Hamblen County,H1</v>
      </c>
      <c r="O2506" t="str">
        <f t="shared" si="201"/>
        <v>Hamblen County</v>
      </c>
      <c r="P2506" t="str">
        <f t="shared" si="202"/>
        <v>Hamblen</v>
      </c>
    </row>
    <row r="2507" spans="2:16" x14ac:dyDescent="0.25">
      <c r="B2507" s="33">
        <v>2506</v>
      </c>
      <c r="C2507" s="33">
        <v>43</v>
      </c>
      <c r="D2507" s="70">
        <f t="shared" si="198"/>
        <v>750</v>
      </c>
      <c r="E2507" s="54" t="str">
        <f t="shared" si="199"/>
        <v>2506|43|750</v>
      </c>
      <c r="I2507" s="7" t="s">
        <v>5246</v>
      </c>
      <c r="M2507" t="s">
        <v>3672</v>
      </c>
      <c r="N2507" t="str">
        <f t="shared" si="200"/>
        <v>Hamilton County,H1</v>
      </c>
      <c r="O2507" t="str">
        <f t="shared" si="201"/>
        <v>Hamilton County</v>
      </c>
      <c r="P2507" t="str">
        <f t="shared" si="202"/>
        <v>Hamilton</v>
      </c>
    </row>
    <row r="2508" spans="2:16" x14ac:dyDescent="0.25">
      <c r="B2508" s="33">
        <v>2507</v>
      </c>
      <c r="C2508" s="33">
        <v>43</v>
      </c>
      <c r="D2508" s="70">
        <f t="shared" si="198"/>
        <v>756</v>
      </c>
      <c r="E2508" s="54" t="str">
        <f t="shared" si="199"/>
        <v>2507|43|756</v>
      </c>
      <c r="I2508" s="7" t="s">
        <v>5251</v>
      </c>
      <c r="M2508" t="s">
        <v>3673</v>
      </c>
      <c r="N2508" t="str">
        <f t="shared" si="200"/>
        <v>Hancock County,H1</v>
      </c>
      <c r="O2508" t="str">
        <f t="shared" si="201"/>
        <v>Hancock County</v>
      </c>
      <c r="P2508" t="str">
        <f t="shared" si="202"/>
        <v>Hancock</v>
      </c>
    </row>
    <row r="2509" spans="2:16" x14ac:dyDescent="0.25">
      <c r="B2509" s="33">
        <v>2508</v>
      </c>
      <c r="C2509" s="33">
        <v>43</v>
      </c>
      <c r="D2509" s="70">
        <f t="shared" si="198"/>
        <v>763</v>
      </c>
      <c r="E2509" s="54" t="str">
        <f t="shared" si="199"/>
        <v>2508|43|763</v>
      </c>
      <c r="I2509" s="7" t="s">
        <v>5258</v>
      </c>
      <c r="M2509" t="s">
        <v>3674</v>
      </c>
      <c r="N2509" t="str">
        <f t="shared" si="200"/>
        <v>Hardeman County,H1</v>
      </c>
      <c r="O2509" t="str">
        <f t="shared" si="201"/>
        <v>Hardeman County</v>
      </c>
      <c r="P2509" t="str">
        <f t="shared" si="202"/>
        <v>Hardeman</v>
      </c>
    </row>
    <row r="2510" spans="2:16" x14ac:dyDescent="0.25">
      <c r="B2510" s="33">
        <v>2509</v>
      </c>
      <c r="C2510" s="33">
        <v>43</v>
      </c>
      <c r="D2510" s="70">
        <f t="shared" si="198"/>
        <v>764</v>
      </c>
      <c r="E2510" s="54" t="str">
        <f t="shared" si="199"/>
        <v>2509|43|764</v>
      </c>
      <c r="I2510" s="7" t="s">
        <v>5259</v>
      </c>
      <c r="M2510" t="s">
        <v>3675</v>
      </c>
      <c r="N2510" t="str">
        <f t="shared" si="200"/>
        <v>Hardin County,H1</v>
      </c>
      <c r="O2510" t="str">
        <f t="shared" si="201"/>
        <v>Hardin County</v>
      </c>
      <c r="P2510" t="str">
        <f t="shared" si="202"/>
        <v>Hardin</v>
      </c>
    </row>
    <row r="2511" spans="2:16" x14ac:dyDescent="0.25">
      <c r="B2511" s="33">
        <v>2510</v>
      </c>
      <c r="C2511" s="33">
        <v>43</v>
      </c>
      <c r="D2511" s="70">
        <f t="shared" si="198"/>
        <v>783</v>
      </c>
      <c r="E2511" s="54" t="str">
        <f t="shared" si="199"/>
        <v>2510|43|783</v>
      </c>
      <c r="I2511" s="7" t="s">
        <v>5275</v>
      </c>
      <c r="M2511" t="s">
        <v>3676</v>
      </c>
      <c r="N2511" t="str">
        <f t="shared" si="200"/>
        <v>Hawkins County,H1</v>
      </c>
      <c r="O2511" t="str">
        <f t="shared" si="201"/>
        <v>Hawkins County</v>
      </c>
      <c r="P2511" t="str">
        <f t="shared" si="202"/>
        <v>Hawkins</v>
      </c>
    </row>
    <row r="2512" spans="2:16" x14ac:dyDescent="0.25">
      <c r="B2512" s="33">
        <v>2511</v>
      </c>
      <c r="C2512" s="33">
        <v>43</v>
      </c>
      <c r="D2512" s="70">
        <f t="shared" si="198"/>
        <v>786</v>
      </c>
      <c r="E2512" s="54" t="str">
        <f t="shared" si="199"/>
        <v>2511|43|786</v>
      </c>
      <c r="I2512" s="7" t="s">
        <v>5278</v>
      </c>
      <c r="M2512" t="s">
        <v>3677</v>
      </c>
      <c r="N2512" t="str">
        <f t="shared" si="200"/>
        <v>Haywood County,H1</v>
      </c>
      <c r="O2512" t="str">
        <f t="shared" si="201"/>
        <v>Haywood County</v>
      </c>
      <c r="P2512" t="str">
        <f t="shared" si="202"/>
        <v>Haywood</v>
      </c>
    </row>
    <row r="2513" spans="2:16" x14ac:dyDescent="0.25">
      <c r="B2513" s="33">
        <v>2512</v>
      </c>
      <c r="C2513" s="33">
        <v>43</v>
      </c>
      <c r="D2513" s="70">
        <f t="shared" si="198"/>
        <v>790</v>
      </c>
      <c r="E2513" s="54" t="str">
        <f t="shared" si="199"/>
        <v>2512|43|790</v>
      </c>
      <c r="I2513" s="7" t="s">
        <v>5282</v>
      </c>
      <c r="M2513" t="s">
        <v>3678</v>
      </c>
      <c r="N2513" t="str">
        <f t="shared" si="200"/>
        <v>Henderson County,H1</v>
      </c>
      <c r="O2513" t="str">
        <f t="shared" si="201"/>
        <v>Henderson County</v>
      </c>
      <c r="P2513" t="str">
        <f t="shared" si="202"/>
        <v>Henderson</v>
      </c>
    </row>
    <row r="2514" spans="2:16" x14ac:dyDescent="0.25">
      <c r="B2514" s="33">
        <v>2513</v>
      </c>
      <c r="C2514" s="33">
        <v>43</v>
      </c>
      <c r="D2514" s="70">
        <f t="shared" si="198"/>
        <v>795</v>
      </c>
      <c r="E2514" s="54" t="str">
        <f t="shared" si="199"/>
        <v>2513|43|795</v>
      </c>
      <c r="I2514" s="7" t="s">
        <v>5287</v>
      </c>
      <c r="M2514" t="s">
        <v>3679</v>
      </c>
      <c r="N2514" t="str">
        <f t="shared" si="200"/>
        <v>Henry County,H1</v>
      </c>
      <c r="O2514" t="str">
        <f t="shared" si="201"/>
        <v>Henry County</v>
      </c>
      <c r="P2514" t="str">
        <f t="shared" si="202"/>
        <v>Henry</v>
      </c>
    </row>
    <row r="2515" spans="2:16" x14ac:dyDescent="0.25">
      <c r="B2515" s="33">
        <v>2514</v>
      </c>
      <c r="C2515" s="33">
        <v>43</v>
      </c>
      <c r="D2515" s="70">
        <f t="shared" si="198"/>
        <v>800</v>
      </c>
      <c r="E2515" s="54" t="str">
        <f t="shared" si="199"/>
        <v>2514|43|800</v>
      </c>
      <c r="I2515" s="7" t="s">
        <v>5292</v>
      </c>
      <c r="M2515" t="s">
        <v>3680</v>
      </c>
      <c r="N2515" t="str">
        <f t="shared" si="200"/>
        <v>Hickman County,H1</v>
      </c>
      <c r="O2515" t="str">
        <f t="shared" si="201"/>
        <v>Hickman County</v>
      </c>
      <c r="P2515" t="str">
        <f t="shared" si="202"/>
        <v>Hickman</v>
      </c>
    </row>
    <row r="2516" spans="2:16" x14ac:dyDescent="0.25">
      <c r="B2516" s="33">
        <v>2515</v>
      </c>
      <c r="C2516" s="33">
        <v>43</v>
      </c>
      <c r="D2516" s="70">
        <f t="shared" si="198"/>
        <v>829</v>
      </c>
      <c r="E2516" s="54" t="str">
        <f t="shared" si="199"/>
        <v>2515|43|829</v>
      </c>
      <c r="I2516" s="7" t="s">
        <v>5318</v>
      </c>
      <c r="M2516" t="s">
        <v>3681</v>
      </c>
      <c r="N2516" t="str">
        <f t="shared" si="200"/>
        <v>Houston County,H1</v>
      </c>
      <c r="O2516" t="str">
        <f t="shared" si="201"/>
        <v>Houston County</v>
      </c>
      <c r="P2516" t="str">
        <f t="shared" si="202"/>
        <v>Houston</v>
      </c>
    </row>
    <row r="2517" spans="2:16" x14ac:dyDescent="0.25">
      <c r="B2517" s="33">
        <v>2516</v>
      </c>
      <c r="C2517" s="33">
        <v>43</v>
      </c>
      <c r="D2517" s="70">
        <f t="shared" si="198"/>
        <v>839</v>
      </c>
      <c r="E2517" s="54" t="str">
        <f t="shared" si="199"/>
        <v>2516|43|839</v>
      </c>
      <c r="I2517" s="7" t="s">
        <v>5327</v>
      </c>
      <c r="M2517" t="s">
        <v>3682</v>
      </c>
      <c r="N2517" t="str">
        <f t="shared" si="200"/>
        <v>Humphreys County,H1</v>
      </c>
      <c r="O2517" t="str">
        <f t="shared" si="201"/>
        <v>Humphreys County</v>
      </c>
      <c r="P2517" t="str">
        <f t="shared" si="202"/>
        <v>Humphreys</v>
      </c>
    </row>
    <row r="2518" spans="2:16" x14ac:dyDescent="0.25">
      <c r="B2518" s="33">
        <v>2517</v>
      </c>
      <c r="C2518" s="33">
        <v>43</v>
      </c>
      <c r="D2518" s="70">
        <f t="shared" si="198"/>
        <v>875</v>
      </c>
      <c r="E2518" s="54" t="str">
        <f t="shared" si="199"/>
        <v>2517|43|875</v>
      </c>
      <c r="I2518" s="7" t="s">
        <v>5357</v>
      </c>
      <c r="M2518" t="s">
        <v>3683</v>
      </c>
      <c r="N2518" t="str">
        <f t="shared" si="200"/>
        <v>Jackson County,H1</v>
      </c>
      <c r="O2518" t="str">
        <f t="shared" si="201"/>
        <v>Jackson County</v>
      </c>
      <c r="P2518" t="str">
        <f t="shared" si="202"/>
        <v>Jackson</v>
      </c>
    </row>
    <row r="2519" spans="2:16" x14ac:dyDescent="0.25">
      <c r="B2519" s="33">
        <v>2518</v>
      </c>
      <c r="C2519" s="33">
        <v>43</v>
      </c>
      <c r="D2519" s="70">
        <f t="shared" si="198"/>
        <v>882</v>
      </c>
      <c r="E2519" s="54" t="str">
        <f t="shared" si="199"/>
        <v>2518|43|882</v>
      </c>
      <c r="I2519" s="7" t="s">
        <v>5362</v>
      </c>
      <c r="M2519" t="s">
        <v>3684</v>
      </c>
      <c r="N2519" t="str">
        <f t="shared" si="200"/>
        <v>Jefferson County,H1</v>
      </c>
      <c r="O2519" t="str">
        <f t="shared" si="201"/>
        <v>Jefferson County</v>
      </c>
      <c r="P2519" t="str">
        <f t="shared" si="202"/>
        <v>Jefferson</v>
      </c>
    </row>
    <row r="2520" spans="2:16" x14ac:dyDescent="0.25">
      <c r="B2520" s="33">
        <v>2519</v>
      </c>
      <c r="C2520" s="33">
        <v>43</v>
      </c>
      <c r="D2520" s="70">
        <f t="shared" si="198"/>
        <v>896</v>
      </c>
      <c r="E2520" s="54" t="str">
        <f t="shared" si="199"/>
        <v>2519|43|896</v>
      </c>
      <c r="I2520" s="7" t="s">
        <v>5374</v>
      </c>
      <c r="M2520" t="s">
        <v>3685</v>
      </c>
      <c r="N2520" t="str">
        <f t="shared" si="200"/>
        <v>Johnson County,H1</v>
      </c>
      <c r="O2520" t="str">
        <f t="shared" si="201"/>
        <v>Johnson County</v>
      </c>
      <c r="P2520" t="str">
        <f t="shared" si="202"/>
        <v>Johnson</v>
      </c>
    </row>
    <row r="2521" spans="2:16" x14ac:dyDescent="0.25">
      <c r="B2521" s="33">
        <v>2520</v>
      </c>
      <c r="C2521" s="33">
        <v>43</v>
      </c>
      <c r="D2521" s="70">
        <f t="shared" si="198"/>
        <v>959</v>
      </c>
      <c r="E2521" s="54" t="str">
        <f t="shared" si="199"/>
        <v>2520|43|959</v>
      </c>
      <c r="I2521" s="7" t="s">
        <v>5432</v>
      </c>
      <c r="M2521" t="s">
        <v>3686</v>
      </c>
      <c r="N2521" t="str">
        <f t="shared" si="200"/>
        <v>Knox County,H1</v>
      </c>
      <c r="O2521" t="str">
        <f t="shared" si="201"/>
        <v>Knox County</v>
      </c>
      <c r="P2521" t="str">
        <f t="shared" si="202"/>
        <v>Knox</v>
      </c>
    </row>
    <row r="2522" spans="2:16" x14ac:dyDescent="0.25">
      <c r="B2522" s="33">
        <v>2521</v>
      </c>
      <c r="C2522" s="33">
        <v>43</v>
      </c>
      <c r="D2522" s="70">
        <f t="shared" si="198"/>
        <v>980</v>
      </c>
      <c r="E2522" s="54" t="str">
        <f t="shared" si="199"/>
        <v>2521|43|980</v>
      </c>
      <c r="I2522" s="7" t="s">
        <v>5447</v>
      </c>
      <c r="M2522" t="s">
        <v>3687</v>
      </c>
      <c r="N2522" t="str">
        <f t="shared" si="200"/>
        <v>Lake County,H1</v>
      </c>
      <c r="O2522" t="str">
        <f t="shared" si="201"/>
        <v>Lake County</v>
      </c>
      <c r="P2522" t="str">
        <f t="shared" si="202"/>
        <v>Lake</v>
      </c>
    </row>
    <row r="2523" spans="2:16" x14ac:dyDescent="0.25">
      <c r="B2523" s="33">
        <v>2522</v>
      </c>
      <c r="C2523" s="33">
        <v>43</v>
      </c>
      <c r="D2523" s="70">
        <f t="shared" si="198"/>
        <v>1005</v>
      </c>
      <c r="E2523" s="54" t="str">
        <f t="shared" si="199"/>
        <v>2522|43|1005</v>
      </c>
      <c r="I2523" s="7" t="s">
        <v>5469</v>
      </c>
      <c r="M2523" t="s">
        <v>3688</v>
      </c>
      <c r="N2523" t="str">
        <f t="shared" si="200"/>
        <v>Lauderdale County,H1</v>
      </c>
      <c r="O2523" t="str">
        <f t="shared" si="201"/>
        <v>Lauderdale County</v>
      </c>
      <c r="P2523" t="str">
        <f t="shared" si="202"/>
        <v>Lauderdale</v>
      </c>
    </row>
    <row r="2524" spans="2:16" x14ac:dyDescent="0.25">
      <c r="B2524" s="33">
        <v>2523</v>
      </c>
      <c r="C2524" s="33">
        <v>43</v>
      </c>
      <c r="D2524" s="70">
        <f t="shared" si="198"/>
        <v>1009</v>
      </c>
      <c r="E2524" s="54" t="str">
        <f t="shared" si="199"/>
        <v>2523|43|1009</v>
      </c>
      <c r="I2524" s="7" t="s">
        <v>5473</v>
      </c>
      <c r="M2524" t="s">
        <v>3689</v>
      </c>
      <c r="N2524" t="str">
        <f t="shared" si="200"/>
        <v>Lawrence County,H1</v>
      </c>
      <c r="O2524" t="str">
        <f t="shared" si="201"/>
        <v>Lawrence County</v>
      </c>
      <c r="P2524" t="str">
        <f t="shared" si="202"/>
        <v>Lawrence</v>
      </c>
    </row>
    <row r="2525" spans="2:16" x14ac:dyDescent="0.25">
      <c r="B2525" s="33">
        <v>2524</v>
      </c>
      <c r="C2525" s="33">
        <v>43</v>
      </c>
      <c r="D2525" s="70">
        <f t="shared" si="198"/>
        <v>1028</v>
      </c>
      <c r="E2525" s="54" t="str">
        <f t="shared" si="199"/>
        <v>2524|43|1028</v>
      </c>
      <c r="I2525" s="7" t="s">
        <v>5492</v>
      </c>
      <c r="M2525" t="s">
        <v>3690</v>
      </c>
      <c r="N2525" t="str">
        <f t="shared" si="200"/>
        <v>Lewis County,H1</v>
      </c>
      <c r="O2525" t="str">
        <f t="shared" si="201"/>
        <v>Lewis County</v>
      </c>
      <c r="P2525" t="str">
        <f t="shared" si="202"/>
        <v>Lewis</v>
      </c>
    </row>
    <row r="2526" spans="2:16" x14ac:dyDescent="0.25">
      <c r="B2526" s="33">
        <v>2525</v>
      </c>
      <c r="C2526" s="33">
        <v>43</v>
      </c>
      <c r="D2526" s="70">
        <f t="shared" si="198"/>
        <v>1034</v>
      </c>
      <c r="E2526" s="54" t="str">
        <f t="shared" si="199"/>
        <v>2525|43|1034</v>
      </c>
      <c r="I2526" s="7" t="s">
        <v>5497</v>
      </c>
      <c r="M2526" t="s">
        <v>3691</v>
      </c>
      <c r="N2526" t="str">
        <f t="shared" si="200"/>
        <v>Lincoln County,H1</v>
      </c>
      <c r="O2526" t="str">
        <f t="shared" si="201"/>
        <v>Lincoln County</v>
      </c>
      <c r="P2526" t="str">
        <f t="shared" si="202"/>
        <v>Lincoln</v>
      </c>
    </row>
    <row r="2527" spans="2:16" x14ac:dyDescent="0.25">
      <c r="B2527" s="33">
        <v>2526</v>
      </c>
      <c r="C2527" s="33">
        <v>43</v>
      </c>
      <c r="D2527" s="70">
        <f t="shared" si="198"/>
        <v>1051</v>
      </c>
      <c r="E2527" s="54" t="str">
        <f t="shared" si="199"/>
        <v>2526|43|1051</v>
      </c>
      <c r="I2527" s="7" t="s">
        <v>5510</v>
      </c>
      <c r="M2527" t="s">
        <v>3692</v>
      </c>
      <c r="N2527" t="str">
        <f t="shared" si="200"/>
        <v>Loudon County,H1</v>
      </c>
      <c r="O2527" t="str">
        <f t="shared" si="201"/>
        <v>Loudon County</v>
      </c>
      <c r="P2527" t="str">
        <f t="shared" si="202"/>
        <v>Loudon</v>
      </c>
    </row>
    <row r="2528" spans="2:16" x14ac:dyDescent="0.25">
      <c r="B2528" s="33">
        <v>2527</v>
      </c>
      <c r="C2528" s="33">
        <v>43</v>
      </c>
      <c r="D2528" s="70">
        <f t="shared" si="198"/>
        <v>1136</v>
      </c>
      <c r="E2528" s="54" t="str">
        <f t="shared" si="199"/>
        <v>2527|43|1136</v>
      </c>
      <c r="I2528" s="7" t="s">
        <v>5583</v>
      </c>
      <c r="M2528" t="s">
        <v>3693</v>
      </c>
      <c r="N2528" t="str">
        <f t="shared" si="200"/>
        <v>McMinn County,H1</v>
      </c>
      <c r="O2528" t="str">
        <f t="shared" si="201"/>
        <v>McMinn County</v>
      </c>
      <c r="P2528" t="str">
        <f t="shared" si="202"/>
        <v>McMinn</v>
      </c>
    </row>
    <row r="2529" spans="2:16" x14ac:dyDescent="0.25">
      <c r="B2529" s="33">
        <v>2528</v>
      </c>
      <c r="C2529" s="33">
        <v>43</v>
      </c>
      <c r="D2529" s="70">
        <f t="shared" si="198"/>
        <v>1138</v>
      </c>
      <c r="E2529" s="54" t="str">
        <f t="shared" si="199"/>
        <v>2528|43|1138</v>
      </c>
      <c r="I2529" s="7" t="s">
        <v>5585</v>
      </c>
      <c r="M2529" t="s">
        <v>3694</v>
      </c>
      <c r="N2529" t="str">
        <f t="shared" si="200"/>
        <v>McNairy County,H1</v>
      </c>
      <c r="O2529" t="str">
        <f t="shared" si="201"/>
        <v>McNairy County</v>
      </c>
      <c r="P2529" t="str">
        <f t="shared" si="202"/>
        <v>McNairy</v>
      </c>
    </row>
    <row r="2530" spans="2:16" x14ac:dyDescent="0.25">
      <c r="B2530" s="33">
        <v>2529</v>
      </c>
      <c r="C2530" s="33">
        <v>43</v>
      </c>
      <c r="D2530" s="70">
        <f t="shared" si="198"/>
        <v>1073</v>
      </c>
      <c r="E2530" s="54" t="str">
        <f t="shared" si="199"/>
        <v>2529|43|1073</v>
      </c>
      <c r="I2530" s="7" t="s">
        <v>5530</v>
      </c>
      <c r="M2530" t="s">
        <v>3695</v>
      </c>
      <c r="N2530" t="str">
        <f t="shared" si="200"/>
        <v>Macon County,H1</v>
      </c>
      <c r="O2530" t="str">
        <f t="shared" si="201"/>
        <v>Macon County</v>
      </c>
      <c r="P2530" t="str">
        <f t="shared" si="202"/>
        <v>Macon</v>
      </c>
    </row>
    <row r="2531" spans="2:16" x14ac:dyDescent="0.25">
      <c r="B2531" s="33">
        <v>2530</v>
      </c>
      <c r="C2531" s="33">
        <v>43</v>
      </c>
      <c r="D2531" s="70">
        <f t="shared" si="198"/>
        <v>1076</v>
      </c>
      <c r="E2531" s="54" t="str">
        <f t="shared" si="199"/>
        <v>2530|43|1076</v>
      </c>
      <c r="I2531" s="7" t="s">
        <v>5533</v>
      </c>
      <c r="M2531" t="s">
        <v>3696</v>
      </c>
      <c r="N2531" t="str">
        <f t="shared" si="200"/>
        <v>Madison County,H1</v>
      </c>
      <c r="O2531" t="str">
        <f t="shared" si="201"/>
        <v>Madison County</v>
      </c>
      <c r="P2531" t="str">
        <f t="shared" si="202"/>
        <v>Madison</v>
      </c>
    </row>
    <row r="2532" spans="2:16" x14ac:dyDescent="0.25">
      <c r="B2532" s="33">
        <v>2531</v>
      </c>
      <c r="C2532" s="33">
        <v>43</v>
      </c>
      <c r="D2532" s="70">
        <f t="shared" si="198"/>
        <v>1098</v>
      </c>
      <c r="E2532" s="54" t="str">
        <f t="shared" si="199"/>
        <v>2531|43|1098</v>
      </c>
      <c r="I2532" s="7" t="s">
        <v>5549</v>
      </c>
      <c r="M2532" t="s">
        <v>3697</v>
      </c>
      <c r="N2532" t="str">
        <f t="shared" si="200"/>
        <v>Marion County,H1</v>
      </c>
      <c r="O2532" t="str">
        <f t="shared" si="201"/>
        <v>Marion County</v>
      </c>
      <c r="P2532" t="str">
        <f t="shared" si="202"/>
        <v>Marion</v>
      </c>
    </row>
    <row r="2533" spans="2:16" x14ac:dyDescent="0.25">
      <c r="B2533" s="33">
        <v>2532</v>
      </c>
      <c r="C2533" s="33">
        <v>43</v>
      </c>
      <c r="D2533" s="70">
        <f t="shared" si="198"/>
        <v>1102</v>
      </c>
      <c r="E2533" s="54" t="str">
        <f t="shared" si="199"/>
        <v>2532|43|1102</v>
      </c>
      <c r="I2533" s="7" t="s">
        <v>5553</v>
      </c>
      <c r="M2533" t="s">
        <v>3698</v>
      </c>
      <c r="N2533" t="str">
        <f t="shared" si="200"/>
        <v>Marshall County,H1</v>
      </c>
      <c r="O2533" t="str">
        <f t="shared" si="201"/>
        <v>Marshall County</v>
      </c>
      <c r="P2533" t="str">
        <f t="shared" si="202"/>
        <v>Marshall</v>
      </c>
    </row>
    <row r="2534" spans="2:16" x14ac:dyDescent="0.25">
      <c r="B2534" s="33">
        <v>2533</v>
      </c>
      <c r="C2534" s="33">
        <v>43</v>
      </c>
      <c r="D2534" s="70">
        <f t="shared" si="198"/>
        <v>1112</v>
      </c>
      <c r="E2534" s="54" t="str">
        <f t="shared" si="199"/>
        <v>2533|43|1112</v>
      </c>
      <c r="I2534" s="7" t="s">
        <v>5560</v>
      </c>
      <c r="M2534" t="s">
        <v>3699</v>
      </c>
      <c r="N2534" t="str">
        <f t="shared" si="200"/>
        <v>Maury County,H1</v>
      </c>
      <c r="O2534" t="str">
        <f t="shared" si="201"/>
        <v>Maury County</v>
      </c>
      <c r="P2534" t="str">
        <f t="shared" si="202"/>
        <v>Maury</v>
      </c>
    </row>
    <row r="2535" spans="2:16" x14ac:dyDescent="0.25">
      <c r="B2535" s="33">
        <v>2534</v>
      </c>
      <c r="C2535" s="33">
        <v>43</v>
      </c>
      <c r="D2535" s="70">
        <f t="shared" si="198"/>
        <v>1146</v>
      </c>
      <c r="E2535" s="54" t="str">
        <f t="shared" si="199"/>
        <v>2534|43|1146</v>
      </c>
      <c r="I2535" s="7" t="s">
        <v>5593</v>
      </c>
      <c r="M2535" t="s">
        <v>3700</v>
      </c>
      <c r="N2535" t="str">
        <f t="shared" si="200"/>
        <v>Meigs County,H1</v>
      </c>
      <c r="O2535" t="str">
        <f t="shared" si="201"/>
        <v>Meigs County</v>
      </c>
      <c r="P2535" t="str">
        <f t="shared" si="202"/>
        <v>Meigs</v>
      </c>
    </row>
    <row r="2536" spans="2:16" x14ac:dyDescent="0.25">
      <c r="B2536" s="33">
        <v>2535</v>
      </c>
      <c r="C2536" s="33">
        <v>43</v>
      </c>
      <c r="D2536" s="70">
        <f t="shared" si="198"/>
        <v>1190</v>
      </c>
      <c r="E2536" s="54" t="str">
        <f t="shared" si="199"/>
        <v>2535|43|1190</v>
      </c>
      <c r="I2536" s="7" t="s">
        <v>5633</v>
      </c>
      <c r="M2536" t="s">
        <v>3701</v>
      </c>
      <c r="N2536" t="str">
        <f t="shared" si="200"/>
        <v>Monroe County,H1</v>
      </c>
      <c r="O2536" t="str">
        <f t="shared" si="201"/>
        <v>Monroe County</v>
      </c>
      <c r="P2536" t="str">
        <f t="shared" si="202"/>
        <v>Monroe</v>
      </c>
    </row>
    <row r="2537" spans="2:16" x14ac:dyDescent="0.25">
      <c r="B2537" s="33">
        <v>2536</v>
      </c>
      <c r="C2537" s="33">
        <v>43</v>
      </c>
      <c r="D2537" s="70">
        <f t="shared" si="198"/>
        <v>1195</v>
      </c>
      <c r="E2537" s="54" t="str">
        <f t="shared" si="199"/>
        <v>2536|43|1195</v>
      </c>
      <c r="I2537" s="7" t="s">
        <v>5638</v>
      </c>
      <c r="M2537" t="s">
        <v>3702</v>
      </c>
      <c r="N2537" t="str">
        <f t="shared" si="200"/>
        <v>Montgomery County,H1</v>
      </c>
      <c r="O2537" t="str">
        <f t="shared" si="201"/>
        <v>Montgomery County</v>
      </c>
      <c r="P2537" t="str">
        <f t="shared" si="202"/>
        <v>Montgomery</v>
      </c>
    </row>
    <row r="2538" spans="2:16" x14ac:dyDescent="0.25">
      <c r="B2538" s="33">
        <v>2537</v>
      </c>
      <c r="C2538" s="33">
        <v>43</v>
      </c>
      <c r="D2538" s="70">
        <f t="shared" si="198"/>
        <v>1200</v>
      </c>
      <c r="E2538" s="54" t="str">
        <f t="shared" si="199"/>
        <v>2537|43|1200</v>
      </c>
      <c r="I2538" s="7" t="s">
        <v>5643</v>
      </c>
      <c r="M2538" t="s">
        <v>3703</v>
      </c>
      <c r="N2538" t="str">
        <f t="shared" si="200"/>
        <v>Moore County,H6</v>
      </c>
      <c r="O2538" t="str">
        <f t="shared" si="201"/>
        <v>Moore County</v>
      </c>
      <c r="P2538" t="str">
        <f t="shared" si="202"/>
        <v>Moore</v>
      </c>
    </row>
    <row r="2539" spans="2:16" x14ac:dyDescent="0.25">
      <c r="B2539" s="33">
        <v>2538</v>
      </c>
      <c r="C2539" s="33">
        <v>43</v>
      </c>
      <c r="D2539" s="70">
        <f t="shared" si="198"/>
        <v>1203</v>
      </c>
      <c r="E2539" s="54" t="str">
        <f t="shared" si="199"/>
        <v>2538|43|1203</v>
      </c>
      <c r="I2539" s="7" t="s">
        <v>5645</v>
      </c>
      <c r="M2539" t="s">
        <v>3704</v>
      </c>
      <c r="N2539" t="str">
        <f t="shared" si="200"/>
        <v>Morgan County,H1</v>
      </c>
      <c r="O2539" t="str">
        <f t="shared" si="201"/>
        <v>Morgan County</v>
      </c>
      <c r="P2539" t="str">
        <f t="shared" si="202"/>
        <v>Morgan</v>
      </c>
    </row>
    <row r="2540" spans="2:16" x14ac:dyDescent="0.25">
      <c r="B2540" s="33">
        <v>2539</v>
      </c>
      <c r="C2540" s="33">
        <v>43</v>
      </c>
      <c r="D2540" s="70">
        <f t="shared" si="198"/>
        <v>1280</v>
      </c>
      <c r="E2540" s="54" t="str">
        <f t="shared" si="199"/>
        <v>2539|43|1280</v>
      </c>
      <c r="I2540" s="7" t="s">
        <v>5709</v>
      </c>
      <c r="M2540" t="s">
        <v>3705</v>
      </c>
      <c r="N2540" t="str">
        <f t="shared" si="200"/>
        <v>Obion County,H1</v>
      </c>
      <c r="O2540" t="str">
        <f t="shared" si="201"/>
        <v>Obion County</v>
      </c>
      <c r="P2540" t="str">
        <f t="shared" si="202"/>
        <v>Obion</v>
      </c>
    </row>
    <row r="2541" spans="2:16" x14ac:dyDescent="0.25">
      <c r="B2541" s="33">
        <v>2540</v>
      </c>
      <c r="C2541" s="33">
        <v>43</v>
      </c>
      <c r="D2541" s="70">
        <f t="shared" si="198"/>
        <v>1326</v>
      </c>
      <c r="E2541" s="54" t="str">
        <f t="shared" si="199"/>
        <v>2540|43|1326</v>
      </c>
      <c r="I2541" s="7" t="s">
        <v>5747</v>
      </c>
      <c r="M2541" t="s">
        <v>3706</v>
      </c>
      <c r="N2541" t="str">
        <f t="shared" si="200"/>
        <v>Overton County,H1</v>
      </c>
      <c r="O2541" t="str">
        <f t="shared" si="201"/>
        <v>Overton County</v>
      </c>
      <c r="P2541" t="str">
        <f t="shared" si="202"/>
        <v>Overton</v>
      </c>
    </row>
    <row r="2542" spans="2:16" x14ac:dyDescent="0.25">
      <c r="B2542" s="33">
        <v>2541</v>
      </c>
      <c r="C2542" s="33">
        <v>43</v>
      </c>
      <c r="D2542" s="70">
        <f t="shared" si="198"/>
        <v>1368</v>
      </c>
      <c r="E2542" s="54" t="str">
        <f t="shared" si="199"/>
        <v>2541|43|1368</v>
      </c>
      <c r="I2542" s="7" t="s">
        <v>5786</v>
      </c>
      <c r="M2542" t="s">
        <v>3707</v>
      </c>
      <c r="N2542" t="str">
        <f t="shared" si="200"/>
        <v>Perry County,H1</v>
      </c>
      <c r="O2542" t="str">
        <f t="shared" si="201"/>
        <v>Perry County</v>
      </c>
      <c r="P2542" t="str">
        <f t="shared" si="202"/>
        <v>Perry</v>
      </c>
    </row>
    <row r="2543" spans="2:16" x14ac:dyDescent="0.25">
      <c r="B2543" s="33">
        <v>2542</v>
      </c>
      <c r="C2543" s="33">
        <v>43</v>
      </c>
      <c r="D2543" s="70">
        <f t="shared" si="198"/>
        <v>1381</v>
      </c>
      <c r="E2543" s="54" t="str">
        <f t="shared" si="199"/>
        <v>2542|43|1381</v>
      </c>
      <c r="I2543" s="7" t="s">
        <v>5797</v>
      </c>
      <c r="M2543" t="s">
        <v>3708</v>
      </c>
      <c r="N2543" t="str">
        <f t="shared" si="200"/>
        <v>Pickett County,H1</v>
      </c>
      <c r="O2543" t="str">
        <f t="shared" si="201"/>
        <v>Pickett County</v>
      </c>
      <c r="P2543" t="str">
        <f t="shared" si="202"/>
        <v>Pickett</v>
      </c>
    </row>
    <row r="2544" spans="2:16" x14ac:dyDescent="0.25">
      <c r="B2544" s="33">
        <v>2543</v>
      </c>
      <c r="C2544" s="33">
        <v>43</v>
      </c>
      <c r="D2544" s="70">
        <f t="shared" si="198"/>
        <v>1404</v>
      </c>
      <c r="E2544" s="54" t="str">
        <f t="shared" si="199"/>
        <v>2543|43|1404</v>
      </c>
      <c r="I2544" s="7" t="s">
        <v>5818</v>
      </c>
      <c r="M2544" t="s">
        <v>3709</v>
      </c>
      <c r="N2544" t="str">
        <f t="shared" si="200"/>
        <v>Polk County,H1</v>
      </c>
      <c r="O2544" t="str">
        <f t="shared" si="201"/>
        <v>Polk County</v>
      </c>
      <c r="P2544" t="str">
        <f t="shared" si="202"/>
        <v>Polk</v>
      </c>
    </row>
    <row r="2545" spans="2:16" x14ac:dyDescent="0.25">
      <c r="B2545" s="33">
        <v>2544</v>
      </c>
      <c r="C2545" s="33">
        <v>43</v>
      </c>
      <c r="D2545" s="70">
        <f t="shared" ref="D2545:D2608" si="203">VLOOKUP(I2545,$J$2:$K$1970,2,FALSE)</f>
        <v>1440</v>
      </c>
      <c r="E2545" s="54" t="str">
        <f t="shared" si="199"/>
        <v>2544|43|1440</v>
      </c>
      <c r="I2545" s="7" t="s">
        <v>5850</v>
      </c>
      <c r="M2545" t="s">
        <v>3710</v>
      </c>
      <c r="N2545" t="str">
        <f t="shared" si="200"/>
        <v>Putnam County,H1</v>
      </c>
      <c r="O2545" t="str">
        <f t="shared" si="201"/>
        <v>Putnam County</v>
      </c>
      <c r="P2545" t="str">
        <f t="shared" si="202"/>
        <v>Putnam</v>
      </c>
    </row>
    <row r="2546" spans="2:16" x14ac:dyDescent="0.25">
      <c r="B2546" s="33">
        <v>2545</v>
      </c>
      <c r="C2546" s="33">
        <v>43</v>
      </c>
      <c r="D2546" s="70">
        <f t="shared" si="203"/>
        <v>1476</v>
      </c>
      <c r="E2546" s="54" t="str">
        <f t="shared" si="199"/>
        <v>2545|43|1476</v>
      </c>
      <c r="I2546" s="7" t="s">
        <v>5882</v>
      </c>
      <c r="M2546" t="s">
        <v>3711</v>
      </c>
      <c r="N2546" t="str">
        <f t="shared" si="200"/>
        <v>Rhea County,H1</v>
      </c>
      <c r="O2546" t="str">
        <f t="shared" si="201"/>
        <v>Rhea County</v>
      </c>
      <c r="P2546" t="str">
        <f t="shared" si="202"/>
        <v>Rhea</v>
      </c>
    </row>
    <row r="2547" spans="2:16" x14ac:dyDescent="0.25">
      <c r="B2547" s="33">
        <v>2546</v>
      </c>
      <c r="C2547" s="33">
        <v>43</v>
      </c>
      <c r="D2547" s="70">
        <f t="shared" si="203"/>
        <v>1494</v>
      </c>
      <c r="E2547" s="54" t="str">
        <f t="shared" si="199"/>
        <v>2546|43|1494</v>
      </c>
      <c r="I2547" s="7" t="s">
        <v>5896</v>
      </c>
      <c r="M2547" t="s">
        <v>3712</v>
      </c>
      <c r="N2547" t="str">
        <f t="shared" si="200"/>
        <v>Roane County,H1</v>
      </c>
      <c r="O2547" t="str">
        <f t="shared" si="201"/>
        <v>Roane County</v>
      </c>
      <c r="P2547" t="str">
        <f t="shared" si="202"/>
        <v>Roane</v>
      </c>
    </row>
    <row r="2548" spans="2:16" x14ac:dyDescent="0.25">
      <c r="B2548" s="33">
        <v>2547</v>
      </c>
      <c r="C2548" s="33">
        <v>43</v>
      </c>
      <c r="D2548" s="70">
        <f t="shared" si="203"/>
        <v>1498</v>
      </c>
      <c r="E2548" s="54" t="str">
        <f t="shared" si="199"/>
        <v>2547|43|1498</v>
      </c>
      <c r="I2548" s="7" t="s">
        <v>5899</v>
      </c>
      <c r="M2548" t="s">
        <v>3713</v>
      </c>
      <c r="N2548" t="str">
        <f t="shared" si="200"/>
        <v>Robertson County,H1</v>
      </c>
      <c r="O2548" t="str">
        <f t="shared" si="201"/>
        <v>Robertson County</v>
      </c>
      <c r="P2548" t="str">
        <f t="shared" si="202"/>
        <v>Robertson</v>
      </c>
    </row>
    <row r="2549" spans="2:16" x14ac:dyDescent="0.25">
      <c r="B2549" s="33">
        <v>2548</v>
      </c>
      <c r="C2549" s="33">
        <v>43</v>
      </c>
      <c r="D2549" s="70">
        <f t="shared" si="203"/>
        <v>1525</v>
      </c>
      <c r="E2549" s="54" t="str">
        <f t="shared" si="199"/>
        <v>2548|43|1525</v>
      </c>
      <c r="I2549" s="7" t="s">
        <v>5924</v>
      </c>
      <c r="M2549" t="s">
        <v>3714</v>
      </c>
      <c r="N2549" t="str">
        <f t="shared" si="200"/>
        <v>Rutherford County,H1</v>
      </c>
      <c r="O2549" t="str">
        <f t="shared" si="201"/>
        <v>Rutherford County</v>
      </c>
      <c r="P2549" t="str">
        <f t="shared" si="202"/>
        <v>Rutherford</v>
      </c>
    </row>
    <row r="2550" spans="2:16" x14ac:dyDescent="0.25">
      <c r="B2550" s="33">
        <v>2549</v>
      </c>
      <c r="C2550" s="33">
        <v>43</v>
      </c>
      <c r="D2550" s="70">
        <f t="shared" si="203"/>
        <v>1589</v>
      </c>
      <c r="E2550" s="54" t="str">
        <f t="shared" si="199"/>
        <v>2549|43|1589</v>
      </c>
      <c r="I2550" s="7" t="s">
        <v>5975</v>
      </c>
      <c r="M2550" t="s">
        <v>3715</v>
      </c>
      <c r="N2550" t="str">
        <f t="shared" si="200"/>
        <v>Scott County,H1</v>
      </c>
      <c r="O2550" t="str">
        <f t="shared" si="201"/>
        <v>Scott County</v>
      </c>
      <c r="P2550" t="str">
        <f t="shared" si="202"/>
        <v>Scott</v>
      </c>
    </row>
    <row r="2551" spans="2:16" x14ac:dyDescent="0.25">
      <c r="B2551" s="33">
        <v>2550</v>
      </c>
      <c r="C2551" s="33">
        <v>43</v>
      </c>
      <c r="D2551" s="70">
        <f t="shared" si="203"/>
        <v>1598</v>
      </c>
      <c r="E2551" s="54" t="str">
        <f t="shared" si="199"/>
        <v>2550|43|1598</v>
      </c>
      <c r="I2551" s="7" t="s">
        <v>5984</v>
      </c>
      <c r="M2551" t="s">
        <v>3716</v>
      </c>
      <c r="N2551" t="str">
        <f t="shared" si="200"/>
        <v>Sequatchie County,H1</v>
      </c>
      <c r="O2551" t="str">
        <f t="shared" si="201"/>
        <v>Sequatchie County</v>
      </c>
      <c r="P2551" t="str">
        <f t="shared" si="202"/>
        <v>Sequatchie</v>
      </c>
    </row>
    <row r="2552" spans="2:16" x14ac:dyDescent="0.25">
      <c r="B2552" s="33">
        <v>2551</v>
      </c>
      <c r="C2552" s="33">
        <v>43</v>
      </c>
      <c r="D2552" s="70">
        <f t="shared" si="203"/>
        <v>1600</v>
      </c>
      <c r="E2552" s="54" t="str">
        <f t="shared" si="199"/>
        <v>2551|43|1600</v>
      </c>
      <c r="I2552" s="7" t="s">
        <v>5986</v>
      </c>
      <c r="M2552" t="s">
        <v>3717</v>
      </c>
      <c r="N2552" t="str">
        <f t="shared" si="200"/>
        <v>Sevier County,H1</v>
      </c>
      <c r="O2552" t="str">
        <f t="shared" si="201"/>
        <v>Sevier County</v>
      </c>
      <c r="P2552" t="str">
        <f t="shared" si="202"/>
        <v>Sevier</v>
      </c>
    </row>
    <row r="2553" spans="2:16" x14ac:dyDescent="0.25">
      <c r="B2553" s="33">
        <v>2552</v>
      </c>
      <c r="C2553" s="33">
        <v>43</v>
      </c>
      <c r="D2553" s="70">
        <f t="shared" si="203"/>
        <v>1610</v>
      </c>
      <c r="E2553" s="54" t="str">
        <f t="shared" si="199"/>
        <v>2552|43|1610</v>
      </c>
      <c r="I2553" s="7" t="s">
        <v>5996</v>
      </c>
      <c r="M2553" t="s">
        <v>3718</v>
      </c>
      <c r="N2553" t="str">
        <f t="shared" si="200"/>
        <v>Shelby County,H1</v>
      </c>
      <c r="O2553" t="str">
        <f t="shared" si="201"/>
        <v>Shelby County</v>
      </c>
      <c r="P2553" t="str">
        <f t="shared" si="202"/>
        <v>Shelby</v>
      </c>
    </row>
    <row r="2554" spans="2:16" x14ac:dyDescent="0.25">
      <c r="B2554" s="33">
        <v>2553</v>
      </c>
      <c r="C2554" s="33">
        <v>43</v>
      </c>
      <c r="D2554" s="70">
        <f t="shared" si="203"/>
        <v>1628</v>
      </c>
      <c r="E2554" s="54" t="str">
        <f t="shared" si="199"/>
        <v>2553|43|1628</v>
      </c>
      <c r="I2554" s="7" t="s">
        <v>6012</v>
      </c>
      <c r="M2554" t="s">
        <v>3719</v>
      </c>
      <c r="N2554" t="str">
        <f t="shared" si="200"/>
        <v>Smith County,H1</v>
      </c>
      <c r="O2554" t="str">
        <f t="shared" si="201"/>
        <v>Smith County</v>
      </c>
      <c r="P2554" t="str">
        <f t="shared" si="202"/>
        <v>Smith</v>
      </c>
    </row>
    <row r="2555" spans="2:16" x14ac:dyDescent="0.25">
      <c r="B2555" s="33">
        <v>2554</v>
      </c>
      <c r="C2555" s="33">
        <v>43</v>
      </c>
      <c r="D2555" s="70">
        <f t="shared" si="203"/>
        <v>1686</v>
      </c>
      <c r="E2555" s="54" t="str">
        <f t="shared" si="199"/>
        <v>2554|43|1686</v>
      </c>
      <c r="I2555" s="7" t="s">
        <v>6055</v>
      </c>
      <c r="M2555" t="s">
        <v>3720</v>
      </c>
      <c r="N2555" t="str">
        <f t="shared" si="200"/>
        <v>Stewart County,H1</v>
      </c>
      <c r="O2555" t="str">
        <f t="shared" si="201"/>
        <v>Stewart County</v>
      </c>
      <c r="P2555" t="str">
        <f t="shared" si="202"/>
        <v>Stewart</v>
      </c>
    </row>
    <row r="2556" spans="2:16" x14ac:dyDescent="0.25">
      <c r="B2556" s="33">
        <v>2555</v>
      </c>
      <c r="C2556" s="33">
        <v>43</v>
      </c>
      <c r="D2556" s="70">
        <f t="shared" si="203"/>
        <v>1699</v>
      </c>
      <c r="E2556" s="54" t="str">
        <f t="shared" si="199"/>
        <v>2555|43|1699</v>
      </c>
      <c r="I2556" s="7" t="s">
        <v>6067</v>
      </c>
      <c r="M2556" t="s">
        <v>3721</v>
      </c>
      <c r="N2556" t="str">
        <f t="shared" si="200"/>
        <v>Sullivan County,H1</v>
      </c>
      <c r="O2556" t="str">
        <f t="shared" si="201"/>
        <v>Sullivan County</v>
      </c>
      <c r="P2556" t="str">
        <f t="shared" si="202"/>
        <v>Sullivan</v>
      </c>
    </row>
    <row r="2557" spans="2:16" x14ac:dyDescent="0.25">
      <c r="B2557" s="33">
        <v>2556</v>
      </c>
      <c r="C2557" s="33">
        <v>43</v>
      </c>
      <c r="D2557" s="70">
        <f t="shared" si="203"/>
        <v>1703</v>
      </c>
      <c r="E2557" s="54" t="str">
        <f t="shared" si="199"/>
        <v>2556|43|1703</v>
      </c>
      <c r="I2557" s="7" t="s">
        <v>6071</v>
      </c>
      <c r="M2557" t="s">
        <v>3722</v>
      </c>
      <c r="N2557" t="str">
        <f t="shared" si="200"/>
        <v>Sumner County,H1</v>
      </c>
      <c r="O2557" t="str">
        <f t="shared" si="201"/>
        <v>Sumner County</v>
      </c>
      <c r="P2557" t="str">
        <f t="shared" si="202"/>
        <v>Sumner</v>
      </c>
    </row>
    <row r="2558" spans="2:16" x14ac:dyDescent="0.25">
      <c r="B2558" s="33">
        <v>2557</v>
      </c>
      <c r="C2558" s="33">
        <v>43</v>
      </c>
      <c r="D2558" s="70">
        <f t="shared" si="203"/>
        <v>1753</v>
      </c>
      <c r="E2558" s="54" t="str">
        <f t="shared" si="199"/>
        <v>2557|43|1753</v>
      </c>
      <c r="I2558" s="7" t="s">
        <v>6115</v>
      </c>
      <c r="M2558" t="s">
        <v>3723</v>
      </c>
      <c r="N2558" t="str">
        <f t="shared" si="200"/>
        <v>Tipton County,H1</v>
      </c>
      <c r="O2558" t="str">
        <f t="shared" si="201"/>
        <v>Tipton County</v>
      </c>
      <c r="P2558" t="str">
        <f t="shared" si="202"/>
        <v>Tipton</v>
      </c>
    </row>
    <row r="2559" spans="2:16" x14ac:dyDescent="0.25">
      <c r="B2559" s="33">
        <v>2558</v>
      </c>
      <c r="C2559" s="33">
        <v>43</v>
      </c>
      <c r="D2559" s="70">
        <f t="shared" si="203"/>
        <v>1781</v>
      </c>
      <c r="E2559" s="54" t="str">
        <f t="shared" si="199"/>
        <v>2558|43|1781</v>
      </c>
      <c r="I2559" s="7" t="s">
        <v>6141</v>
      </c>
      <c r="M2559" t="s">
        <v>3724</v>
      </c>
      <c r="N2559" t="str">
        <f t="shared" si="200"/>
        <v>Trousdale County,H6</v>
      </c>
      <c r="O2559" t="str">
        <f t="shared" si="201"/>
        <v>Trousdale County</v>
      </c>
      <c r="P2559" t="str">
        <f t="shared" si="202"/>
        <v>Trousdale</v>
      </c>
    </row>
    <row r="2560" spans="2:16" x14ac:dyDescent="0.25">
      <c r="B2560" s="33">
        <v>2559</v>
      </c>
      <c r="C2560" s="33">
        <v>43</v>
      </c>
      <c r="D2560" s="70">
        <f t="shared" si="203"/>
        <v>1801</v>
      </c>
      <c r="E2560" s="54" t="str">
        <f t="shared" si="199"/>
        <v>2559|43|1801</v>
      </c>
      <c r="I2560" s="7" t="s">
        <v>6160</v>
      </c>
      <c r="M2560" t="s">
        <v>3725</v>
      </c>
      <c r="N2560" t="str">
        <f t="shared" si="200"/>
        <v>Unicoi County,H1</v>
      </c>
      <c r="O2560" t="str">
        <f t="shared" si="201"/>
        <v>Unicoi County</v>
      </c>
      <c r="P2560" t="str">
        <f t="shared" si="202"/>
        <v>Unicoi</v>
      </c>
    </row>
    <row r="2561" spans="2:16" x14ac:dyDescent="0.25">
      <c r="B2561" s="33">
        <v>2560</v>
      </c>
      <c r="C2561" s="33">
        <v>43</v>
      </c>
      <c r="D2561" s="70">
        <f t="shared" si="203"/>
        <v>1802</v>
      </c>
      <c r="E2561" s="54" t="str">
        <f t="shared" si="199"/>
        <v>2560|43|1802</v>
      </c>
      <c r="I2561" s="7" t="s">
        <v>6161</v>
      </c>
      <c r="M2561" t="s">
        <v>3726</v>
      </c>
      <c r="N2561" t="str">
        <f t="shared" si="200"/>
        <v>Union County,H1</v>
      </c>
      <c r="O2561" t="str">
        <f t="shared" si="201"/>
        <v>Union County</v>
      </c>
      <c r="P2561" t="str">
        <f t="shared" si="202"/>
        <v>Union</v>
      </c>
    </row>
    <row r="2562" spans="2:16" x14ac:dyDescent="0.25">
      <c r="B2562" s="33">
        <v>2561</v>
      </c>
      <c r="C2562" s="33">
        <v>43</v>
      </c>
      <c r="D2562" s="70">
        <f t="shared" si="203"/>
        <v>1814</v>
      </c>
      <c r="E2562" s="54" t="str">
        <f t="shared" ref="E2562:E2625" si="204">B2562&amp;"|"&amp;C2562&amp;"|"&amp;D2562</f>
        <v>2561|43|1814</v>
      </c>
      <c r="I2562" s="7" t="s">
        <v>6169</v>
      </c>
      <c r="M2562" t="s">
        <v>3727</v>
      </c>
      <c r="N2562" t="str">
        <f t="shared" si="200"/>
        <v>Van Buren County,H1</v>
      </c>
      <c r="O2562" t="str">
        <f t="shared" si="201"/>
        <v>Van Buren County</v>
      </c>
      <c r="P2562" t="str">
        <f t="shared" si="202"/>
        <v>Van Buren</v>
      </c>
    </row>
    <row r="2563" spans="2:16" x14ac:dyDescent="0.25">
      <c r="B2563" s="33">
        <v>2562</v>
      </c>
      <c r="C2563" s="33">
        <v>43</v>
      </c>
      <c r="D2563" s="70">
        <f t="shared" si="203"/>
        <v>1858</v>
      </c>
      <c r="E2563" s="54" t="str">
        <f t="shared" si="204"/>
        <v>2562|43|1858</v>
      </c>
      <c r="I2563" s="7" t="s">
        <v>6205</v>
      </c>
      <c r="M2563" t="s">
        <v>3728</v>
      </c>
      <c r="N2563" t="str">
        <f t="shared" ref="N2563:N2626" si="205">RIGHT(M2563,LEN(M2563)-10)</f>
        <v>Warren County,H1</v>
      </c>
      <c r="O2563" t="str">
        <f t="shared" ref="O2563:O2626" si="206">LEFT(N2563,LEN(N2563)-3)</f>
        <v>Warren County</v>
      </c>
      <c r="P2563" t="str">
        <f t="shared" ref="P2563:P2626" si="207">SUBSTITUTE(O2563," County","")</f>
        <v>Warren</v>
      </c>
    </row>
    <row r="2564" spans="2:16" x14ac:dyDescent="0.25">
      <c r="B2564" s="33">
        <v>2563</v>
      </c>
      <c r="C2564" s="33">
        <v>43</v>
      </c>
      <c r="D2564" s="70">
        <f t="shared" si="203"/>
        <v>1865</v>
      </c>
      <c r="E2564" s="54" t="str">
        <f t="shared" si="204"/>
        <v>2563|43|1865</v>
      </c>
      <c r="I2564" s="7" t="s">
        <v>1210</v>
      </c>
      <c r="M2564" t="s">
        <v>3729</v>
      </c>
      <c r="N2564" t="str">
        <f t="shared" si="205"/>
        <v>Washington County,H1</v>
      </c>
      <c r="O2564" t="str">
        <f t="shared" si="206"/>
        <v>Washington County</v>
      </c>
      <c r="P2564" t="str">
        <f t="shared" si="207"/>
        <v>Washington</v>
      </c>
    </row>
    <row r="2565" spans="2:16" x14ac:dyDescent="0.25">
      <c r="B2565" s="33">
        <v>2564</v>
      </c>
      <c r="C2565" s="33">
        <v>43</v>
      </c>
      <c r="D2565" s="70">
        <f t="shared" si="203"/>
        <v>1875</v>
      </c>
      <c r="E2565" s="54" t="str">
        <f t="shared" si="204"/>
        <v>2564|43|1875</v>
      </c>
      <c r="I2565" s="7" t="s">
        <v>6220</v>
      </c>
      <c r="M2565" t="s">
        <v>3730</v>
      </c>
      <c r="N2565" t="str">
        <f t="shared" si="205"/>
        <v>Wayne County,H1</v>
      </c>
      <c r="O2565" t="str">
        <f t="shared" si="206"/>
        <v>Wayne County</v>
      </c>
      <c r="P2565" t="str">
        <f t="shared" si="207"/>
        <v>Wayne</v>
      </c>
    </row>
    <row r="2566" spans="2:16" x14ac:dyDescent="0.25">
      <c r="B2566" s="33">
        <v>2565</v>
      </c>
      <c r="C2566" s="33">
        <v>43</v>
      </c>
      <c r="D2566" s="70">
        <f t="shared" si="203"/>
        <v>1877</v>
      </c>
      <c r="E2566" s="54" t="str">
        <f t="shared" si="204"/>
        <v>2565|43|1877</v>
      </c>
      <c r="I2566" s="7" t="s">
        <v>6221</v>
      </c>
      <c r="M2566" t="s">
        <v>3731</v>
      </c>
      <c r="N2566" t="str">
        <f t="shared" si="205"/>
        <v>Weakley County,H1</v>
      </c>
      <c r="O2566" t="str">
        <f t="shared" si="206"/>
        <v>Weakley County</v>
      </c>
      <c r="P2566" t="str">
        <f t="shared" si="207"/>
        <v>Weakley</v>
      </c>
    </row>
    <row r="2567" spans="2:16" x14ac:dyDescent="0.25">
      <c r="B2567" s="33">
        <v>2566</v>
      </c>
      <c r="C2567" s="33">
        <v>43</v>
      </c>
      <c r="D2567" s="70">
        <f t="shared" si="203"/>
        <v>1897</v>
      </c>
      <c r="E2567" s="54" t="str">
        <f t="shared" si="204"/>
        <v>2566|43|1897</v>
      </c>
      <c r="I2567" s="7" t="s">
        <v>6236</v>
      </c>
      <c r="M2567" t="s">
        <v>3732</v>
      </c>
      <c r="N2567" t="str">
        <f t="shared" si="205"/>
        <v>White County,H1</v>
      </c>
      <c r="O2567" t="str">
        <f t="shared" si="206"/>
        <v>White County</v>
      </c>
      <c r="P2567" t="str">
        <f t="shared" si="207"/>
        <v>White</v>
      </c>
    </row>
    <row r="2568" spans="2:16" x14ac:dyDescent="0.25">
      <c r="B2568" s="33">
        <v>2567</v>
      </c>
      <c r="C2568" s="33">
        <v>43</v>
      </c>
      <c r="D2568" s="70">
        <f t="shared" si="203"/>
        <v>1916</v>
      </c>
      <c r="E2568" s="54" t="str">
        <f t="shared" si="204"/>
        <v>2567|43|1916</v>
      </c>
      <c r="I2568" s="7" t="s">
        <v>6254</v>
      </c>
      <c r="M2568" t="s">
        <v>3733</v>
      </c>
      <c r="N2568" t="str">
        <f t="shared" si="205"/>
        <v>Williamson County,H1</v>
      </c>
      <c r="O2568" t="str">
        <f t="shared" si="206"/>
        <v>Williamson County</v>
      </c>
      <c r="P2568" t="str">
        <f t="shared" si="207"/>
        <v>Williamson</v>
      </c>
    </row>
    <row r="2569" spans="2:16" x14ac:dyDescent="0.25">
      <c r="B2569" s="33">
        <v>2568</v>
      </c>
      <c r="C2569" s="33">
        <v>43</v>
      </c>
      <c r="D2569" s="70">
        <f t="shared" si="203"/>
        <v>1917</v>
      </c>
      <c r="E2569" s="54" t="str">
        <f t="shared" si="204"/>
        <v>2568|43|1917</v>
      </c>
      <c r="I2569" s="7" t="s">
        <v>6255</v>
      </c>
      <c r="M2569" t="s">
        <v>3734</v>
      </c>
      <c r="N2569" t="str">
        <f t="shared" si="205"/>
        <v>Wilson County,H1</v>
      </c>
      <c r="O2569" t="str">
        <f t="shared" si="206"/>
        <v>Wilson County</v>
      </c>
      <c r="P2569" t="str">
        <f t="shared" si="207"/>
        <v>Wilson</v>
      </c>
    </row>
    <row r="2570" spans="2:16" x14ac:dyDescent="0.25">
      <c r="B2570" s="33">
        <v>2569</v>
      </c>
      <c r="C2570" s="33">
        <v>44</v>
      </c>
      <c r="D2570" s="70">
        <f t="shared" si="203"/>
        <v>45</v>
      </c>
      <c r="E2570" s="54" t="str">
        <f t="shared" si="204"/>
        <v>2569|44|45</v>
      </c>
      <c r="I2570" s="7" t="s">
        <v>4616</v>
      </c>
      <c r="M2570" t="s">
        <v>3735</v>
      </c>
      <c r="N2570" t="str">
        <f t="shared" si="205"/>
        <v>Anderson County,H1</v>
      </c>
      <c r="O2570" t="str">
        <f t="shared" si="206"/>
        <v>Anderson County</v>
      </c>
      <c r="P2570" t="str">
        <f t="shared" si="207"/>
        <v>Anderson</v>
      </c>
    </row>
    <row r="2571" spans="2:16" x14ac:dyDescent="0.25">
      <c r="B2571" s="33">
        <v>2570</v>
      </c>
      <c r="C2571" s="33">
        <v>44</v>
      </c>
      <c r="D2571" s="70">
        <f t="shared" si="203"/>
        <v>47</v>
      </c>
      <c r="E2571" s="54" t="str">
        <f t="shared" si="204"/>
        <v>2570|44|47</v>
      </c>
      <c r="I2571" s="7" t="s">
        <v>4618</v>
      </c>
      <c r="M2571" t="s">
        <v>3736</v>
      </c>
      <c r="N2571" t="str">
        <f t="shared" si="205"/>
        <v>Andrews County,H1</v>
      </c>
      <c r="O2571" t="str">
        <f t="shared" si="206"/>
        <v>Andrews County</v>
      </c>
      <c r="P2571" t="str">
        <f t="shared" si="207"/>
        <v>Andrews</v>
      </c>
    </row>
    <row r="2572" spans="2:16" x14ac:dyDescent="0.25">
      <c r="B2572" s="33">
        <v>2571</v>
      </c>
      <c r="C2572" s="33">
        <v>44</v>
      </c>
      <c r="D2572" s="70">
        <f t="shared" si="203"/>
        <v>49</v>
      </c>
      <c r="E2572" s="54" t="str">
        <f t="shared" si="204"/>
        <v>2571|44|49</v>
      </c>
      <c r="I2572" s="7" t="s">
        <v>4620</v>
      </c>
      <c r="M2572" t="s">
        <v>3737</v>
      </c>
      <c r="N2572" t="str">
        <f t="shared" si="205"/>
        <v>Angelina County,H1</v>
      </c>
      <c r="O2572" t="str">
        <f t="shared" si="206"/>
        <v>Angelina County</v>
      </c>
      <c r="P2572" t="str">
        <f t="shared" si="207"/>
        <v>Angelina</v>
      </c>
    </row>
    <row r="2573" spans="2:16" x14ac:dyDescent="0.25">
      <c r="B2573" s="33">
        <v>2572</v>
      </c>
      <c r="C2573" s="33">
        <v>44</v>
      </c>
      <c r="D2573" s="70">
        <f t="shared" si="203"/>
        <v>59</v>
      </c>
      <c r="E2573" s="54" t="str">
        <f t="shared" si="204"/>
        <v>2572|44|59</v>
      </c>
      <c r="I2573" s="7" t="s">
        <v>4630</v>
      </c>
      <c r="M2573" t="s">
        <v>3738</v>
      </c>
      <c r="N2573" t="str">
        <f t="shared" si="205"/>
        <v>Aransas County,H1</v>
      </c>
      <c r="O2573" t="str">
        <f t="shared" si="206"/>
        <v>Aransas County</v>
      </c>
      <c r="P2573" t="str">
        <f t="shared" si="207"/>
        <v>Aransas</v>
      </c>
    </row>
    <row r="2574" spans="2:16" x14ac:dyDescent="0.25">
      <c r="B2574" s="33">
        <v>2573</v>
      </c>
      <c r="C2574" s="33">
        <v>44</v>
      </c>
      <c r="D2574" s="70">
        <f t="shared" si="203"/>
        <v>61</v>
      </c>
      <c r="E2574" s="54" t="str">
        <f t="shared" si="204"/>
        <v>2573|44|61</v>
      </c>
      <c r="I2574" s="7" t="s">
        <v>4632</v>
      </c>
      <c r="M2574" t="s">
        <v>3739</v>
      </c>
      <c r="N2574" t="str">
        <f t="shared" si="205"/>
        <v>Archer County,H1</v>
      </c>
      <c r="O2574" t="str">
        <f t="shared" si="206"/>
        <v>Archer County</v>
      </c>
      <c r="P2574" t="str">
        <f t="shared" si="207"/>
        <v>Archer</v>
      </c>
    </row>
    <row r="2575" spans="2:16" x14ac:dyDescent="0.25">
      <c r="B2575" s="33">
        <v>2574</v>
      </c>
      <c r="C2575" s="33">
        <v>44</v>
      </c>
      <c r="D2575" s="70">
        <f t="shared" si="203"/>
        <v>67</v>
      </c>
      <c r="E2575" s="54" t="str">
        <f t="shared" si="204"/>
        <v>2574|44|67</v>
      </c>
      <c r="I2575" s="7" t="s">
        <v>4636</v>
      </c>
      <c r="M2575" t="s">
        <v>3740</v>
      </c>
      <c r="N2575" t="str">
        <f t="shared" si="205"/>
        <v>Armstrong County,H1</v>
      </c>
      <c r="O2575" t="str">
        <f t="shared" si="206"/>
        <v>Armstrong County</v>
      </c>
      <c r="P2575" t="str">
        <f t="shared" si="207"/>
        <v>Armstrong</v>
      </c>
    </row>
    <row r="2576" spans="2:16" x14ac:dyDescent="0.25">
      <c r="B2576" s="33">
        <v>2575</v>
      </c>
      <c r="C2576" s="33">
        <v>44</v>
      </c>
      <c r="D2576" s="70">
        <f t="shared" si="203"/>
        <v>78</v>
      </c>
      <c r="E2576" s="54" t="str">
        <f t="shared" si="204"/>
        <v>2575|44|78</v>
      </c>
      <c r="I2576" s="7" t="s">
        <v>4644</v>
      </c>
      <c r="M2576" t="s">
        <v>3741</v>
      </c>
      <c r="N2576" t="str">
        <f t="shared" si="205"/>
        <v>Atascosa County,H1</v>
      </c>
      <c r="O2576" t="str">
        <f t="shared" si="206"/>
        <v>Atascosa County</v>
      </c>
      <c r="P2576" t="str">
        <f t="shared" si="207"/>
        <v>Atascosa</v>
      </c>
    </row>
    <row r="2577" spans="2:16" x14ac:dyDescent="0.25">
      <c r="B2577" s="33">
        <v>2576</v>
      </c>
      <c r="C2577" s="33">
        <v>44</v>
      </c>
      <c r="D2577" s="70">
        <f t="shared" si="203"/>
        <v>90</v>
      </c>
      <c r="E2577" s="54" t="str">
        <f t="shared" si="204"/>
        <v>2576|44|90</v>
      </c>
      <c r="I2577" s="7" t="s">
        <v>4656</v>
      </c>
      <c r="M2577" t="s">
        <v>3742</v>
      </c>
      <c r="N2577" t="str">
        <f t="shared" si="205"/>
        <v>Austin County,H1</v>
      </c>
      <c r="O2577" t="str">
        <f t="shared" si="206"/>
        <v>Austin County</v>
      </c>
      <c r="P2577" t="str">
        <f t="shared" si="207"/>
        <v>Austin</v>
      </c>
    </row>
    <row r="2578" spans="2:16" x14ac:dyDescent="0.25">
      <c r="B2578" s="33">
        <v>2577</v>
      </c>
      <c r="C2578" s="33">
        <v>44</v>
      </c>
      <c r="D2578" s="70">
        <f t="shared" si="203"/>
        <v>96</v>
      </c>
      <c r="E2578" s="54" t="str">
        <f t="shared" si="204"/>
        <v>2577|44|96</v>
      </c>
      <c r="I2578" s="7" t="s">
        <v>4661</v>
      </c>
      <c r="M2578" t="s">
        <v>3743</v>
      </c>
      <c r="N2578" t="str">
        <f t="shared" si="205"/>
        <v>Bailey County,H1</v>
      </c>
      <c r="O2578" t="str">
        <f t="shared" si="206"/>
        <v>Bailey County</v>
      </c>
      <c r="P2578" t="str">
        <f t="shared" si="207"/>
        <v>Bailey</v>
      </c>
    </row>
    <row r="2579" spans="2:16" x14ac:dyDescent="0.25">
      <c r="B2579" s="33">
        <v>2578</v>
      </c>
      <c r="C2579" s="33">
        <v>44</v>
      </c>
      <c r="D2579" s="70">
        <f t="shared" si="203"/>
        <v>103</v>
      </c>
      <c r="E2579" s="54" t="str">
        <f t="shared" si="204"/>
        <v>2578|44|103</v>
      </c>
      <c r="I2579" s="7" t="s">
        <v>4667</v>
      </c>
      <c r="M2579" t="s">
        <v>3744</v>
      </c>
      <c r="N2579" t="str">
        <f t="shared" si="205"/>
        <v>Bandera County,H1</v>
      </c>
      <c r="O2579" t="str">
        <f t="shared" si="206"/>
        <v>Bandera County</v>
      </c>
      <c r="P2579" t="str">
        <f t="shared" si="207"/>
        <v>Bandera</v>
      </c>
    </row>
    <row r="2580" spans="2:16" x14ac:dyDescent="0.25">
      <c r="B2580" s="33">
        <v>2579</v>
      </c>
      <c r="C2580" s="33">
        <v>44</v>
      </c>
      <c r="D2580" s="70">
        <f t="shared" si="203"/>
        <v>122</v>
      </c>
      <c r="E2580" s="54" t="str">
        <f t="shared" si="204"/>
        <v>2579|44|122</v>
      </c>
      <c r="I2580" s="7" t="s">
        <v>4684</v>
      </c>
      <c r="M2580" t="s">
        <v>3745</v>
      </c>
      <c r="N2580" t="str">
        <f t="shared" si="205"/>
        <v>Bastrop County,H1</v>
      </c>
      <c r="O2580" t="str">
        <f t="shared" si="206"/>
        <v>Bastrop County</v>
      </c>
      <c r="P2580" t="str">
        <f t="shared" si="207"/>
        <v>Bastrop</v>
      </c>
    </row>
    <row r="2581" spans="2:16" x14ac:dyDescent="0.25">
      <c r="B2581" s="33">
        <v>2580</v>
      </c>
      <c r="C2581" s="33">
        <v>44</v>
      </c>
      <c r="D2581" s="70">
        <f t="shared" si="203"/>
        <v>129</v>
      </c>
      <c r="E2581" s="54" t="str">
        <f t="shared" si="204"/>
        <v>2580|44|129</v>
      </c>
      <c r="I2581" s="7" t="s">
        <v>4690</v>
      </c>
      <c r="M2581" t="s">
        <v>3746</v>
      </c>
      <c r="N2581" t="str">
        <f t="shared" si="205"/>
        <v>Baylor County,H1</v>
      </c>
      <c r="O2581" t="str">
        <f t="shared" si="206"/>
        <v>Baylor County</v>
      </c>
      <c r="P2581" t="str">
        <f t="shared" si="207"/>
        <v>Baylor</v>
      </c>
    </row>
    <row r="2582" spans="2:16" x14ac:dyDescent="0.25">
      <c r="B2582" s="33">
        <v>2581</v>
      </c>
      <c r="C2582" s="33">
        <v>44</v>
      </c>
      <c r="D2582" s="70">
        <f t="shared" si="203"/>
        <v>140</v>
      </c>
      <c r="E2582" s="54" t="str">
        <f t="shared" si="204"/>
        <v>2581|44|140</v>
      </c>
      <c r="I2582" s="7" t="s">
        <v>4699</v>
      </c>
      <c r="M2582" t="s">
        <v>3747</v>
      </c>
      <c r="N2582" t="str">
        <f t="shared" si="205"/>
        <v>Bee County,H1</v>
      </c>
      <c r="O2582" t="str">
        <f t="shared" si="206"/>
        <v>Bee County</v>
      </c>
      <c r="P2582" t="str">
        <f t="shared" si="207"/>
        <v>Bee</v>
      </c>
    </row>
    <row r="2583" spans="2:16" x14ac:dyDescent="0.25">
      <c r="B2583" s="33">
        <v>2582</v>
      </c>
      <c r="C2583" s="33">
        <v>44</v>
      </c>
      <c r="D2583" s="70">
        <f t="shared" si="203"/>
        <v>142</v>
      </c>
      <c r="E2583" s="54" t="str">
        <f t="shared" si="204"/>
        <v>2582|44|142</v>
      </c>
      <c r="I2583" s="7" t="s">
        <v>4701</v>
      </c>
      <c r="M2583" t="s">
        <v>3748</v>
      </c>
      <c r="N2583" t="str">
        <f t="shared" si="205"/>
        <v>Bell County,H1</v>
      </c>
      <c r="O2583" t="str">
        <f t="shared" si="206"/>
        <v>Bell County</v>
      </c>
      <c r="P2583" t="str">
        <f t="shared" si="207"/>
        <v>Bell</v>
      </c>
    </row>
    <row r="2584" spans="2:16" x14ac:dyDescent="0.25">
      <c r="B2584" s="33">
        <v>2583</v>
      </c>
      <c r="C2584" s="33">
        <v>44</v>
      </c>
      <c r="D2584" s="70">
        <f t="shared" si="203"/>
        <v>161</v>
      </c>
      <c r="E2584" s="54" t="str">
        <f t="shared" si="204"/>
        <v>2583|44|161</v>
      </c>
      <c r="I2584" s="7" t="s">
        <v>4719</v>
      </c>
      <c r="M2584" t="s">
        <v>3749</v>
      </c>
      <c r="N2584" t="str">
        <f t="shared" si="205"/>
        <v>Bexar County,H1</v>
      </c>
      <c r="O2584" t="str">
        <f t="shared" si="206"/>
        <v>Bexar County</v>
      </c>
      <c r="P2584" t="str">
        <f t="shared" si="207"/>
        <v>Bexar</v>
      </c>
    </row>
    <row r="2585" spans="2:16" x14ac:dyDescent="0.25">
      <c r="B2585" s="33">
        <v>2584</v>
      </c>
      <c r="C2585" s="33">
        <v>44</v>
      </c>
      <c r="D2585" s="70">
        <f t="shared" si="203"/>
        <v>173</v>
      </c>
      <c r="E2585" s="54" t="str">
        <f t="shared" si="204"/>
        <v>2584|44|173</v>
      </c>
      <c r="I2585" s="7" t="s">
        <v>4730</v>
      </c>
      <c r="M2585" t="s">
        <v>3750</v>
      </c>
      <c r="N2585" t="str">
        <f t="shared" si="205"/>
        <v>Blanco County,H1</v>
      </c>
      <c r="O2585" t="str">
        <f t="shared" si="206"/>
        <v>Blanco County</v>
      </c>
      <c r="P2585" t="str">
        <f t="shared" si="207"/>
        <v>Blanco</v>
      </c>
    </row>
    <row r="2586" spans="2:16" x14ac:dyDescent="0.25">
      <c r="B2586" s="33">
        <v>2585</v>
      </c>
      <c r="C2586" s="33">
        <v>44</v>
      </c>
      <c r="D2586" s="70">
        <f t="shared" si="203"/>
        <v>187</v>
      </c>
      <c r="E2586" s="54" t="str">
        <f t="shared" si="204"/>
        <v>2585|44|187</v>
      </c>
      <c r="I2586" s="7" t="s">
        <v>4744</v>
      </c>
      <c r="M2586" t="s">
        <v>3751</v>
      </c>
      <c r="N2586" t="str">
        <f t="shared" si="205"/>
        <v>Borden County,H1</v>
      </c>
      <c r="O2586" t="str">
        <f t="shared" si="206"/>
        <v>Borden County</v>
      </c>
      <c r="P2586" t="str">
        <f t="shared" si="207"/>
        <v>Borden</v>
      </c>
    </row>
    <row r="2587" spans="2:16" x14ac:dyDescent="0.25">
      <c r="B2587" s="33">
        <v>2586</v>
      </c>
      <c r="C2587" s="33">
        <v>44</v>
      </c>
      <c r="D2587" s="70">
        <f t="shared" si="203"/>
        <v>188</v>
      </c>
      <c r="E2587" s="54" t="str">
        <f t="shared" si="204"/>
        <v>2586|44|188</v>
      </c>
      <c r="I2587" s="7" t="s">
        <v>4745</v>
      </c>
      <c r="M2587" t="s">
        <v>3752</v>
      </c>
      <c r="N2587" t="str">
        <f t="shared" si="205"/>
        <v>Bosque County,H1</v>
      </c>
      <c r="O2587" t="str">
        <f t="shared" si="206"/>
        <v>Bosque County</v>
      </c>
      <c r="P2587" t="str">
        <f t="shared" si="207"/>
        <v>Bosque</v>
      </c>
    </row>
    <row r="2588" spans="2:16" x14ac:dyDescent="0.25">
      <c r="B2588" s="33">
        <v>2587</v>
      </c>
      <c r="C2588" s="33">
        <v>44</v>
      </c>
      <c r="D2588" s="70">
        <f t="shared" si="203"/>
        <v>195</v>
      </c>
      <c r="E2588" s="54" t="str">
        <f t="shared" si="204"/>
        <v>2587|44|195</v>
      </c>
      <c r="I2588" s="7" t="s">
        <v>4751</v>
      </c>
      <c r="M2588" t="s">
        <v>3753</v>
      </c>
      <c r="N2588" t="str">
        <f t="shared" si="205"/>
        <v>Bowie County,H1</v>
      </c>
      <c r="O2588" t="str">
        <f t="shared" si="206"/>
        <v>Bowie County</v>
      </c>
      <c r="P2588" t="str">
        <f t="shared" si="207"/>
        <v>Bowie</v>
      </c>
    </row>
    <row r="2589" spans="2:16" x14ac:dyDescent="0.25">
      <c r="B2589" s="33">
        <v>2588</v>
      </c>
      <c r="C2589" s="33">
        <v>44</v>
      </c>
      <c r="D2589" s="70">
        <f t="shared" si="203"/>
        <v>207</v>
      </c>
      <c r="E2589" s="54" t="str">
        <f t="shared" si="204"/>
        <v>2588|44|207</v>
      </c>
      <c r="I2589" s="7" t="s">
        <v>4763</v>
      </c>
      <c r="M2589" t="s">
        <v>3754</v>
      </c>
      <c r="N2589" t="str">
        <f t="shared" si="205"/>
        <v>Brazoria County,H1</v>
      </c>
      <c r="O2589" t="str">
        <f t="shared" si="206"/>
        <v>Brazoria County</v>
      </c>
      <c r="P2589" t="str">
        <f t="shared" si="207"/>
        <v>Brazoria</v>
      </c>
    </row>
    <row r="2590" spans="2:16" x14ac:dyDescent="0.25">
      <c r="B2590" s="33">
        <v>2589</v>
      </c>
      <c r="C2590" s="33">
        <v>44</v>
      </c>
      <c r="D2590" s="70">
        <f t="shared" si="203"/>
        <v>208</v>
      </c>
      <c r="E2590" s="54" t="str">
        <f t="shared" si="204"/>
        <v>2589|44|208</v>
      </c>
      <c r="I2590" s="7" t="s">
        <v>4764</v>
      </c>
      <c r="M2590" t="s">
        <v>3755</v>
      </c>
      <c r="N2590" t="str">
        <f t="shared" si="205"/>
        <v>Brazos County,H1</v>
      </c>
      <c r="O2590" t="str">
        <f t="shared" si="206"/>
        <v>Brazos County</v>
      </c>
      <c r="P2590" t="str">
        <f t="shared" si="207"/>
        <v>Brazos</v>
      </c>
    </row>
    <row r="2591" spans="2:16" x14ac:dyDescent="0.25">
      <c r="B2591" s="33">
        <v>2590</v>
      </c>
      <c r="C2591" s="33">
        <v>44</v>
      </c>
      <c r="D2591" s="70">
        <f t="shared" si="203"/>
        <v>213</v>
      </c>
      <c r="E2591" s="54" t="str">
        <f t="shared" si="204"/>
        <v>2590|44|213</v>
      </c>
      <c r="I2591" s="7" t="s">
        <v>4769</v>
      </c>
      <c r="M2591" t="s">
        <v>3756</v>
      </c>
      <c r="N2591" t="str">
        <f t="shared" si="205"/>
        <v>Brewster County,H1</v>
      </c>
      <c r="O2591" t="str">
        <f t="shared" si="206"/>
        <v>Brewster County</v>
      </c>
      <c r="P2591" t="str">
        <f t="shared" si="207"/>
        <v>Brewster</v>
      </c>
    </row>
    <row r="2592" spans="2:16" x14ac:dyDescent="0.25">
      <c r="B2592" s="33">
        <v>2591</v>
      </c>
      <c r="C2592" s="33">
        <v>44</v>
      </c>
      <c r="D2592" s="70">
        <f t="shared" si="203"/>
        <v>214</v>
      </c>
      <c r="E2592" s="54" t="str">
        <f t="shared" si="204"/>
        <v>2591|44|214</v>
      </c>
      <c r="I2592" s="7" t="s">
        <v>4770</v>
      </c>
      <c r="M2592" t="s">
        <v>3757</v>
      </c>
      <c r="N2592" t="str">
        <f t="shared" si="205"/>
        <v>Briscoe County,H1</v>
      </c>
      <c r="O2592" t="str">
        <f t="shared" si="206"/>
        <v>Briscoe County</v>
      </c>
      <c r="P2592" t="str">
        <f t="shared" si="207"/>
        <v>Briscoe</v>
      </c>
    </row>
    <row r="2593" spans="2:16" x14ac:dyDescent="0.25">
      <c r="B2593" s="33">
        <v>2592</v>
      </c>
      <c r="C2593" s="33">
        <v>44</v>
      </c>
      <c r="D2593" s="70">
        <f t="shared" si="203"/>
        <v>222</v>
      </c>
      <c r="E2593" s="54" t="str">
        <f t="shared" si="204"/>
        <v>2592|44|222</v>
      </c>
      <c r="I2593" s="7" t="s">
        <v>4776</v>
      </c>
      <c r="M2593" t="s">
        <v>3758</v>
      </c>
      <c r="N2593" t="str">
        <f t="shared" si="205"/>
        <v>Brooks County,H1</v>
      </c>
      <c r="O2593" t="str">
        <f t="shared" si="206"/>
        <v>Brooks County</v>
      </c>
      <c r="P2593" t="str">
        <f t="shared" si="207"/>
        <v>Brooks</v>
      </c>
    </row>
    <row r="2594" spans="2:16" x14ac:dyDescent="0.25">
      <c r="B2594" s="33">
        <v>2593</v>
      </c>
      <c r="C2594" s="33">
        <v>44</v>
      </c>
      <c r="D2594" s="70">
        <f t="shared" si="203"/>
        <v>226</v>
      </c>
      <c r="E2594" s="54" t="str">
        <f t="shared" si="204"/>
        <v>2593|44|226</v>
      </c>
      <c r="I2594" s="7" t="s">
        <v>4780</v>
      </c>
      <c r="M2594" t="s">
        <v>3759</v>
      </c>
      <c r="N2594" t="str">
        <f t="shared" si="205"/>
        <v>Brown County,H1</v>
      </c>
      <c r="O2594" t="str">
        <f t="shared" si="206"/>
        <v>Brown County</v>
      </c>
      <c r="P2594" t="str">
        <f t="shared" si="207"/>
        <v>Brown</v>
      </c>
    </row>
    <row r="2595" spans="2:16" x14ac:dyDescent="0.25">
      <c r="B2595" s="33">
        <v>2594</v>
      </c>
      <c r="C2595" s="33">
        <v>44</v>
      </c>
      <c r="D2595" s="70">
        <f t="shared" si="203"/>
        <v>243</v>
      </c>
      <c r="E2595" s="54" t="str">
        <f t="shared" si="204"/>
        <v>2594|44|243</v>
      </c>
      <c r="I2595" s="7" t="s">
        <v>4796</v>
      </c>
      <c r="M2595" t="s">
        <v>3760</v>
      </c>
      <c r="N2595" t="str">
        <f t="shared" si="205"/>
        <v>Burleson County,H1</v>
      </c>
      <c r="O2595" t="str">
        <f t="shared" si="206"/>
        <v>Burleson County</v>
      </c>
      <c r="P2595" t="str">
        <f t="shared" si="207"/>
        <v>Burleson</v>
      </c>
    </row>
    <row r="2596" spans="2:16" x14ac:dyDescent="0.25">
      <c r="B2596" s="33">
        <v>2595</v>
      </c>
      <c r="C2596" s="33">
        <v>44</v>
      </c>
      <c r="D2596" s="70">
        <f t="shared" si="203"/>
        <v>245</v>
      </c>
      <c r="E2596" s="54" t="str">
        <f t="shared" si="204"/>
        <v>2595|44|245</v>
      </c>
      <c r="I2596" s="7" t="s">
        <v>4798</v>
      </c>
      <c r="M2596" t="s">
        <v>3761</v>
      </c>
      <c r="N2596" t="str">
        <f t="shared" si="205"/>
        <v>Burnet County,H1</v>
      </c>
      <c r="O2596" t="str">
        <f t="shared" si="206"/>
        <v>Burnet County</v>
      </c>
      <c r="P2596" t="str">
        <f t="shared" si="207"/>
        <v>Burnet</v>
      </c>
    </row>
    <row r="2597" spans="2:16" x14ac:dyDescent="0.25">
      <c r="B2597" s="33">
        <v>2596</v>
      </c>
      <c r="C2597" s="33">
        <v>44</v>
      </c>
      <c r="D2597" s="70">
        <f t="shared" si="203"/>
        <v>260</v>
      </c>
      <c r="E2597" s="54" t="str">
        <f t="shared" si="204"/>
        <v>2596|44|260</v>
      </c>
      <c r="I2597" s="7" t="s">
        <v>4809</v>
      </c>
      <c r="M2597" t="s">
        <v>3762</v>
      </c>
      <c r="N2597" t="str">
        <f t="shared" si="205"/>
        <v>Caldwell County,H1</v>
      </c>
      <c r="O2597" t="str">
        <f t="shared" si="206"/>
        <v>Caldwell County</v>
      </c>
      <c r="P2597" t="str">
        <f t="shared" si="207"/>
        <v>Caldwell</v>
      </c>
    </row>
    <row r="2598" spans="2:16" x14ac:dyDescent="0.25">
      <c r="B2598" s="33">
        <v>2597</v>
      </c>
      <c r="C2598" s="33">
        <v>44</v>
      </c>
      <c r="D2598" s="70">
        <f t="shared" si="203"/>
        <v>263</v>
      </c>
      <c r="E2598" s="54" t="str">
        <f t="shared" si="204"/>
        <v>2597|44|263</v>
      </c>
      <c r="I2598" s="7" t="s">
        <v>4811</v>
      </c>
      <c r="M2598" t="s">
        <v>3763</v>
      </c>
      <c r="N2598" t="str">
        <f t="shared" si="205"/>
        <v>Calhoun County,H1</v>
      </c>
      <c r="O2598" t="str">
        <f t="shared" si="206"/>
        <v>Calhoun County</v>
      </c>
      <c r="P2598" t="str">
        <f t="shared" si="207"/>
        <v>Calhoun</v>
      </c>
    </row>
    <row r="2599" spans="2:16" x14ac:dyDescent="0.25">
      <c r="B2599" s="33">
        <v>2598</v>
      </c>
      <c r="C2599" s="33">
        <v>44</v>
      </c>
      <c r="D2599" s="70">
        <f t="shared" si="203"/>
        <v>264</v>
      </c>
      <c r="E2599" s="54" t="str">
        <f t="shared" si="204"/>
        <v>2598|44|264</v>
      </c>
      <c r="I2599" s="7" t="s">
        <v>4812</v>
      </c>
      <c r="M2599" t="s">
        <v>3764</v>
      </c>
      <c r="N2599" t="str">
        <f t="shared" si="205"/>
        <v>Callahan County,H1</v>
      </c>
      <c r="O2599" t="str">
        <f t="shared" si="206"/>
        <v>Callahan County</v>
      </c>
      <c r="P2599" t="str">
        <f t="shared" si="207"/>
        <v>Callahan</v>
      </c>
    </row>
    <row r="2600" spans="2:16" x14ac:dyDescent="0.25">
      <c r="B2600" s="33">
        <v>2599</v>
      </c>
      <c r="C2600" s="33">
        <v>44</v>
      </c>
      <c r="D2600" s="70">
        <f t="shared" si="203"/>
        <v>272</v>
      </c>
      <c r="E2600" s="54" t="str">
        <f t="shared" si="204"/>
        <v>2599|44|272</v>
      </c>
      <c r="I2600" s="7" t="s">
        <v>4820</v>
      </c>
      <c r="M2600" t="s">
        <v>3765</v>
      </c>
      <c r="N2600" t="str">
        <f t="shared" si="205"/>
        <v>Cameron County,H1</v>
      </c>
      <c r="O2600" t="str">
        <f t="shared" si="206"/>
        <v>Cameron County</v>
      </c>
      <c r="P2600" t="str">
        <f t="shared" si="207"/>
        <v>Cameron</v>
      </c>
    </row>
    <row r="2601" spans="2:16" x14ac:dyDescent="0.25">
      <c r="B2601" s="33">
        <v>2600</v>
      </c>
      <c r="C2601" s="33">
        <v>44</v>
      </c>
      <c r="D2601" s="70">
        <f t="shared" si="203"/>
        <v>274</v>
      </c>
      <c r="E2601" s="54" t="str">
        <f t="shared" si="204"/>
        <v>2600|44|274</v>
      </c>
      <c r="I2601" s="7" t="s">
        <v>4821</v>
      </c>
      <c r="M2601" t="s">
        <v>3766</v>
      </c>
      <c r="N2601" t="str">
        <f t="shared" si="205"/>
        <v>Camp County,H1</v>
      </c>
      <c r="O2601" t="str">
        <f t="shared" si="206"/>
        <v>Camp County</v>
      </c>
      <c r="P2601" t="str">
        <f t="shared" si="207"/>
        <v>Camp</v>
      </c>
    </row>
    <row r="2602" spans="2:16" x14ac:dyDescent="0.25">
      <c r="B2602" s="33">
        <v>2601</v>
      </c>
      <c r="C2602" s="33">
        <v>44</v>
      </c>
      <c r="D2602" s="70">
        <f t="shared" si="203"/>
        <v>292</v>
      </c>
      <c r="E2602" s="54" t="str">
        <f t="shared" si="204"/>
        <v>2601|44|292</v>
      </c>
      <c r="I2602" s="7" t="s">
        <v>4835</v>
      </c>
      <c r="M2602" t="s">
        <v>3767</v>
      </c>
      <c r="N2602" t="str">
        <f t="shared" si="205"/>
        <v>Carson County,H1</v>
      </c>
      <c r="O2602" t="str">
        <f t="shared" si="206"/>
        <v>Carson County</v>
      </c>
      <c r="P2602" t="str">
        <f t="shared" si="207"/>
        <v>Carson</v>
      </c>
    </row>
    <row r="2603" spans="2:16" x14ac:dyDescent="0.25">
      <c r="B2603" s="33">
        <v>2602</v>
      </c>
      <c r="C2603" s="33">
        <v>44</v>
      </c>
      <c r="D2603" s="70">
        <f t="shared" si="203"/>
        <v>298</v>
      </c>
      <c r="E2603" s="54" t="str">
        <f t="shared" si="204"/>
        <v>2602|44|298</v>
      </c>
      <c r="I2603" s="7" t="s">
        <v>4841</v>
      </c>
      <c r="M2603" t="s">
        <v>3768</v>
      </c>
      <c r="N2603" t="str">
        <f t="shared" si="205"/>
        <v>Cass County,H1</v>
      </c>
      <c r="O2603" t="str">
        <f t="shared" si="206"/>
        <v>Cass County</v>
      </c>
      <c r="P2603" t="str">
        <f t="shared" si="207"/>
        <v>Cass</v>
      </c>
    </row>
    <row r="2604" spans="2:16" x14ac:dyDescent="0.25">
      <c r="B2604" s="33">
        <v>2603</v>
      </c>
      <c r="C2604" s="33">
        <v>44</v>
      </c>
      <c r="D2604" s="70">
        <f t="shared" si="203"/>
        <v>300</v>
      </c>
      <c r="E2604" s="54" t="str">
        <f t="shared" si="204"/>
        <v>2603|44|300</v>
      </c>
      <c r="I2604" s="7" t="s">
        <v>4843</v>
      </c>
      <c r="M2604" t="s">
        <v>3769</v>
      </c>
      <c r="N2604" t="str">
        <f t="shared" si="205"/>
        <v>Castro County,H1</v>
      </c>
      <c r="O2604" t="str">
        <f t="shared" si="206"/>
        <v>Castro County</v>
      </c>
      <c r="P2604" t="str">
        <f t="shared" si="207"/>
        <v>Castro</v>
      </c>
    </row>
    <row r="2605" spans="2:16" x14ac:dyDescent="0.25">
      <c r="B2605" s="33">
        <v>2604</v>
      </c>
      <c r="C2605" s="33">
        <v>44</v>
      </c>
      <c r="D2605" s="70">
        <f t="shared" si="203"/>
        <v>317</v>
      </c>
      <c r="E2605" s="54" t="str">
        <f t="shared" si="204"/>
        <v>2604|44|317</v>
      </c>
      <c r="I2605" s="7" t="s">
        <v>4856</v>
      </c>
      <c r="M2605" t="s">
        <v>3770</v>
      </c>
      <c r="N2605" t="str">
        <f t="shared" si="205"/>
        <v>Chambers County,H1</v>
      </c>
      <c r="O2605" t="str">
        <f t="shared" si="206"/>
        <v>Chambers County</v>
      </c>
      <c r="P2605" t="str">
        <f t="shared" si="207"/>
        <v>Chambers</v>
      </c>
    </row>
    <row r="2606" spans="2:16" x14ac:dyDescent="0.25">
      <c r="B2606" s="33">
        <v>2605</v>
      </c>
      <c r="C2606" s="33">
        <v>44</v>
      </c>
      <c r="D2606" s="70">
        <f t="shared" si="203"/>
        <v>339</v>
      </c>
      <c r="E2606" s="54" t="str">
        <f t="shared" si="204"/>
        <v>2605|44|339</v>
      </c>
      <c r="I2606" s="7" t="s">
        <v>4877</v>
      </c>
      <c r="M2606" t="s">
        <v>3771</v>
      </c>
      <c r="N2606" t="str">
        <f t="shared" si="205"/>
        <v>Cherokee County,H1</v>
      </c>
      <c r="O2606" t="str">
        <f t="shared" si="206"/>
        <v>Cherokee County</v>
      </c>
      <c r="P2606" t="str">
        <f t="shared" si="207"/>
        <v>Cherokee</v>
      </c>
    </row>
    <row r="2607" spans="2:16" x14ac:dyDescent="0.25">
      <c r="B2607" s="33">
        <v>2606</v>
      </c>
      <c r="C2607" s="33">
        <v>44</v>
      </c>
      <c r="D2607" s="70">
        <f t="shared" si="203"/>
        <v>348</v>
      </c>
      <c r="E2607" s="54" t="str">
        <f t="shared" si="204"/>
        <v>2606|44|348</v>
      </c>
      <c r="I2607" s="7" t="s">
        <v>4885</v>
      </c>
      <c r="M2607" t="s">
        <v>3772</v>
      </c>
      <c r="N2607" t="str">
        <f t="shared" si="205"/>
        <v>Childress County,H1</v>
      </c>
      <c r="O2607" t="str">
        <f t="shared" si="206"/>
        <v>Childress County</v>
      </c>
      <c r="P2607" t="str">
        <f t="shared" si="207"/>
        <v>Childress</v>
      </c>
    </row>
    <row r="2608" spans="2:16" x14ac:dyDescent="0.25">
      <c r="B2608" s="33">
        <v>2607</v>
      </c>
      <c r="C2608" s="33">
        <v>44</v>
      </c>
      <c r="D2608" s="70">
        <f t="shared" si="203"/>
        <v>373</v>
      </c>
      <c r="E2608" s="54" t="str">
        <f t="shared" si="204"/>
        <v>2607|44|373</v>
      </c>
      <c r="I2608" s="7" t="s">
        <v>4907</v>
      </c>
      <c r="M2608" t="s">
        <v>3773</v>
      </c>
      <c r="N2608" t="str">
        <f t="shared" si="205"/>
        <v>Clay County,H1</v>
      </c>
      <c r="O2608" t="str">
        <f t="shared" si="206"/>
        <v>Clay County</v>
      </c>
      <c r="P2608" t="str">
        <f t="shared" si="207"/>
        <v>Clay</v>
      </c>
    </row>
    <row r="2609" spans="2:16" x14ac:dyDescent="0.25">
      <c r="B2609" s="33">
        <v>2608</v>
      </c>
      <c r="C2609" s="33">
        <v>44</v>
      </c>
      <c r="D2609" s="70">
        <f t="shared" ref="D2609:D2672" si="208">VLOOKUP(I2609,$J$2:$K$1970,2,FALSE)</f>
        <v>389</v>
      </c>
      <c r="E2609" s="54" t="str">
        <f t="shared" si="204"/>
        <v>2608|44|389</v>
      </c>
      <c r="I2609" s="7" t="s">
        <v>4922</v>
      </c>
      <c r="M2609" t="s">
        <v>3774</v>
      </c>
      <c r="N2609" t="str">
        <f t="shared" si="205"/>
        <v>Cochran County,H1</v>
      </c>
      <c r="O2609" t="str">
        <f t="shared" si="206"/>
        <v>Cochran County</v>
      </c>
      <c r="P2609" t="str">
        <f t="shared" si="207"/>
        <v>Cochran</v>
      </c>
    </row>
    <row r="2610" spans="2:16" x14ac:dyDescent="0.25">
      <c r="B2610" s="33">
        <v>2609</v>
      </c>
      <c r="C2610" s="33">
        <v>44</v>
      </c>
      <c r="D2610" s="70">
        <f t="shared" si="208"/>
        <v>395</v>
      </c>
      <c r="E2610" s="54" t="str">
        <f t="shared" si="204"/>
        <v>2609|44|395</v>
      </c>
      <c r="I2610" s="7" t="s">
        <v>4928</v>
      </c>
      <c r="M2610" t="s">
        <v>3775</v>
      </c>
      <c r="N2610" t="str">
        <f t="shared" si="205"/>
        <v>Coke County,H1</v>
      </c>
      <c r="O2610" t="str">
        <f t="shared" si="206"/>
        <v>Coke County</v>
      </c>
      <c r="P2610" t="str">
        <f t="shared" si="207"/>
        <v>Coke</v>
      </c>
    </row>
    <row r="2611" spans="2:16" x14ac:dyDescent="0.25">
      <c r="B2611" s="33">
        <v>2610</v>
      </c>
      <c r="C2611" s="33">
        <v>44</v>
      </c>
      <c r="D2611" s="70">
        <f t="shared" si="208"/>
        <v>398</v>
      </c>
      <c r="E2611" s="54" t="str">
        <f t="shared" si="204"/>
        <v>2610|44|398</v>
      </c>
      <c r="I2611" s="7" t="s">
        <v>4931</v>
      </c>
      <c r="M2611" t="s">
        <v>3776</v>
      </c>
      <c r="N2611" t="str">
        <f t="shared" si="205"/>
        <v>Coleman County,H1</v>
      </c>
      <c r="O2611" t="str">
        <f t="shared" si="206"/>
        <v>Coleman County</v>
      </c>
      <c r="P2611" t="str">
        <f t="shared" si="207"/>
        <v>Coleman</v>
      </c>
    </row>
    <row r="2612" spans="2:16" x14ac:dyDescent="0.25">
      <c r="B2612" s="33">
        <v>2611</v>
      </c>
      <c r="C2612" s="33">
        <v>44</v>
      </c>
      <c r="D2612" s="70">
        <f t="shared" si="208"/>
        <v>403</v>
      </c>
      <c r="E2612" s="54" t="str">
        <f t="shared" si="204"/>
        <v>2611|44|403</v>
      </c>
      <c r="I2612" s="7" t="s">
        <v>4936</v>
      </c>
      <c r="M2612" t="s">
        <v>3777</v>
      </c>
      <c r="N2612" t="str">
        <f t="shared" si="205"/>
        <v>Collin County,H1</v>
      </c>
      <c r="O2612" t="str">
        <f t="shared" si="206"/>
        <v>Collin County</v>
      </c>
      <c r="P2612" t="str">
        <f t="shared" si="207"/>
        <v>Collin</v>
      </c>
    </row>
    <row r="2613" spans="2:16" x14ac:dyDescent="0.25">
      <c r="B2613" s="33">
        <v>2612</v>
      </c>
      <c r="C2613" s="33">
        <v>44</v>
      </c>
      <c r="D2613" s="70">
        <f t="shared" si="208"/>
        <v>404</v>
      </c>
      <c r="E2613" s="54" t="str">
        <f t="shared" si="204"/>
        <v>2612|44|404</v>
      </c>
      <c r="I2613" s="7" t="s">
        <v>4937</v>
      </c>
      <c r="M2613" t="s">
        <v>3778</v>
      </c>
      <c r="N2613" t="str">
        <f t="shared" si="205"/>
        <v>Collingsworth County,H1</v>
      </c>
      <c r="O2613" t="str">
        <f t="shared" si="206"/>
        <v>Collingsworth County</v>
      </c>
      <c r="P2613" t="str">
        <f t="shared" si="207"/>
        <v>Collingsworth</v>
      </c>
    </row>
    <row r="2614" spans="2:16" x14ac:dyDescent="0.25">
      <c r="B2614" s="33">
        <v>2613</v>
      </c>
      <c r="C2614" s="33">
        <v>44</v>
      </c>
      <c r="D2614" s="70">
        <f t="shared" si="208"/>
        <v>406</v>
      </c>
      <c r="E2614" s="54" t="str">
        <f t="shared" si="204"/>
        <v>2613|44|406</v>
      </c>
      <c r="I2614" s="7" t="s">
        <v>530</v>
      </c>
      <c r="M2614" t="s">
        <v>3779</v>
      </c>
      <c r="N2614" t="str">
        <f t="shared" si="205"/>
        <v>Colorado County,H1</v>
      </c>
      <c r="O2614" t="str">
        <f t="shared" si="206"/>
        <v>Colorado County</v>
      </c>
      <c r="P2614" t="str">
        <f t="shared" si="207"/>
        <v>Colorado</v>
      </c>
    </row>
    <row r="2615" spans="2:16" x14ac:dyDescent="0.25">
      <c r="B2615" s="33">
        <v>2614</v>
      </c>
      <c r="C2615" s="33">
        <v>44</v>
      </c>
      <c r="D2615" s="70">
        <f t="shared" si="208"/>
        <v>412</v>
      </c>
      <c r="E2615" s="54" t="str">
        <f t="shared" si="204"/>
        <v>2614|44|412</v>
      </c>
      <c r="I2615" s="7" t="s">
        <v>4943</v>
      </c>
      <c r="M2615" t="s">
        <v>3780</v>
      </c>
      <c r="N2615" t="str">
        <f t="shared" si="205"/>
        <v>Comal County,H1</v>
      </c>
      <c r="O2615" t="str">
        <f t="shared" si="206"/>
        <v>Comal County</v>
      </c>
      <c r="P2615" t="str">
        <f t="shared" si="207"/>
        <v>Comal</v>
      </c>
    </row>
    <row r="2616" spans="2:16" x14ac:dyDescent="0.25">
      <c r="B2616" s="33">
        <v>2615</v>
      </c>
      <c r="C2616" s="33">
        <v>44</v>
      </c>
      <c r="D2616" s="70">
        <f t="shared" si="208"/>
        <v>413</v>
      </c>
      <c r="E2616" s="54" t="str">
        <f t="shared" si="204"/>
        <v>2615|44|413</v>
      </c>
      <c r="I2616" s="7" t="s">
        <v>4944</v>
      </c>
      <c r="M2616" t="s">
        <v>3781</v>
      </c>
      <c r="N2616" t="str">
        <f t="shared" si="205"/>
        <v>Comanche County,H1</v>
      </c>
      <c r="O2616" t="str">
        <f t="shared" si="206"/>
        <v>Comanche County</v>
      </c>
      <c r="P2616" t="str">
        <f t="shared" si="207"/>
        <v>Comanche</v>
      </c>
    </row>
    <row r="2617" spans="2:16" x14ac:dyDescent="0.25">
      <c r="B2617" s="33">
        <v>2616</v>
      </c>
      <c r="C2617" s="33">
        <v>44</v>
      </c>
      <c r="D2617" s="70">
        <f t="shared" si="208"/>
        <v>415</v>
      </c>
      <c r="E2617" s="54" t="str">
        <f t="shared" si="204"/>
        <v>2616|44|415</v>
      </c>
      <c r="I2617" s="7" t="s">
        <v>4945</v>
      </c>
      <c r="M2617" t="s">
        <v>3782</v>
      </c>
      <c r="N2617" t="str">
        <f t="shared" si="205"/>
        <v>Concho County,H1</v>
      </c>
      <c r="O2617" t="str">
        <f t="shared" si="206"/>
        <v>Concho County</v>
      </c>
      <c r="P2617" t="str">
        <f t="shared" si="207"/>
        <v>Concho</v>
      </c>
    </row>
    <row r="2618" spans="2:16" x14ac:dyDescent="0.25">
      <c r="B2618" s="33">
        <v>2617</v>
      </c>
      <c r="C2618" s="33">
        <v>44</v>
      </c>
      <c r="D2618" s="70">
        <f t="shared" si="208"/>
        <v>423</v>
      </c>
      <c r="E2618" s="54" t="str">
        <f t="shared" si="204"/>
        <v>2617|44|423</v>
      </c>
      <c r="I2618" s="7" t="s">
        <v>4952</v>
      </c>
      <c r="M2618" t="s">
        <v>3783</v>
      </c>
      <c r="N2618" t="str">
        <f t="shared" si="205"/>
        <v>Cooke County,H1</v>
      </c>
      <c r="O2618" t="str">
        <f t="shared" si="206"/>
        <v>Cooke County</v>
      </c>
      <c r="P2618" t="str">
        <f t="shared" si="207"/>
        <v>Cooke</v>
      </c>
    </row>
    <row r="2619" spans="2:16" x14ac:dyDescent="0.25">
      <c r="B2619" s="33">
        <v>2618</v>
      </c>
      <c r="C2619" s="33">
        <v>44</v>
      </c>
      <c r="D2619" s="70">
        <f t="shared" si="208"/>
        <v>431</v>
      </c>
      <c r="E2619" s="54" t="str">
        <f t="shared" si="204"/>
        <v>2618|44|431</v>
      </c>
      <c r="I2619" s="7" t="s">
        <v>4959</v>
      </c>
      <c r="M2619" t="s">
        <v>3784</v>
      </c>
      <c r="N2619" t="str">
        <f t="shared" si="205"/>
        <v>Coryell County,H1</v>
      </c>
      <c r="O2619" t="str">
        <f t="shared" si="206"/>
        <v>Coryell County</v>
      </c>
      <c r="P2619" t="str">
        <f t="shared" si="207"/>
        <v>Coryell</v>
      </c>
    </row>
    <row r="2620" spans="2:16" x14ac:dyDescent="0.25">
      <c r="B2620" s="33">
        <v>2619</v>
      </c>
      <c r="C2620" s="33">
        <v>44</v>
      </c>
      <c r="D2620" s="70">
        <f t="shared" si="208"/>
        <v>434</v>
      </c>
      <c r="E2620" s="54" t="str">
        <f t="shared" si="204"/>
        <v>2619|44|434</v>
      </c>
      <c r="I2620" s="7" t="s">
        <v>4962</v>
      </c>
      <c r="M2620" t="s">
        <v>3785</v>
      </c>
      <c r="N2620" t="str">
        <f t="shared" si="205"/>
        <v>Cottle County,H1</v>
      </c>
      <c r="O2620" t="str">
        <f t="shared" si="206"/>
        <v>Cottle County</v>
      </c>
      <c r="P2620" t="str">
        <f t="shared" si="207"/>
        <v>Cottle</v>
      </c>
    </row>
    <row r="2621" spans="2:16" x14ac:dyDescent="0.25">
      <c r="B2621" s="33">
        <v>2620</v>
      </c>
      <c r="C2621" s="33">
        <v>44</v>
      </c>
      <c r="D2621" s="70">
        <f t="shared" si="208"/>
        <v>444</v>
      </c>
      <c r="E2621" s="54" t="str">
        <f t="shared" si="204"/>
        <v>2620|44|444</v>
      </c>
      <c r="I2621" s="7" t="s">
        <v>4971</v>
      </c>
      <c r="M2621" t="s">
        <v>3786</v>
      </c>
      <c r="N2621" t="str">
        <f t="shared" si="205"/>
        <v>Crane County,H1</v>
      </c>
      <c r="O2621" t="str">
        <f t="shared" si="206"/>
        <v>Crane County</v>
      </c>
      <c r="P2621" t="str">
        <f t="shared" si="207"/>
        <v>Crane</v>
      </c>
    </row>
    <row r="2622" spans="2:16" x14ac:dyDescent="0.25">
      <c r="B2622" s="33">
        <v>2621</v>
      </c>
      <c r="C2622" s="33">
        <v>44</v>
      </c>
      <c r="D2622" s="70">
        <f t="shared" si="208"/>
        <v>451</v>
      </c>
      <c r="E2622" s="54" t="str">
        <f t="shared" si="204"/>
        <v>2621|44|451</v>
      </c>
      <c r="I2622" s="7" t="s">
        <v>4978</v>
      </c>
      <c r="M2622" t="s">
        <v>3787</v>
      </c>
      <c r="N2622" t="str">
        <f t="shared" si="205"/>
        <v>Crockett County,H1</v>
      </c>
      <c r="O2622" t="str">
        <f t="shared" si="206"/>
        <v>Crockett County</v>
      </c>
      <c r="P2622" t="str">
        <f t="shared" si="207"/>
        <v>Crockett</v>
      </c>
    </row>
    <row r="2623" spans="2:16" x14ac:dyDescent="0.25">
      <c r="B2623" s="33">
        <v>2622</v>
      </c>
      <c r="C2623" s="33">
        <v>44</v>
      </c>
      <c r="D2623" s="70">
        <f t="shared" si="208"/>
        <v>453</v>
      </c>
      <c r="E2623" s="54" t="str">
        <f t="shared" si="204"/>
        <v>2622|44|453</v>
      </c>
      <c r="I2623" s="7" t="s">
        <v>4980</v>
      </c>
      <c r="M2623" t="s">
        <v>3788</v>
      </c>
      <c r="N2623" t="str">
        <f t="shared" si="205"/>
        <v>Crosby County,H1</v>
      </c>
      <c r="O2623" t="str">
        <f t="shared" si="206"/>
        <v>Crosby County</v>
      </c>
      <c r="P2623" t="str">
        <f t="shared" si="207"/>
        <v>Crosby</v>
      </c>
    </row>
    <row r="2624" spans="2:16" x14ac:dyDescent="0.25">
      <c r="B2624" s="33">
        <v>2623</v>
      </c>
      <c r="C2624" s="33">
        <v>44</v>
      </c>
      <c r="D2624" s="70">
        <f t="shared" si="208"/>
        <v>457</v>
      </c>
      <c r="E2624" s="54" t="str">
        <f t="shared" si="204"/>
        <v>2623|44|457</v>
      </c>
      <c r="I2624" s="7" t="s">
        <v>4984</v>
      </c>
      <c r="M2624" t="s">
        <v>3789</v>
      </c>
      <c r="N2624" t="str">
        <f t="shared" si="205"/>
        <v>Culberson County,H1</v>
      </c>
      <c r="O2624" t="str">
        <f t="shared" si="206"/>
        <v>Culberson County</v>
      </c>
      <c r="P2624" t="str">
        <f t="shared" si="207"/>
        <v>Culberson</v>
      </c>
    </row>
    <row r="2625" spans="2:16" x14ac:dyDescent="0.25">
      <c r="B2625" s="33">
        <v>2624</v>
      </c>
      <c r="C2625" s="33">
        <v>44</v>
      </c>
      <c r="D2625" s="70">
        <f t="shared" si="208"/>
        <v>471</v>
      </c>
      <c r="E2625" s="54" t="str">
        <f t="shared" si="204"/>
        <v>2624|44|471</v>
      </c>
      <c r="I2625" s="7" t="s">
        <v>4997</v>
      </c>
      <c r="M2625" t="s">
        <v>3790</v>
      </c>
      <c r="N2625" t="str">
        <f t="shared" si="205"/>
        <v>Dallam County,H1</v>
      </c>
      <c r="O2625" t="str">
        <f t="shared" si="206"/>
        <v>Dallam County</v>
      </c>
      <c r="P2625" t="str">
        <f t="shared" si="207"/>
        <v>Dallam</v>
      </c>
    </row>
    <row r="2626" spans="2:16" x14ac:dyDescent="0.25">
      <c r="B2626" s="33">
        <v>2625</v>
      </c>
      <c r="C2626" s="33">
        <v>44</v>
      </c>
      <c r="D2626" s="70">
        <f t="shared" si="208"/>
        <v>472</v>
      </c>
      <c r="E2626" s="54" t="str">
        <f t="shared" ref="E2626:E2689" si="209">B2626&amp;"|"&amp;C2626&amp;"|"&amp;D2626</f>
        <v>2625|44|472</v>
      </c>
      <c r="I2626" s="7" t="s">
        <v>4998</v>
      </c>
      <c r="M2626" t="s">
        <v>3791</v>
      </c>
      <c r="N2626" t="str">
        <f t="shared" si="205"/>
        <v>Dallas County,H1</v>
      </c>
      <c r="O2626" t="str">
        <f t="shared" si="206"/>
        <v>Dallas County</v>
      </c>
      <c r="P2626" t="str">
        <f t="shared" si="207"/>
        <v>Dallas</v>
      </c>
    </row>
    <row r="2627" spans="2:16" x14ac:dyDescent="0.25">
      <c r="B2627" s="33">
        <v>2626</v>
      </c>
      <c r="C2627" s="33">
        <v>44</v>
      </c>
      <c r="D2627" s="70">
        <f t="shared" si="208"/>
        <v>486</v>
      </c>
      <c r="E2627" s="54" t="str">
        <f t="shared" si="209"/>
        <v>2626|44|486</v>
      </c>
      <c r="I2627" s="7" t="s">
        <v>5011</v>
      </c>
      <c r="M2627" t="s">
        <v>3792</v>
      </c>
      <c r="N2627" t="str">
        <f t="shared" ref="N2627:N2690" si="210">RIGHT(M2627,LEN(M2627)-10)</f>
        <v>Dawson County,H1</v>
      </c>
      <c r="O2627" t="str">
        <f t="shared" ref="O2627:O2690" si="211">LEFT(N2627,LEN(N2627)-3)</f>
        <v>Dawson County</v>
      </c>
      <c r="P2627" t="str">
        <f t="shared" ref="P2627:P2690" si="212">SUBSTITUTE(O2627," County","")</f>
        <v>Dawson</v>
      </c>
    </row>
    <row r="2628" spans="2:16" x14ac:dyDescent="0.25">
      <c r="B2628" s="33">
        <v>2627</v>
      </c>
      <c r="C2628" s="33">
        <v>44</v>
      </c>
      <c r="D2628" s="70">
        <f t="shared" si="208"/>
        <v>491</v>
      </c>
      <c r="E2628" s="54" t="str">
        <f t="shared" si="209"/>
        <v>2627|44|491</v>
      </c>
      <c r="I2628" s="7" t="s">
        <v>5015</v>
      </c>
      <c r="M2628" t="s">
        <v>3793</v>
      </c>
      <c r="N2628" t="str">
        <f t="shared" si="210"/>
        <v>Deaf Smith County,H1</v>
      </c>
      <c r="O2628" t="str">
        <f t="shared" si="211"/>
        <v>Deaf Smith County</v>
      </c>
      <c r="P2628" t="str">
        <f t="shared" si="212"/>
        <v>Deaf Smith</v>
      </c>
    </row>
    <row r="2629" spans="2:16" x14ac:dyDescent="0.25">
      <c r="B2629" s="33">
        <v>2628</v>
      </c>
      <c r="C2629" s="33">
        <v>44</v>
      </c>
      <c r="D2629" s="70">
        <f t="shared" si="208"/>
        <v>499</v>
      </c>
      <c r="E2629" s="54" t="str">
        <f t="shared" si="209"/>
        <v>2628|44|499</v>
      </c>
      <c r="I2629" s="7" t="s">
        <v>5022</v>
      </c>
      <c r="M2629" t="s">
        <v>3794</v>
      </c>
      <c r="N2629" t="str">
        <f t="shared" si="210"/>
        <v>Delta County,H1</v>
      </c>
      <c r="O2629" t="str">
        <f t="shared" si="211"/>
        <v>Delta County</v>
      </c>
      <c r="P2629" t="str">
        <f t="shared" si="212"/>
        <v>Delta</v>
      </c>
    </row>
    <row r="2630" spans="2:16" x14ac:dyDescent="0.25">
      <c r="B2630" s="33">
        <v>2629</v>
      </c>
      <c r="C2630" s="33">
        <v>44</v>
      </c>
      <c r="D2630" s="70">
        <f t="shared" si="208"/>
        <v>502</v>
      </c>
      <c r="E2630" s="54" t="str">
        <f t="shared" si="209"/>
        <v>2629|44|502</v>
      </c>
      <c r="I2630" s="7" t="s">
        <v>5024</v>
      </c>
      <c r="M2630" t="s">
        <v>3795</v>
      </c>
      <c r="N2630" t="str">
        <f t="shared" si="210"/>
        <v>Denton County,H1</v>
      </c>
      <c r="O2630" t="str">
        <f t="shared" si="211"/>
        <v>Denton County</v>
      </c>
      <c r="P2630" t="str">
        <f t="shared" si="212"/>
        <v>Denton</v>
      </c>
    </row>
    <row r="2631" spans="2:16" x14ac:dyDescent="0.25">
      <c r="B2631" s="33">
        <v>2630</v>
      </c>
      <c r="C2631" s="33">
        <v>44</v>
      </c>
      <c r="D2631" s="70">
        <f t="shared" si="208"/>
        <v>510</v>
      </c>
      <c r="E2631" s="54" t="str">
        <f t="shared" si="209"/>
        <v>2630|44|510</v>
      </c>
      <c r="I2631" s="7" t="s">
        <v>5032</v>
      </c>
      <c r="M2631" t="s">
        <v>3796</v>
      </c>
      <c r="N2631" t="str">
        <f t="shared" si="210"/>
        <v>DeWitt County,H1</v>
      </c>
      <c r="O2631" t="str">
        <f t="shared" si="211"/>
        <v>DeWitt County</v>
      </c>
      <c r="P2631" t="str">
        <f t="shared" si="212"/>
        <v>DeWitt</v>
      </c>
    </row>
    <row r="2632" spans="2:16" x14ac:dyDescent="0.25">
      <c r="B2632" s="33">
        <v>2631</v>
      </c>
      <c r="C2632" s="33">
        <v>44</v>
      </c>
      <c r="D2632" s="70">
        <f t="shared" si="208"/>
        <v>511</v>
      </c>
      <c r="E2632" s="54" t="str">
        <f t="shared" si="209"/>
        <v>2631|44|511</v>
      </c>
      <c r="I2632" s="7" t="s">
        <v>5033</v>
      </c>
      <c r="M2632" t="s">
        <v>3797</v>
      </c>
      <c r="N2632" t="str">
        <f t="shared" si="210"/>
        <v>Dickens County,H1</v>
      </c>
      <c r="O2632" t="str">
        <f t="shared" si="211"/>
        <v>Dickens County</v>
      </c>
      <c r="P2632" t="str">
        <f t="shared" si="212"/>
        <v>Dickens</v>
      </c>
    </row>
    <row r="2633" spans="2:16" x14ac:dyDescent="0.25">
      <c r="B2633" s="33">
        <v>2632</v>
      </c>
      <c r="C2633" s="33">
        <v>44</v>
      </c>
      <c r="D2633" s="70">
        <f t="shared" si="208"/>
        <v>518</v>
      </c>
      <c r="E2633" s="54" t="str">
        <f t="shared" si="209"/>
        <v>2632|44|518</v>
      </c>
      <c r="I2633" s="7" t="s">
        <v>5039</v>
      </c>
      <c r="M2633" t="s">
        <v>3798</v>
      </c>
      <c r="N2633" t="str">
        <f t="shared" si="210"/>
        <v>Dimmit County,H1</v>
      </c>
      <c r="O2633" t="str">
        <f t="shared" si="211"/>
        <v>Dimmit County</v>
      </c>
      <c r="P2633" t="str">
        <f t="shared" si="212"/>
        <v>Dimmit</v>
      </c>
    </row>
    <row r="2634" spans="2:16" x14ac:dyDescent="0.25">
      <c r="B2634" s="33">
        <v>2633</v>
      </c>
      <c r="C2634" s="33">
        <v>44</v>
      </c>
      <c r="D2634" s="70">
        <f t="shared" si="208"/>
        <v>529</v>
      </c>
      <c r="E2634" s="54" t="str">
        <f t="shared" si="209"/>
        <v>2633|44|529</v>
      </c>
      <c r="I2634" s="7" t="s">
        <v>5049</v>
      </c>
      <c r="M2634" t="s">
        <v>3799</v>
      </c>
      <c r="N2634" t="str">
        <f t="shared" si="210"/>
        <v>Donley County,H1</v>
      </c>
      <c r="O2634" t="str">
        <f t="shared" si="211"/>
        <v>Donley County</v>
      </c>
      <c r="P2634" t="str">
        <f t="shared" si="212"/>
        <v>Donley</v>
      </c>
    </row>
    <row r="2635" spans="2:16" x14ac:dyDescent="0.25">
      <c r="B2635" s="33">
        <v>2634</v>
      </c>
      <c r="C2635" s="33">
        <v>44</v>
      </c>
      <c r="D2635" s="70">
        <f t="shared" si="208"/>
        <v>548</v>
      </c>
      <c r="E2635" s="54" t="str">
        <f t="shared" si="209"/>
        <v>2634|44|548</v>
      </c>
      <c r="I2635" s="7" t="s">
        <v>5067</v>
      </c>
      <c r="M2635" t="s">
        <v>3800</v>
      </c>
      <c r="N2635" t="str">
        <f t="shared" si="210"/>
        <v>Duval County,H1</v>
      </c>
      <c r="O2635" t="str">
        <f t="shared" si="211"/>
        <v>Duval County</v>
      </c>
      <c r="P2635" t="str">
        <f t="shared" si="212"/>
        <v>Duval</v>
      </c>
    </row>
    <row r="2636" spans="2:16" x14ac:dyDescent="0.25">
      <c r="B2636" s="33">
        <v>2635</v>
      </c>
      <c r="C2636" s="33">
        <v>44</v>
      </c>
      <c r="D2636" s="70">
        <f t="shared" si="208"/>
        <v>556</v>
      </c>
      <c r="E2636" s="54" t="str">
        <f t="shared" si="209"/>
        <v>2635|44|556</v>
      </c>
      <c r="I2636" s="7" t="s">
        <v>5071</v>
      </c>
      <c r="M2636" t="s">
        <v>3801</v>
      </c>
      <c r="N2636" t="str">
        <f t="shared" si="210"/>
        <v>Eastland County,H1</v>
      </c>
      <c r="O2636" t="str">
        <f t="shared" si="211"/>
        <v>Eastland County</v>
      </c>
      <c r="P2636" t="str">
        <f t="shared" si="212"/>
        <v>Eastland</v>
      </c>
    </row>
    <row r="2637" spans="2:16" x14ac:dyDescent="0.25">
      <c r="B2637" s="33">
        <v>2636</v>
      </c>
      <c r="C2637" s="33">
        <v>44</v>
      </c>
      <c r="D2637" s="70">
        <f t="shared" si="208"/>
        <v>560</v>
      </c>
      <c r="E2637" s="54" t="str">
        <f t="shared" si="209"/>
        <v>2636|44|560</v>
      </c>
      <c r="I2637" s="7" t="s">
        <v>5075</v>
      </c>
      <c r="M2637" t="s">
        <v>3802</v>
      </c>
      <c r="N2637" t="str">
        <f t="shared" si="210"/>
        <v>Ector County,H1</v>
      </c>
      <c r="O2637" t="str">
        <f t="shared" si="211"/>
        <v>Ector County</v>
      </c>
      <c r="P2637" t="str">
        <f t="shared" si="212"/>
        <v>Ector</v>
      </c>
    </row>
    <row r="2638" spans="2:16" x14ac:dyDescent="0.25">
      <c r="B2638" s="33">
        <v>2637</v>
      </c>
      <c r="C2638" s="33">
        <v>44</v>
      </c>
      <c r="D2638" s="70">
        <f t="shared" si="208"/>
        <v>567</v>
      </c>
      <c r="E2638" s="54" t="str">
        <f t="shared" si="209"/>
        <v>2637|44|567</v>
      </c>
      <c r="I2638" s="7" t="s">
        <v>5082</v>
      </c>
      <c r="M2638" t="s">
        <v>3803</v>
      </c>
      <c r="N2638" t="str">
        <f t="shared" si="210"/>
        <v>Edwards County,H1</v>
      </c>
      <c r="O2638" t="str">
        <f t="shared" si="211"/>
        <v>Edwards County</v>
      </c>
      <c r="P2638" t="str">
        <f t="shared" si="212"/>
        <v>Edwards</v>
      </c>
    </row>
    <row r="2639" spans="2:16" x14ac:dyDescent="0.25">
      <c r="B2639" s="33">
        <v>2638</v>
      </c>
      <c r="C2639" s="33">
        <v>44</v>
      </c>
      <c r="D2639" s="70">
        <f t="shared" si="208"/>
        <v>576</v>
      </c>
      <c r="E2639" s="54" t="str">
        <f t="shared" si="209"/>
        <v>2638|44|576</v>
      </c>
      <c r="I2639" s="7" t="s">
        <v>5091</v>
      </c>
      <c r="M2639" t="s">
        <v>3804</v>
      </c>
      <c r="N2639" t="str">
        <f t="shared" si="210"/>
        <v>Ellis County,H1</v>
      </c>
      <c r="O2639" t="str">
        <f t="shared" si="211"/>
        <v>Ellis County</v>
      </c>
      <c r="P2639" t="str">
        <f t="shared" si="212"/>
        <v>Ellis</v>
      </c>
    </row>
    <row r="2640" spans="2:16" x14ac:dyDescent="0.25">
      <c r="B2640" s="33">
        <v>2639</v>
      </c>
      <c r="C2640" s="33">
        <v>44</v>
      </c>
      <c r="D2640" s="70">
        <f t="shared" si="208"/>
        <v>570</v>
      </c>
      <c r="E2640" s="54" t="str">
        <f t="shared" si="209"/>
        <v>2639|44|570</v>
      </c>
      <c r="I2640" s="7" t="s">
        <v>5085</v>
      </c>
      <c r="M2640" t="s">
        <v>3805</v>
      </c>
      <c r="N2640" t="str">
        <f t="shared" si="210"/>
        <v>El Paso County,H1</v>
      </c>
      <c r="O2640" t="str">
        <f t="shared" si="211"/>
        <v>El Paso County</v>
      </c>
      <c r="P2640" t="str">
        <f t="shared" si="212"/>
        <v>El Paso</v>
      </c>
    </row>
    <row r="2641" spans="2:16" x14ac:dyDescent="0.25">
      <c r="B2641" s="33">
        <v>2640</v>
      </c>
      <c r="C2641" s="33">
        <v>44</v>
      </c>
      <c r="D2641" s="70">
        <f t="shared" si="208"/>
        <v>584</v>
      </c>
      <c r="E2641" s="54" t="str">
        <f t="shared" si="209"/>
        <v>2640|44|584</v>
      </c>
      <c r="I2641" s="7" t="s">
        <v>5098</v>
      </c>
      <c r="M2641" t="s">
        <v>3806</v>
      </c>
      <c r="N2641" t="str">
        <f t="shared" si="210"/>
        <v>Erath County,H1</v>
      </c>
      <c r="O2641" t="str">
        <f t="shared" si="211"/>
        <v>Erath County</v>
      </c>
      <c r="P2641" t="str">
        <f t="shared" si="212"/>
        <v>Erath</v>
      </c>
    </row>
    <row r="2642" spans="2:16" x14ac:dyDescent="0.25">
      <c r="B2642" s="33">
        <v>2641</v>
      </c>
      <c r="C2642" s="33">
        <v>44</v>
      </c>
      <c r="D2642" s="70">
        <f t="shared" si="208"/>
        <v>602</v>
      </c>
      <c r="E2642" s="54" t="str">
        <f t="shared" si="209"/>
        <v>2641|44|602</v>
      </c>
      <c r="I2642" s="7" t="s">
        <v>5111</v>
      </c>
      <c r="M2642" t="s">
        <v>3807</v>
      </c>
      <c r="N2642" t="str">
        <f t="shared" si="210"/>
        <v>Falls County,H1</v>
      </c>
      <c r="O2642" t="str">
        <f t="shared" si="211"/>
        <v>Falls County</v>
      </c>
      <c r="P2642" t="str">
        <f t="shared" si="212"/>
        <v>Falls</v>
      </c>
    </row>
    <row r="2643" spans="2:16" x14ac:dyDescent="0.25">
      <c r="B2643" s="33">
        <v>2642</v>
      </c>
      <c r="C2643" s="33">
        <v>44</v>
      </c>
      <c r="D2643" s="70">
        <f t="shared" si="208"/>
        <v>603</v>
      </c>
      <c r="E2643" s="54" t="str">
        <f t="shared" si="209"/>
        <v>2642|44|603</v>
      </c>
      <c r="I2643" s="7" t="s">
        <v>5112</v>
      </c>
      <c r="M2643" t="s">
        <v>3808</v>
      </c>
      <c r="N2643" t="str">
        <f t="shared" si="210"/>
        <v>Fannin County,H1</v>
      </c>
      <c r="O2643" t="str">
        <f t="shared" si="211"/>
        <v>Fannin County</v>
      </c>
      <c r="P2643" t="str">
        <f t="shared" si="212"/>
        <v>Fannin</v>
      </c>
    </row>
    <row r="2644" spans="2:16" x14ac:dyDescent="0.25">
      <c r="B2644" s="33">
        <v>2643</v>
      </c>
      <c r="C2644" s="33">
        <v>44</v>
      </c>
      <c r="D2644" s="70">
        <f t="shared" si="208"/>
        <v>608</v>
      </c>
      <c r="E2644" s="54" t="str">
        <f t="shared" si="209"/>
        <v>2643|44|608</v>
      </c>
      <c r="I2644" s="7" t="s">
        <v>5117</v>
      </c>
      <c r="M2644" t="s">
        <v>3809</v>
      </c>
      <c r="N2644" t="str">
        <f t="shared" si="210"/>
        <v>Fayette County,H1</v>
      </c>
      <c r="O2644" t="str">
        <f t="shared" si="211"/>
        <v>Fayette County</v>
      </c>
      <c r="P2644" t="str">
        <f t="shared" si="212"/>
        <v>Fayette</v>
      </c>
    </row>
    <row r="2645" spans="2:16" x14ac:dyDescent="0.25">
      <c r="B2645" s="33">
        <v>2644</v>
      </c>
      <c r="C2645" s="33">
        <v>44</v>
      </c>
      <c r="D2645" s="70">
        <f t="shared" si="208"/>
        <v>614</v>
      </c>
      <c r="E2645" s="54" t="str">
        <f t="shared" si="209"/>
        <v>2644|44|614</v>
      </c>
      <c r="I2645" s="7" t="s">
        <v>5123</v>
      </c>
      <c r="M2645" t="s">
        <v>3810</v>
      </c>
      <c r="N2645" t="str">
        <f t="shared" si="210"/>
        <v>Fisher County,H1</v>
      </c>
      <c r="O2645" t="str">
        <f t="shared" si="211"/>
        <v>Fisher County</v>
      </c>
      <c r="P2645" t="str">
        <f t="shared" si="212"/>
        <v>Fisher</v>
      </c>
    </row>
    <row r="2646" spans="2:16" x14ac:dyDescent="0.25">
      <c r="B2646" s="33">
        <v>2645</v>
      </c>
      <c r="C2646" s="33">
        <v>44</v>
      </c>
      <c r="D2646" s="70">
        <f t="shared" si="208"/>
        <v>620</v>
      </c>
      <c r="E2646" s="54" t="str">
        <f t="shared" si="209"/>
        <v>2645|44|620</v>
      </c>
      <c r="I2646" s="7" t="s">
        <v>5128</v>
      </c>
      <c r="M2646" t="s">
        <v>3811</v>
      </c>
      <c r="N2646" t="str">
        <f t="shared" si="210"/>
        <v>Floyd County,H1</v>
      </c>
      <c r="O2646" t="str">
        <f t="shared" si="211"/>
        <v>Floyd County</v>
      </c>
      <c r="P2646" t="str">
        <f t="shared" si="212"/>
        <v>Floyd</v>
      </c>
    </row>
    <row r="2647" spans="2:16" x14ac:dyDescent="0.25">
      <c r="B2647" s="33">
        <v>2646</v>
      </c>
      <c r="C2647" s="33">
        <v>44</v>
      </c>
      <c r="D2647" s="70">
        <f t="shared" si="208"/>
        <v>622</v>
      </c>
      <c r="E2647" s="54" t="str">
        <f t="shared" si="209"/>
        <v>2646|44|622</v>
      </c>
      <c r="I2647" s="7" t="s">
        <v>5130</v>
      </c>
      <c r="M2647" t="s">
        <v>3812</v>
      </c>
      <c r="N2647" t="str">
        <f t="shared" si="210"/>
        <v>Foard County,H1</v>
      </c>
      <c r="O2647" t="str">
        <f t="shared" si="211"/>
        <v>Foard County</v>
      </c>
      <c r="P2647" t="str">
        <f t="shared" si="212"/>
        <v>Foard</v>
      </c>
    </row>
    <row r="2648" spans="2:16" x14ac:dyDescent="0.25">
      <c r="B2648" s="33">
        <v>2647</v>
      </c>
      <c r="C2648" s="33">
        <v>44</v>
      </c>
      <c r="D2648" s="70">
        <f t="shared" si="208"/>
        <v>628</v>
      </c>
      <c r="E2648" s="54" t="str">
        <f t="shared" si="209"/>
        <v>2647|44|628</v>
      </c>
      <c r="I2648" s="7" t="s">
        <v>5136</v>
      </c>
      <c r="M2648" t="s">
        <v>3813</v>
      </c>
      <c r="N2648" t="str">
        <f t="shared" si="210"/>
        <v>Fort Bend County,H1</v>
      </c>
      <c r="O2648" t="str">
        <f t="shared" si="211"/>
        <v>Fort Bend County</v>
      </c>
      <c r="P2648" t="str">
        <f t="shared" si="212"/>
        <v>Fort Bend</v>
      </c>
    </row>
    <row r="2649" spans="2:16" x14ac:dyDescent="0.25">
      <c r="B2649" s="33">
        <v>2648</v>
      </c>
      <c r="C2649" s="33">
        <v>44</v>
      </c>
      <c r="D2649" s="70">
        <f t="shared" si="208"/>
        <v>632</v>
      </c>
      <c r="E2649" s="54" t="str">
        <f t="shared" si="209"/>
        <v>2648|44|632</v>
      </c>
      <c r="I2649" s="7" t="s">
        <v>5139</v>
      </c>
      <c r="M2649" t="s">
        <v>3814</v>
      </c>
      <c r="N2649" t="str">
        <f t="shared" si="210"/>
        <v>Franklin County,H1</v>
      </c>
      <c r="O2649" t="str">
        <f t="shared" si="211"/>
        <v>Franklin County</v>
      </c>
      <c r="P2649" t="str">
        <f t="shared" si="212"/>
        <v>Franklin</v>
      </c>
    </row>
    <row r="2650" spans="2:16" x14ac:dyDescent="0.25">
      <c r="B2650" s="33">
        <v>2649</v>
      </c>
      <c r="C2650" s="33">
        <v>44</v>
      </c>
      <c r="D2650" s="70">
        <f t="shared" si="208"/>
        <v>637</v>
      </c>
      <c r="E2650" s="54" t="str">
        <f t="shared" si="209"/>
        <v>2649|44|637</v>
      </c>
      <c r="I2650" s="7" t="s">
        <v>5142</v>
      </c>
      <c r="M2650" t="s">
        <v>3815</v>
      </c>
      <c r="N2650" t="str">
        <f t="shared" si="210"/>
        <v>Freestone County,H1</v>
      </c>
      <c r="O2650" t="str">
        <f t="shared" si="211"/>
        <v>Freestone County</v>
      </c>
      <c r="P2650" t="str">
        <f t="shared" si="212"/>
        <v>Freestone</v>
      </c>
    </row>
    <row r="2651" spans="2:16" x14ac:dyDescent="0.25">
      <c r="B2651" s="33">
        <v>2650</v>
      </c>
      <c r="C2651" s="33">
        <v>44</v>
      </c>
      <c r="D2651" s="70">
        <f t="shared" si="208"/>
        <v>640</v>
      </c>
      <c r="E2651" s="54" t="str">
        <f t="shared" si="209"/>
        <v>2650|44|640</v>
      </c>
      <c r="I2651" s="7" t="s">
        <v>5145</v>
      </c>
      <c r="M2651" t="s">
        <v>3816</v>
      </c>
      <c r="N2651" t="str">
        <f t="shared" si="210"/>
        <v>Frio County,H1</v>
      </c>
      <c r="O2651" t="str">
        <f t="shared" si="211"/>
        <v>Frio County</v>
      </c>
      <c r="P2651" t="str">
        <f t="shared" si="212"/>
        <v>Frio</v>
      </c>
    </row>
    <row r="2652" spans="2:16" x14ac:dyDescent="0.25">
      <c r="B2652" s="33">
        <v>2651</v>
      </c>
      <c r="C2652" s="33">
        <v>44</v>
      </c>
      <c r="D2652" s="70">
        <f t="shared" si="208"/>
        <v>646</v>
      </c>
      <c r="E2652" s="54" t="str">
        <f t="shared" si="209"/>
        <v>2651|44|646</v>
      </c>
      <c r="I2652" s="7" t="s">
        <v>5151</v>
      </c>
      <c r="M2652" t="s">
        <v>3817</v>
      </c>
      <c r="N2652" t="str">
        <f t="shared" si="210"/>
        <v>Gaines County,H1</v>
      </c>
      <c r="O2652" t="str">
        <f t="shared" si="211"/>
        <v>Gaines County</v>
      </c>
      <c r="P2652" t="str">
        <f t="shared" si="212"/>
        <v>Gaines</v>
      </c>
    </row>
    <row r="2653" spans="2:16" x14ac:dyDescent="0.25">
      <c r="B2653" s="33">
        <v>2652</v>
      </c>
      <c r="C2653" s="33">
        <v>44</v>
      </c>
      <c r="D2653" s="70">
        <f t="shared" si="208"/>
        <v>650</v>
      </c>
      <c r="E2653" s="54" t="str">
        <f t="shared" si="209"/>
        <v>2652|44|650</v>
      </c>
      <c r="I2653" s="7" t="s">
        <v>5154</v>
      </c>
      <c r="M2653" t="s">
        <v>3818</v>
      </c>
      <c r="N2653" t="str">
        <f t="shared" si="210"/>
        <v>Galveston County,H1</v>
      </c>
      <c r="O2653" t="str">
        <f t="shared" si="211"/>
        <v>Galveston County</v>
      </c>
      <c r="P2653" t="str">
        <f t="shared" si="212"/>
        <v>Galveston</v>
      </c>
    </row>
    <row r="2654" spans="2:16" x14ac:dyDescent="0.25">
      <c r="B2654" s="33">
        <v>2653</v>
      </c>
      <c r="C2654" s="33">
        <v>44</v>
      </c>
      <c r="D2654" s="70">
        <f t="shared" si="208"/>
        <v>657</v>
      </c>
      <c r="E2654" s="54" t="str">
        <f t="shared" si="209"/>
        <v>2653|44|657</v>
      </c>
      <c r="I2654" s="7" t="s">
        <v>5161</v>
      </c>
      <c r="M2654" t="s">
        <v>3819</v>
      </c>
      <c r="N2654" t="str">
        <f t="shared" si="210"/>
        <v>Garza County,H1</v>
      </c>
      <c r="O2654" t="str">
        <f t="shared" si="211"/>
        <v>Garza County</v>
      </c>
      <c r="P2654" t="str">
        <f t="shared" si="212"/>
        <v>Garza</v>
      </c>
    </row>
    <row r="2655" spans="2:16" x14ac:dyDescent="0.25">
      <c r="B2655" s="33">
        <v>2654</v>
      </c>
      <c r="C2655" s="33">
        <v>44</v>
      </c>
      <c r="D2655" s="70">
        <f t="shared" si="208"/>
        <v>673</v>
      </c>
      <c r="E2655" s="54" t="str">
        <f t="shared" si="209"/>
        <v>2654|44|673</v>
      </c>
      <c r="I2655" s="7" t="s">
        <v>5177</v>
      </c>
      <c r="M2655" t="s">
        <v>3820</v>
      </c>
      <c r="N2655" t="str">
        <f t="shared" si="210"/>
        <v>Gillespie County,H1</v>
      </c>
      <c r="O2655" t="str">
        <f t="shared" si="211"/>
        <v>Gillespie County</v>
      </c>
      <c r="P2655" t="str">
        <f t="shared" si="212"/>
        <v>Gillespie</v>
      </c>
    </row>
    <row r="2656" spans="2:16" x14ac:dyDescent="0.25">
      <c r="B2656" s="33">
        <v>2655</v>
      </c>
      <c r="C2656" s="33">
        <v>44</v>
      </c>
      <c r="D2656" s="70">
        <f t="shared" si="208"/>
        <v>681</v>
      </c>
      <c r="E2656" s="54" t="str">
        <f t="shared" si="209"/>
        <v>2655|44|681</v>
      </c>
      <c r="I2656" s="7" t="s">
        <v>5185</v>
      </c>
      <c r="M2656" t="s">
        <v>3821</v>
      </c>
      <c r="N2656" t="str">
        <f t="shared" si="210"/>
        <v>Glasscock County,H1</v>
      </c>
      <c r="O2656" t="str">
        <f t="shared" si="211"/>
        <v>Glasscock County</v>
      </c>
      <c r="P2656" t="str">
        <f t="shared" si="212"/>
        <v>Glasscock</v>
      </c>
    </row>
    <row r="2657" spans="2:16" x14ac:dyDescent="0.25">
      <c r="B2657" s="33">
        <v>2656</v>
      </c>
      <c r="C2657" s="33">
        <v>44</v>
      </c>
      <c r="D2657" s="70">
        <f t="shared" si="208"/>
        <v>687</v>
      </c>
      <c r="E2657" s="54" t="str">
        <f t="shared" si="209"/>
        <v>2656|44|687</v>
      </c>
      <c r="I2657" s="7" t="s">
        <v>5191</v>
      </c>
      <c r="M2657" t="s">
        <v>3822</v>
      </c>
      <c r="N2657" t="str">
        <f t="shared" si="210"/>
        <v>Goliad County,H1</v>
      </c>
      <c r="O2657" t="str">
        <f t="shared" si="211"/>
        <v>Goliad County</v>
      </c>
      <c r="P2657" t="str">
        <f t="shared" si="212"/>
        <v>Goliad</v>
      </c>
    </row>
    <row r="2658" spans="2:16" x14ac:dyDescent="0.25">
      <c r="B2658" s="33">
        <v>2657</v>
      </c>
      <c r="C2658" s="33">
        <v>44</v>
      </c>
      <c r="D2658" s="70">
        <f t="shared" si="208"/>
        <v>688</v>
      </c>
      <c r="E2658" s="54" t="str">
        <f t="shared" si="209"/>
        <v>2657|44|688</v>
      </c>
      <c r="I2658" s="7" t="s">
        <v>5192</v>
      </c>
      <c r="M2658" t="s">
        <v>3823</v>
      </c>
      <c r="N2658" t="str">
        <f t="shared" si="210"/>
        <v>Gonzales County,H1</v>
      </c>
      <c r="O2658" t="str">
        <f t="shared" si="211"/>
        <v>Gonzales County</v>
      </c>
      <c r="P2658" t="str">
        <f t="shared" si="212"/>
        <v>Gonzales</v>
      </c>
    </row>
    <row r="2659" spans="2:16" x14ac:dyDescent="0.25">
      <c r="B2659" s="33">
        <v>2658</v>
      </c>
      <c r="C2659" s="33">
        <v>44</v>
      </c>
      <c r="D2659" s="70">
        <f t="shared" si="208"/>
        <v>710</v>
      </c>
      <c r="E2659" s="54" t="str">
        <f t="shared" si="209"/>
        <v>2658|44|710</v>
      </c>
      <c r="I2659" s="7" t="s">
        <v>5213</v>
      </c>
      <c r="M2659" t="s">
        <v>3824</v>
      </c>
      <c r="N2659" t="str">
        <f t="shared" si="210"/>
        <v>Gray County,H1</v>
      </c>
      <c r="O2659" t="str">
        <f t="shared" si="211"/>
        <v>Gray County</v>
      </c>
      <c r="P2659" t="str">
        <f t="shared" si="212"/>
        <v>Gray</v>
      </c>
    </row>
    <row r="2660" spans="2:16" x14ac:dyDescent="0.25">
      <c r="B2660" s="33">
        <v>2659</v>
      </c>
      <c r="C2660" s="33">
        <v>44</v>
      </c>
      <c r="D2660" s="70">
        <f t="shared" si="208"/>
        <v>712</v>
      </c>
      <c r="E2660" s="54" t="str">
        <f t="shared" si="209"/>
        <v>2659|44|712</v>
      </c>
      <c r="I2660" s="7" t="s">
        <v>5215</v>
      </c>
      <c r="M2660" t="s">
        <v>3825</v>
      </c>
      <c r="N2660" t="str">
        <f t="shared" si="210"/>
        <v>Grayson County,H1</v>
      </c>
      <c r="O2660" t="str">
        <f t="shared" si="211"/>
        <v>Grayson County</v>
      </c>
      <c r="P2660" t="str">
        <f t="shared" si="212"/>
        <v>Grayson</v>
      </c>
    </row>
    <row r="2661" spans="2:16" x14ac:dyDescent="0.25">
      <c r="B2661" s="33">
        <v>2660</v>
      </c>
      <c r="C2661" s="33">
        <v>44</v>
      </c>
      <c r="D2661" s="70">
        <f t="shared" si="208"/>
        <v>724</v>
      </c>
      <c r="E2661" s="54" t="str">
        <f t="shared" si="209"/>
        <v>2660|44|724</v>
      </c>
      <c r="I2661" s="7" t="s">
        <v>5227</v>
      </c>
      <c r="M2661" t="s">
        <v>3826</v>
      </c>
      <c r="N2661" t="str">
        <f t="shared" si="210"/>
        <v>Gregg County,H1</v>
      </c>
      <c r="O2661" t="str">
        <f t="shared" si="211"/>
        <v>Gregg County</v>
      </c>
      <c r="P2661" t="str">
        <f t="shared" si="212"/>
        <v>Gregg</v>
      </c>
    </row>
    <row r="2662" spans="2:16" x14ac:dyDescent="0.25">
      <c r="B2662" s="33">
        <v>2661</v>
      </c>
      <c r="C2662" s="33">
        <v>44</v>
      </c>
      <c r="D2662" s="70">
        <f t="shared" si="208"/>
        <v>728</v>
      </c>
      <c r="E2662" s="54" t="str">
        <f t="shared" si="209"/>
        <v>2661|44|728</v>
      </c>
      <c r="I2662" s="7" t="s">
        <v>5231</v>
      </c>
      <c r="M2662" t="s">
        <v>3827</v>
      </c>
      <c r="N2662" t="str">
        <f t="shared" si="210"/>
        <v>Grimes County,H1</v>
      </c>
      <c r="O2662" t="str">
        <f t="shared" si="211"/>
        <v>Grimes County</v>
      </c>
      <c r="P2662" t="str">
        <f t="shared" si="212"/>
        <v>Grimes</v>
      </c>
    </row>
    <row r="2663" spans="2:16" x14ac:dyDescent="0.25">
      <c r="B2663" s="33">
        <v>2662</v>
      </c>
      <c r="C2663" s="33">
        <v>44</v>
      </c>
      <c r="D2663" s="70">
        <f t="shared" si="208"/>
        <v>730</v>
      </c>
      <c r="E2663" s="54" t="str">
        <f t="shared" si="209"/>
        <v>2662|44|730</v>
      </c>
      <c r="I2663" s="7" t="s">
        <v>5233</v>
      </c>
      <c r="M2663" t="s">
        <v>3828</v>
      </c>
      <c r="N2663" t="str">
        <f t="shared" si="210"/>
        <v>Guadalupe County,H1</v>
      </c>
      <c r="O2663" t="str">
        <f t="shared" si="211"/>
        <v>Guadalupe County</v>
      </c>
      <c r="P2663" t="str">
        <f t="shared" si="212"/>
        <v>Guadalupe</v>
      </c>
    </row>
    <row r="2664" spans="2:16" x14ac:dyDescent="0.25">
      <c r="B2664" s="33">
        <v>2663</v>
      </c>
      <c r="C2664" s="33">
        <v>44</v>
      </c>
      <c r="D2664" s="70">
        <f t="shared" si="208"/>
        <v>746</v>
      </c>
      <c r="E2664" s="54" t="str">
        <f t="shared" si="209"/>
        <v>2663|44|746</v>
      </c>
      <c r="I2664" s="7" t="s">
        <v>5242</v>
      </c>
      <c r="M2664" t="s">
        <v>3829</v>
      </c>
      <c r="N2664" t="str">
        <f t="shared" si="210"/>
        <v>Hale County,H1</v>
      </c>
      <c r="O2664" t="str">
        <f t="shared" si="211"/>
        <v>Hale County</v>
      </c>
      <c r="P2664" t="str">
        <f t="shared" si="212"/>
        <v>Hale</v>
      </c>
    </row>
    <row r="2665" spans="2:16" x14ac:dyDescent="0.25">
      <c r="B2665" s="33">
        <v>2664</v>
      </c>
      <c r="C2665" s="33">
        <v>44</v>
      </c>
      <c r="D2665" s="70">
        <f t="shared" si="208"/>
        <v>748</v>
      </c>
      <c r="E2665" s="54" t="str">
        <f t="shared" si="209"/>
        <v>2664|44|748</v>
      </c>
      <c r="I2665" s="7" t="s">
        <v>5244</v>
      </c>
      <c r="M2665" t="s">
        <v>3830</v>
      </c>
      <c r="N2665" t="str">
        <f t="shared" si="210"/>
        <v>Hall County,H1</v>
      </c>
      <c r="O2665" t="str">
        <f t="shared" si="211"/>
        <v>Hall County</v>
      </c>
      <c r="P2665" t="str">
        <f t="shared" si="212"/>
        <v>Hall</v>
      </c>
    </row>
    <row r="2666" spans="2:16" x14ac:dyDescent="0.25">
      <c r="B2666" s="33">
        <v>2665</v>
      </c>
      <c r="C2666" s="33">
        <v>44</v>
      </c>
      <c r="D2666" s="70">
        <f t="shared" si="208"/>
        <v>750</v>
      </c>
      <c r="E2666" s="54" t="str">
        <f t="shared" si="209"/>
        <v>2665|44|750</v>
      </c>
      <c r="I2666" s="7" t="s">
        <v>5246</v>
      </c>
      <c r="M2666" t="s">
        <v>3831</v>
      </c>
      <c r="N2666" t="str">
        <f t="shared" si="210"/>
        <v>Hamilton County,H1</v>
      </c>
      <c r="O2666" t="str">
        <f t="shared" si="211"/>
        <v>Hamilton County</v>
      </c>
      <c r="P2666" t="str">
        <f t="shared" si="212"/>
        <v>Hamilton</v>
      </c>
    </row>
    <row r="2667" spans="2:16" x14ac:dyDescent="0.25">
      <c r="B2667" s="33">
        <v>2666</v>
      </c>
      <c r="C2667" s="33">
        <v>44</v>
      </c>
      <c r="D2667" s="70">
        <f t="shared" si="208"/>
        <v>759</v>
      </c>
      <c r="E2667" s="54" t="str">
        <f t="shared" si="209"/>
        <v>2666|44|759</v>
      </c>
      <c r="I2667" s="7" t="s">
        <v>5254</v>
      </c>
      <c r="M2667" t="s">
        <v>3832</v>
      </c>
      <c r="N2667" t="str">
        <f t="shared" si="210"/>
        <v>Hansford County,H1</v>
      </c>
      <c r="O2667" t="str">
        <f t="shared" si="211"/>
        <v>Hansford County</v>
      </c>
      <c r="P2667" t="str">
        <f t="shared" si="212"/>
        <v>Hansford</v>
      </c>
    </row>
    <row r="2668" spans="2:16" x14ac:dyDescent="0.25">
      <c r="B2668" s="33">
        <v>2667</v>
      </c>
      <c r="C2668" s="33">
        <v>44</v>
      </c>
      <c r="D2668" s="70">
        <f t="shared" si="208"/>
        <v>763</v>
      </c>
      <c r="E2668" s="54" t="str">
        <f t="shared" si="209"/>
        <v>2667|44|763</v>
      </c>
      <c r="I2668" s="7" t="s">
        <v>5258</v>
      </c>
      <c r="M2668" t="s">
        <v>3833</v>
      </c>
      <c r="N2668" t="str">
        <f t="shared" si="210"/>
        <v>Hardeman County,H1</v>
      </c>
      <c r="O2668" t="str">
        <f t="shared" si="211"/>
        <v>Hardeman County</v>
      </c>
      <c r="P2668" t="str">
        <f t="shared" si="212"/>
        <v>Hardeman</v>
      </c>
    </row>
    <row r="2669" spans="2:16" x14ac:dyDescent="0.25">
      <c r="B2669" s="33">
        <v>2668</v>
      </c>
      <c r="C2669" s="33">
        <v>44</v>
      </c>
      <c r="D2669" s="70">
        <f t="shared" si="208"/>
        <v>764</v>
      </c>
      <c r="E2669" s="54" t="str">
        <f t="shared" si="209"/>
        <v>2668|44|764</v>
      </c>
      <c r="I2669" s="7" t="s">
        <v>5259</v>
      </c>
      <c r="M2669" t="s">
        <v>3834</v>
      </c>
      <c r="N2669" t="str">
        <f t="shared" si="210"/>
        <v>Hardin County,H1</v>
      </c>
      <c r="O2669" t="str">
        <f t="shared" si="211"/>
        <v>Hardin County</v>
      </c>
      <c r="P2669" t="str">
        <f t="shared" si="212"/>
        <v>Hardin</v>
      </c>
    </row>
    <row r="2670" spans="2:16" x14ac:dyDescent="0.25">
      <c r="B2670" s="33">
        <v>2669</v>
      </c>
      <c r="C2670" s="33">
        <v>44</v>
      </c>
      <c r="D2670" s="70">
        <f t="shared" si="208"/>
        <v>773</v>
      </c>
      <c r="E2670" s="54" t="str">
        <f t="shared" si="209"/>
        <v>2669|44|773</v>
      </c>
      <c r="I2670" s="7" t="s">
        <v>5268</v>
      </c>
      <c r="M2670" t="s">
        <v>3835</v>
      </c>
      <c r="N2670" t="str">
        <f t="shared" si="210"/>
        <v>Harris County,H1</v>
      </c>
      <c r="O2670" t="str">
        <f t="shared" si="211"/>
        <v>Harris County</v>
      </c>
      <c r="P2670" t="str">
        <f t="shared" si="212"/>
        <v>Harris</v>
      </c>
    </row>
    <row r="2671" spans="2:16" x14ac:dyDescent="0.25">
      <c r="B2671" s="33">
        <v>2670</v>
      </c>
      <c r="C2671" s="33">
        <v>44</v>
      </c>
      <c r="D2671" s="70">
        <f t="shared" si="208"/>
        <v>774</v>
      </c>
      <c r="E2671" s="54" t="str">
        <f t="shared" si="209"/>
        <v>2670|44|774</v>
      </c>
      <c r="I2671" s="7" t="s">
        <v>5269</v>
      </c>
      <c r="M2671" t="s">
        <v>3836</v>
      </c>
      <c r="N2671" t="str">
        <f t="shared" si="210"/>
        <v>Harrison County,H1</v>
      </c>
      <c r="O2671" t="str">
        <f t="shared" si="211"/>
        <v>Harrison County</v>
      </c>
      <c r="P2671" t="str">
        <f t="shared" si="212"/>
        <v>Harrison</v>
      </c>
    </row>
    <row r="2672" spans="2:16" x14ac:dyDescent="0.25">
      <c r="B2672" s="33">
        <v>2671</v>
      </c>
      <c r="C2672" s="33">
        <v>44</v>
      </c>
      <c r="D2672" s="70">
        <f t="shared" si="208"/>
        <v>778</v>
      </c>
      <c r="E2672" s="54" t="str">
        <f t="shared" si="209"/>
        <v>2671|44|778</v>
      </c>
      <c r="I2672" s="7" t="s">
        <v>5272</v>
      </c>
      <c r="M2672" t="s">
        <v>3837</v>
      </c>
      <c r="N2672" t="str">
        <f t="shared" si="210"/>
        <v>Hartley County,H1</v>
      </c>
      <c r="O2672" t="str">
        <f t="shared" si="211"/>
        <v>Hartley County</v>
      </c>
      <c r="P2672" t="str">
        <f t="shared" si="212"/>
        <v>Hartley</v>
      </c>
    </row>
    <row r="2673" spans="2:16" x14ac:dyDescent="0.25">
      <c r="B2673" s="33">
        <v>2672</v>
      </c>
      <c r="C2673" s="33">
        <v>44</v>
      </c>
      <c r="D2673" s="70">
        <f t="shared" ref="D2673:D2736" si="213">VLOOKUP(I2673,$J$2:$K$1970,2,FALSE)</f>
        <v>780</v>
      </c>
      <c r="E2673" s="54" t="str">
        <f t="shared" si="209"/>
        <v>2672|44|780</v>
      </c>
      <c r="I2673" s="7" t="s">
        <v>5274</v>
      </c>
      <c r="M2673" t="s">
        <v>3838</v>
      </c>
      <c r="N2673" t="str">
        <f t="shared" si="210"/>
        <v>Haskell County,H1</v>
      </c>
      <c r="O2673" t="str">
        <f t="shared" si="211"/>
        <v>Haskell County</v>
      </c>
      <c r="P2673" t="str">
        <f t="shared" si="212"/>
        <v>Haskell</v>
      </c>
    </row>
    <row r="2674" spans="2:16" x14ac:dyDescent="0.25">
      <c r="B2674" s="33">
        <v>2673</v>
      </c>
      <c r="C2674" s="33">
        <v>44</v>
      </c>
      <c r="D2674" s="70">
        <f t="shared" si="213"/>
        <v>785</v>
      </c>
      <c r="E2674" s="54" t="str">
        <f t="shared" si="209"/>
        <v>2673|44|785</v>
      </c>
      <c r="I2674" s="7" t="s">
        <v>5277</v>
      </c>
      <c r="M2674" t="s">
        <v>3839</v>
      </c>
      <c r="N2674" t="str">
        <f t="shared" si="210"/>
        <v>Hays County,H1</v>
      </c>
      <c r="O2674" t="str">
        <f t="shared" si="211"/>
        <v>Hays County</v>
      </c>
      <c r="P2674" t="str">
        <f t="shared" si="212"/>
        <v>Hays</v>
      </c>
    </row>
    <row r="2675" spans="2:16" x14ac:dyDescent="0.25">
      <c r="B2675" s="33">
        <v>2674</v>
      </c>
      <c r="C2675" s="33">
        <v>44</v>
      </c>
      <c r="D2675" s="70">
        <f t="shared" si="213"/>
        <v>788</v>
      </c>
      <c r="E2675" s="54" t="str">
        <f t="shared" si="209"/>
        <v>2674|44|788</v>
      </c>
      <c r="I2675" s="7" t="s">
        <v>5280</v>
      </c>
      <c r="M2675" t="s">
        <v>3840</v>
      </c>
      <c r="N2675" t="str">
        <f t="shared" si="210"/>
        <v>Hemphill County,H1</v>
      </c>
      <c r="O2675" t="str">
        <f t="shared" si="211"/>
        <v>Hemphill County</v>
      </c>
      <c r="P2675" t="str">
        <f t="shared" si="212"/>
        <v>Hemphill</v>
      </c>
    </row>
    <row r="2676" spans="2:16" x14ac:dyDescent="0.25">
      <c r="B2676" s="33">
        <v>2675</v>
      </c>
      <c r="C2676" s="33">
        <v>44</v>
      </c>
      <c r="D2676" s="70">
        <f t="shared" si="213"/>
        <v>790</v>
      </c>
      <c r="E2676" s="54" t="str">
        <f t="shared" si="209"/>
        <v>2675|44|790</v>
      </c>
      <c r="I2676" s="7" t="s">
        <v>5282</v>
      </c>
      <c r="M2676" t="s">
        <v>3841</v>
      </c>
      <c r="N2676" t="str">
        <f t="shared" si="210"/>
        <v>Henderson County,H1</v>
      </c>
      <c r="O2676" t="str">
        <f t="shared" si="211"/>
        <v>Henderson County</v>
      </c>
      <c r="P2676" t="str">
        <f t="shared" si="212"/>
        <v>Henderson</v>
      </c>
    </row>
    <row r="2677" spans="2:16" x14ac:dyDescent="0.25">
      <c r="B2677" s="33">
        <v>2676</v>
      </c>
      <c r="C2677" s="33">
        <v>44</v>
      </c>
      <c r="D2677" s="70">
        <f t="shared" si="213"/>
        <v>802</v>
      </c>
      <c r="E2677" s="54" t="str">
        <f t="shared" si="209"/>
        <v>2676|44|802</v>
      </c>
      <c r="I2677" s="7" t="s">
        <v>5294</v>
      </c>
      <c r="M2677" t="s">
        <v>3842</v>
      </c>
      <c r="N2677" t="str">
        <f t="shared" si="210"/>
        <v>Hidalgo County,H1</v>
      </c>
      <c r="O2677" t="str">
        <f t="shared" si="211"/>
        <v>Hidalgo County</v>
      </c>
      <c r="P2677" t="str">
        <f t="shared" si="212"/>
        <v>Hidalgo</v>
      </c>
    </row>
    <row r="2678" spans="2:16" x14ac:dyDescent="0.25">
      <c r="B2678" s="33">
        <v>2677</v>
      </c>
      <c r="C2678" s="33">
        <v>44</v>
      </c>
      <c r="D2678" s="70">
        <f t="shared" si="213"/>
        <v>805</v>
      </c>
      <c r="E2678" s="54" t="str">
        <f t="shared" si="209"/>
        <v>2677|44|805</v>
      </c>
      <c r="I2678" s="7" t="s">
        <v>5297</v>
      </c>
      <c r="M2678" t="s">
        <v>3843</v>
      </c>
      <c r="N2678" t="str">
        <f t="shared" si="210"/>
        <v>Hill County,H1</v>
      </c>
      <c r="O2678" t="str">
        <f t="shared" si="211"/>
        <v>Hill County</v>
      </c>
      <c r="P2678" t="str">
        <f t="shared" si="212"/>
        <v>Hill</v>
      </c>
    </row>
    <row r="2679" spans="2:16" x14ac:dyDescent="0.25">
      <c r="B2679" s="33">
        <v>2678</v>
      </c>
      <c r="C2679" s="33">
        <v>44</v>
      </c>
      <c r="D2679" s="70">
        <f t="shared" si="213"/>
        <v>812</v>
      </c>
      <c r="E2679" s="54" t="str">
        <f t="shared" si="209"/>
        <v>2678|44|812</v>
      </c>
      <c r="I2679" s="7" t="s">
        <v>5304</v>
      </c>
      <c r="M2679" t="s">
        <v>3844</v>
      </c>
      <c r="N2679" t="str">
        <f t="shared" si="210"/>
        <v>Hockley County,H1</v>
      </c>
      <c r="O2679" t="str">
        <f t="shared" si="211"/>
        <v>Hockley County</v>
      </c>
      <c r="P2679" t="str">
        <f t="shared" si="212"/>
        <v>Hockley</v>
      </c>
    </row>
    <row r="2680" spans="2:16" x14ac:dyDescent="0.25">
      <c r="B2680" s="33">
        <v>2679</v>
      </c>
      <c r="C2680" s="33">
        <v>44</v>
      </c>
      <c r="D2680" s="70">
        <f t="shared" si="213"/>
        <v>818</v>
      </c>
      <c r="E2680" s="54" t="str">
        <f t="shared" si="209"/>
        <v>2679|44|818</v>
      </c>
      <c r="I2680" s="7" t="s">
        <v>5310</v>
      </c>
      <c r="M2680" t="s">
        <v>3845</v>
      </c>
      <c r="N2680" t="str">
        <f t="shared" si="210"/>
        <v>Hood County,H1</v>
      </c>
      <c r="O2680" t="str">
        <f t="shared" si="211"/>
        <v>Hood County</v>
      </c>
      <c r="P2680" t="str">
        <f t="shared" si="212"/>
        <v>Hood</v>
      </c>
    </row>
    <row r="2681" spans="2:16" x14ac:dyDescent="0.25">
      <c r="B2681" s="33">
        <v>2680</v>
      </c>
      <c r="C2681" s="33">
        <v>44</v>
      </c>
      <c r="D2681" s="70">
        <f t="shared" si="213"/>
        <v>823</v>
      </c>
      <c r="E2681" s="54" t="str">
        <f t="shared" si="209"/>
        <v>2680|44|823</v>
      </c>
      <c r="I2681" s="7" t="s">
        <v>5313</v>
      </c>
      <c r="M2681" t="s">
        <v>3846</v>
      </c>
      <c r="N2681" t="str">
        <f t="shared" si="210"/>
        <v>Hopkins County,H1</v>
      </c>
      <c r="O2681" t="str">
        <f t="shared" si="211"/>
        <v>Hopkins County</v>
      </c>
      <c r="P2681" t="str">
        <f t="shared" si="212"/>
        <v>Hopkins</v>
      </c>
    </row>
    <row r="2682" spans="2:16" x14ac:dyDescent="0.25">
      <c r="B2682" s="33">
        <v>2681</v>
      </c>
      <c r="C2682" s="33">
        <v>44</v>
      </c>
      <c r="D2682" s="70">
        <f t="shared" si="213"/>
        <v>829</v>
      </c>
      <c r="E2682" s="54" t="str">
        <f t="shared" si="209"/>
        <v>2681|44|829</v>
      </c>
      <c r="I2682" s="7" t="s">
        <v>5318</v>
      </c>
      <c r="M2682" t="s">
        <v>3847</v>
      </c>
      <c r="N2682" t="str">
        <f t="shared" si="210"/>
        <v>Houston County,H1</v>
      </c>
      <c r="O2682" t="str">
        <f t="shared" si="211"/>
        <v>Houston County</v>
      </c>
      <c r="P2682" t="str">
        <f t="shared" si="212"/>
        <v>Houston</v>
      </c>
    </row>
    <row r="2683" spans="2:16" x14ac:dyDescent="0.25">
      <c r="B2683" s="33">
        <v>2682</v>
      </c>
      <c r="C2683" s="33">
        <v>44</v>
      </c>
      <c r="D2683" s="70">
        <f t="shared" si="213"/>
        <v>830</v>
      </c>
      <c r="E2683" s="54" t="str">
        <f t="shared" si="209"/>
        <v>2682|44|830</v>
      </c>
      <c r="I2683" s="7" t="s">
        <v>5319</v>
      </c>
      <c r="M2683" t="s">
        <v>3848</v>
      </c>
      <c r="N2683" t="str">
        <f t="shared" si="210"/>
        <v>Howard County,H1</v>
      </c>
      <c r="O2683" t="str">
        <f t="shared" si="211"/>
        <v>Howard County</v>
      </c>
      <c r="P2683" t="str">
        <f t="shared" si="212"/>
        <v>Howard</v>
      </c>
    </row>
    <row r="2684" spans="2:16" x14ac:dyDescent="0.25">
      <c r="B2684" s="33">
        <v>2683</v>
      </c>
      <c r="C2684" s="33">
        <v>44</v>
      </c>
      <c r="D2684" s="70">
        <f t="shared" si="213"/>
        <v>834</v>
      </c>
      <c r="E2684" s="54" t="str">
        <f t="shared" si="209"/>
        <v>2683|44|834</v>
      </c>
      <c r="I2684" s="7" t="s">
        <v>5323</v>
      </c>
      <c r="M2684" t="s">
        <v>3849</v>
      </c>
      <c r="N2684" t="str">
        <f t="shared" si="210"/>
        <v>Hudspeth County,H1</v>
      </c>
      <c r="O2684" t="str">
        <f t="shared" si="211"/>
        <v>Hudspeth County</v>
      </c>
      <c r="P2684" t="str">
        <f t="shared" si="212"/>
        <v>Hudspeth</v>
      </c>
    </row>
    <row r="2685" spans="2:16" x14ac:dyDescent="0.25">
      <c r="B2685" s="33">
        <v>2684</v>
      </c>
      <c r="C2685" s="33">
        <v>44</v>
      </c>
      <c r="D2685" s="70">
        <f t="shared" si="213"/>
        <v>840</v>
      </c>
      <c r="E2685" s="54" t="str">
        <f t="shared" si="209"/>
        <v>2684|44|840</v>
      </c>
      <c r="I2685" s="7" t="s">
        <v>5328</v>
      </c>
      <c r="M2685" t="s">
        <v>3850</v>
      </c>
      <c r="N2685" t="str">
        <f t="shared" si="210"/>
        <v>Hunt County,H1</v>
      </c>
      <c r="O2685" t="str">
        <f t="shared" si="211"/>
        <v>Hunt County</v>
      </c>
      <c r="P2685" t="str">
        <f t="shared" si="212"/>
        <v>Hunt</v>
      </c>
    </row>
    <row r="2686" spans="2:16" x14ac:dyDescent="0.25">
      <c r="B2686" s="33">
        <v>2685</v>
      </c>
      <c r="C2686" s="33">
        <v>44</v>
      </c>
      <c r="D2686" s="70">
        <f t="shared" si="213"/>
        <v>845</v>
      </c>
      <c r="E2686" s="54" t="str">
        <f t="shared" si="209"/>
        <v>2685|44|845</v>
      </c>
      <c r="I2686" s="7" t="s">
        <v>5333</v>
      </c>
      <c r="M2686" t="s">
        <v>3851</v>
      </c>
      <c r="N2686" t="str">
        <f t="shared" si="210"/>
        <v>Hutchinson County,H1</v>
      </c>
      <c r="O2686" t="str">
        <f t="shared" si="211"/>
        <v>Hutchinson County</v>
      </c>
      <c r="P2686" t="str">
        <f t="shared" si="212"/>
        <v>Hutchinson</v>
      </c>
    </row>
    <row r="2687" spans="2:16" x14ac:dyDescent="0.25">
      <c r="B2687" s="33">
        <v>2686</v>
      </c>
      <c r="C2687" s="33">
        <v>44</v>
      </c>
      <c r="D2687" s="70">
        <f t="shared" si="213"/>
        <v>861</v>
      </c>
      <c r="E2687" s="54" t="str">
        <f t="shared" si="209"/>
        <v>2686|44|861</v>
      </c>
      <c r="I2687" s="7" t="s">
        <v>5344</v>
      </c>
      <c r="M2687" t="s">
        <v>3852</v>
      </c>
      <c r="N2687" t="str">
        <f t="shared" si="210"/>
        <v>Irion County,H1</v>
      </c>
      <c r="O2687" t="str">
        <f t="shared" si="211"/>
        <v>Irion County</v>
      </c>
      <c r="P2687" t="str">
        <f t="shared" si="212"/>
        <v>Irion</v>
      </c>
    </row>
    <row r="2688" spans="2:16" x14ac:dyDescent="0.25">
      <c r="B2688" s="33">
        <v>2687</v>
      </c>
      <c r="C2688" s="33">
        <v>44</v>
      </c>
      <c r="D2688" s="70">
        <f t="shared" si="213"/>
        <v>874</v>
      </c>
      <c r="E2688" s="54" t="str">
        <f t="shared" si="209"/>
        <v>2687|44|874</v>
      </c>
      <c r="I2688" s="7" t="s">
        <v>5356</v>
      </c>
      <c r="M2688" t="s">
        <v>3853</v>
      </c>
      <c r="N2688" t="str">
        <f t="shared" si="210"/>
        <v>Jack County,H1</v>
      </c>
      <c r="O2688" t="str">
        <f t="shared" si="211"/>
        <v>Jack County</v>
      </c>
      <c r="P2688" t="str">
        <f t="shared" si="212"/>
        <v>Jack</v>
      </c>
    </row>
    <row r="2689" spans="2:16" x14ac:dyDescent="0.25">
      <c r="B2689" s="33">
        <v>2688</v>
      </c>
      <c r="C2689" s="33">
        <v>44</v>
      </c>
      <c r="D2689" s="70">
        <f t="shared" si="213"/>
        <v>875</v>
      </c>
      <c r="E2689" s="54" t="str">
        <f t="shared" si="209"/>
        <v>2688|44|875</v>
      </c>
      <c r="I2689" s="7" t="s">
        <v>5357</v>
      </c>
      <c r="M2689" t="s">
        <v>3854</v>
      </c>
      <c r="N2689" t="str">
        <f t="shared" si="210"/>
        <v>Jackson County,H1</v>
      </c>
      <c r="O2689" t="str">
        <f t="shared" si="211"/>
        <v>Jackson County</v>
      </c>
      <c r="P2689" t="str">
        <f t="shared" si="212"/>
        <v>Jackson</v>
      </c>
    </row>
    <row r="2690" spans="2:16" x14ac:dyDescent="0.25">
      <c r="B2690" s="33">
        <v>2689</v>
      </c>
      <c r="C2690" s="33">
        <v>44</v>
      </c>
      <c r="D2690" s="70">
        <f t="shared" si="213"/>
        <v>878</v>
      </c>
      <c r="E2690" s="54" t="str">
        <f t="shared" ref="E2690:E2753" si="214">B2690&amp;"|"&amp;C2690&amp;"|"&amp;D2690</f>
        <v>2689|44|878</v>
      </c>
      <c r="I2690" s="7" t="s">
        <v>5359</v>
      </c>
      <c r="M2690" t="s">
        <v>3855</v>
      </c>
      <c r="N2690" t="str">
        <f t="shared" si="210"/>
        <v>Jasper County,H1</v>
      </c>
      <c r="O2690" t="str">
        <f t="shared" si="211"/>
        <v>Jasper County</v>
      </c>
      <c r="P2690" t="str">
        <f t="shared" si="212"/>
        <v>Jasper</v>
      </c>
    </row>
    <row r="2691" spans="2:16" x14ac:dyDescent="0.25">
      <c r="B2691" s="33">
        <v>2690</v>
      </c>
      <c r="C2691" s="33">
        <v>44</v>
      </c>
      <c r="D2691" s="70">
        <f t="shared" si="213"/>
        <v>881</v>
      </c>
      <c r="E2691" s="54" t="str">
        <f t="shared" si="214"/>
        <v>2690|44|881</v>
      </c>
      <c r="I2691" s="7" t="s">
        <v>5361</v>
      </c>
      <c r="M2691" t="s">
        <v>3856</v>
      </c>
      <c r="N2691" t="str">
        <f t="shared" ref="N2691:N2754" si="215">RIGHT(M2691,LEN(M2691)-10)</f>
        <v>Jeff Davis County,H1</v>
      </c>
      <c r="O2691" t="str">
        <f t="shared" ref="O2691:O2754" si="216">LEFT(N2691,LEN(N2691)-3)</f>
        <v>Jeff Davis County</v>
      </c>
      <c r="P2691" t="str">
        <f t="shared" ref="P2691:P2754" si="217">SUBSTITUTE(O2691," County","")</f>
        <v>Jeff Davis</v>
      </c>
    </row>
    <row r="2692" spans="2:16" x14ac:dyDescent="0.25">
      <c r="B2692" s="33">
        <v>2691</v>
      </c>
      <c r="C2692" s="33">
        <v>44</v>
      </c>
      <c r="D2692" s="70">
        <f t="shared" si="213"/>
        <v>882</v>
      </c>
      <c r="E2692" s="54" t="str">
        <f t="shared" si="214"/>
        <v>2691|44|882</v>
      </c>
      <c r="I2692" s="7" t="s">
        <v>5362</v>
      </c>
      <c r="M2692" t="s">
        <v>3857</v>
      </c>
      <c r="N2692" t="str">
        <f t="shared" si="215"/>
        <v>Jefferson County,H1</v>
      </c>
      <c r="O2692" t="str">
        <f t="shared" si="216"/>
        <v>Jefferson County</v>
      </c>
      <c r="P2692" t="str">
        <f t="shared" si="217"/>
        <v>Jefferson</v>
      </c>
    </row>
    <row r="2693" spans="2:16" x14ac:dyDescent="0.25">
      <c r="B2693" s="33">
        <v>2692</v>
      </c>
      <c r="C2693" s="33">
        <v>44</v>
      </c>
      <c r="D2693" s="70">
        <f t="shared" si="213"/>
        <v>893</v>
      </c>
      <c r="E2693" s="54" t="str">
        <f t="shared" si="214"/>
        <v>2692|44|893</v>
      </c>
      <c r="I2693" s="7" t="s">
        <v>5371</v>
      </c>
      <c r="M2693" t="s">
        <v>3858</v>
      </c>
      <c r="N2693" t="str">
        <f t="shared" si="215"/>
        <v>Jim Hogg County,H1</v>
      </c>
      <c r="O2693" t="str">
        <f t="shared" si="216"/>
        <v>Jim Hogg County</v>
      </c>
      <c r="P2693" t="str">
        <f t="shared" si="217"/>
        <v>Jim Hogg</v>
      </c>
    </row>
    <row r="2694" spans="2:16" x14ac:dyDescent="0.25">
      <c r="B2694" s="33">
        <v>2693</v>
      </c>
      <c r="C2694" s="33">
        <v>44</v>
      </c>
      <c r="D2694" s="70">
        <f t="shared" si="213"/>
        <v>894</v>
      </c>
      <c r="E2694" s="54" t="str">
        <f t="shared" si="214"/>
        <v>2693|44|894</v>
      </c>
      <c r="I2694" s="7" t="s">
        <v>5372</v>
      </c>
      <c r="M2694" t="s">
        <v>3859</v>
      </c>
      <c r="N2694" t="str">
        <f t="shared" si="215"/>
        <v>Jim Wells County,H1</v>
      </c>
      <c r="O2694" t="str">
        <f t="shared" si="216"/>
        <v>Jim Wells County</v>
      </c>
      <c r="P2694" t="str">
        <f t="shared" si="217"/>
        <v>Jim Wells</v>
      </c>
    </row>
    <row r="2695" spans="2:16" x14ac:dyDescent="0.25">
      <c r="B2695" s="33">
        <v>2694</v>
      </c>
      <c r="C2695" s="33">
        <v>44</v>
      </c>
      <c r="D2695" s="70">
        <f t="shared" si="213"/>
        <v>896</v>
      </c>
      <c r="E2695" s="54" t="str">
        <f t="shared" si="214"/>
        <v>2694|44|896</v>
      </c>
      <c r="I2695" s="7" t="s">
        <v>5374</v>
      </c>
      <c r="M2695" t="s">
        <v>3860</v>
      </c>
      <c r="N2695" t="str">
        <f t="shared" si="215"/>
        <v>Johnson County,H1</v>
      </c>
      <c r="O2695" t="str">
        <f t="shared" si="216"/>
        <v>Johnson County</v>
      </c>
      <c r="P2695" t="str">
        <f t="shared" si="217"/>
        <v>Johnson</v>
      </c>
    </row>
    <row r="2696" spans="2:16" x14ac:dyDescent="0.25">
      <c r="B2696" s="33">
        <v>2695</v>
      </c>
      <c r="C2696" s="33">
        <v>44</v>
      </c>
      <c r="D2696" s="70">
        <f t="shared" si="213"/>
        <v>898</v>
      </c>
      <c r="E2696" s="54" t="str">
        <f t="shared" si="214"/>
        <v>2695|44|898</v>
      </c>
      <c r="I2696" s="7" t="s">
        <v>5376</v>
      </c>
      <c r="M2696" t="s">
        <v>3861</v>
      </c>
      <c r="N2696" t="str">
        <f t="shared" si="215"/>
        <v>Jones County,H1</v>
      </c>
      <c r="O2696" t="str">
        <f t="shared" si="216"/>
        <v>Jones County</v>
      </c>
      <c r="P2696" t="str">
        <f t="shared" si="217"/>
        <v>Jones</v>
      </c>
    </row>
    <row r="2697" spans="2:16" x14ac:dyDescent="0.25">
      <c r="B2697" s="33">
        <v>2696</v>
      </c>
      <c r="C2697" s="33">
        <v>44</v>
      </c>
      <c r="D2697" s="70">
        <f t="shared" si="213"/>
        <v>915</v>
      </c>
      <c r="E2697" s="54" t="str">
        <f t="shared" si="214"/>
        <v>2696|44|915</v>
      </c>
      <c r="I2697" s="7" t="s">
        <v>5390</v>
      </c>
      <c r="M2697" t="s">
        <v>3862</v>
      </c>
      <c r="N2697" t="str">
        <f t="shared" si="215"/>
        <v>Karnes County,H1</v>
      </c>
      <c r="O2697" t="str">
        <f t="shared" si="216"/>
        <v>Karnes County</v>
      </c>
      <c r="P2697" t="str">
        <f t="shared" si="217"/>
        <v>Karnes</v>
      </c>
    </row>
    <row r="2698" spans="2:16" x14ac:dyDescent="0.25">
      <c r="B2698" s="33">
        <v>2697</v>
      </c>
      <c r="C2698" s="33">
        <v>44</v>
      </c>
      <c r="D2698" s="70">
        <f t="shared" si="213"/>
        <v>917</v>
      </c>
      <c r="E2698" s="54" t="str">
        <f t="shared" si="214"/>
        <v>2697|44|917</v>
      </c>
      <c r="I2698" s="7" t="s">
        <v>5392</v>
      </c>
      <c r="M2698" t="s">
        <v>3863</v>
      </c>
      <c r="N2698" t="str">
        <f t="shared" si="215"/>
        <v>Kaufman County,H1</v>
      </c>
      <c r="O2698" t="str">
        <f t="shared" si="216"/>
        <v>Kaufman County</v>
      </c>
      <c r="P2698" t="str">
        <f t="shared" si="217"/>
        <v>Kaufman</v>
      </c>
    </row>
    <row r="2699" spans="2:16" x14ac:dyDescent="0.25">
      <c r="B2699" s="33">
        <v>2698</v>
      </c>
      <c r="C2699" s="33">
        <v>44</v>
      </c>
      <c r="D2699" s="70">
        <f t="shared" si="213"/>
        <v>924</v>
      </c>
      <c r="E2699" s="54" t="str">
        <f t="shared" si="214"/>
        <v>2698|44|924</v>
      </c>
      <c r="I2699" s="7" t="s">
        <v>5398</v>
      </c>
      <c r="M2699" t="s">
        <v>3864</v>
      </c>
      <c r="N2699" t="str">
        <f t="shared" si="215"/>
        <v>Kendall County,H1</v>
      </c>
      <c r="O2699" t="str">
        <f t="shared" si="216"/>
        <v>Kendall County</v>
      </c>
      <c r="P2699" t="str">
        <f t="shared" si="217"/>
        <v>Kendall</v>
      </c>
    </row>
    <row r="2700" spans="2:16" x14ac:dyDescent="0.25">
      <c r="B2700" s="33">
        <v>2699</v>
      </c>
      <c r="C2700" s="33">
        <v>44</v>
      </c>
      <c r="D2700" s="70">
        <f t="shared" si="213"/>
        <v>925</v>
      </c>
      <c r="E2700" s="54" t="str">
        <f t="shared" si="214"/>
        <v>2699|44|925</v>
      </c>
      <c r="I2700" s="7" t="s">
        <v>5399</v>
      </c>
      <c r="M2700" t="s">
        <v>3865</v>
      </c>
      <c r="N2700" t="str">
        <f t="shared" si="215"/>
        <v>Kenedy County,H1</v>
      </c>
      <c r="O2700" t="str">
        <f t="shared" si="216"/>
        <v>Kenedy County</v>
      </c>
      <c r="P2700" t="str">
        <f t="shared" si="217"/>
        <v>Kenedy</v>
      </c>
    </row>
    <row r="2701" spans="2:16" x14ac:dyDescent="0.25">
      <c r="B2701" s="33">
        <v>2700</v>
      </c>
      <c r="C2701" s="33">
        <v>44</v>
      </c>
      <c r="D2701" s="70">
        <f t="shared" si="213"/>
        <v>928</v>
      </c>
      <c r="E2701" s="54" t="str">
        <f t="shared" si="214"/>
        <v>2700|44|928</v>
      </c>
      <c r="I2701" s="7" t="s">
        <v>5402</v>
      </c>
      <c r="M2701" t="s">
        <v>3866</v>
      </c>
      <c r="N2701" t="str">
        <f t="shared" si="215"/>
        <v>Kent County,H1</v>
      </c>
      <c r="O2701" t="str">
        <f t="shared" si="216"/>
        <v>Kent County</v>
      </c>
      <c r="P2701" t="str">
        <f t="shared" si="217"/>
        <v>Kent</v>
      </c>
    </row>
    <row r="2702" spans="2:16" x14ac:dyDescent="0.25">
      <c r="B2702" s="33">
        <v>2701</v>
      </c>
      <c r="C2702" s="33">
        <v>44</v>
      </c>
      <c r="D2702" s="70">
        <f t="shared" si="213"/>
        <v>932</v>
      </c>
      <c r="E2702" s="54" t="str">
        <f t="shared" si="214"/>
        <v>2701|44|932</v>
      </c>
      <c r="I2702" s="7" t="s">
        <v>5406</v>
      </c>
      <c r="M2702" t="s">
        <v>3867</v>
      </c>
      <c r="N2702" t="str">
        <f t="shared" si="215"/>
        <v>Kerr County,H1</v>
      </c>
      <c r="O2702" t="str">
        <f t="shared" si="216"/>
        <v>Kerr County</v>
      </c>
      <c r="P2702" t="str">
        <f t="shared" si="217"/>
        <v>Kerr</v>
      </c>
    </row>
    <row r="2703" spans="2:16" x14ac:dyDescent="0.25">
      <c r="B2703" s="33">
        <v>2702</v>
      </c>
      <c r="C2703" s="33">
        <v>44</v>
      </c>
      <c r="D2703" s="70">
        <f t="shared" si="213"/>
        <v>940</v>
      </c>
      <c r="E2703" s="54" t="str">
        <f t="shared" si="214"/>
        <v>2702|44|940</v>
      </c>
      <c r="I2703" s="7" t="s">
        <v>5413</v>
      </c>
      <c r="M2703" t="s">
        <v>3868</v>
      </c>
      <c r="N2703" t="str">
        <f t="shared" si="215"/>
        <v>Kimble County,H1</v>
      </c>
      <c r="O2703" t="str">
        <f t="shared" si="216"/>
        <v>Kimble County</v>
      </c>
      <c r="P2703" t="str">
        <f t="shared" si="217"/>
        <v>Kimble</v>
      </c>
    </row>
    <row r="2704" spans="2:16" x14ac:dyDescent="0.25">
      <c r="B2704" s="33">
        <v>2703</v>
      </c>
      <c r="C2704" s="33">
        <v>44</v>
      </c>
      <c r="D2704" s="70">
        <f t="shared" si="213"/>
        <v>942</v>
      </c>
      <c r="E2704" s="54" t="str">
        <f t="shared" si="214"/>
        <v>2703|44|942</v>
      </c>
      <c r="I2704" s="7" t="s">
        <v>5415</v>
      </c>
      <c r="M2704" t="s">
        <v>3869</v>
      </c>
      <c r="N2704" t="str">
        <f t="shared" si="215"/>
        <v>King County,H1</v>
      </c>
      <c r="O2704" t="str">
        <f t="shared" si="216"/>
        <v>King County</v>
      </c>
      <c r="P2704" t="str">
        <f t="shared" si="217"/>
        <v>King</v>
      </c>
    </row>
    <row r="2705" spans="2:16" x14ac:dyDescent="0.25">
      <c r="B2705" s="33">
        <v>2704</v>
      </c>
      <c r="C2705" s="33">
        <v>44</v>
      </c>
      <c r="D2705" s="70">
        <f t="shared" si="213"/>
        <v>949</v>
      </c>
      <c r="E2705" s="54" t="str">
        <f t="shared" si="214"/>
        <v>2704|44|949</v>
      </c>
      <c r="I2705" s="7" t="s">
        <v>5422</v>
      </c>
      <c r="M2705" t="s">
        <v>3870</v>
      </c>
      <c r="N2705" t="str">
        <f t="shared" si="215"/>
        <v>Kinney County,H1</v>
      </c>
      <c r="O2705" t="str">
        <f t="shared" si="216"/>
        <v>Kinney County</v>
      </c>
      <c r="P2705" t="str">
        <f t="shared" si="217"/>
        <v>Kinney</v>
      </c>
    </row>
    <row r="2706" spans="2:16" x14ac:dyDescent="0.25">
      <c r="B2706" s="33">
        <v>2705</v>
      </c>
      <c r="C2706" s="33">
        <v>44</v>
      </c>
      <c r="D2706" s="70">
        <f t="shared" si="213"/>
        <v>956</v>
      </c>
      <c r="E2706" s="54" t="str">
        <f t="shared" si="214"/>
        <v>2705|44|956</v>
      </c>
      <c r="I2706" s="7" t="s">
        <v>5429</v>
      </c>
      <c r="M2706" t="s">
        <v>3871</v>
      </c>
      <c r="N2706" t="str">
        <f t="shared" si="215"/>
        <v>Kleberg County,H1</v>
      </c>
      <c r="O2706" t="str">
        <f t="shared" si="216"/>
        <v>Kleberg County</v>
      </c>
      <c r="P2706" t="str">
        <f t="shared" si="217"/>
        <v>Kleberg</v>
      </c>
    </row>
    <row r="2707" spans="2:16" x14ac:dyDescent="0.25">
      <c r="B2707" s="33">
        <v>2706</v>
      </c>
      <c r="C2707" s="33">
        <v>44</v>
      </c>
      <c r="D2707" s="70">
        <f t="shared" si="213"/>
        <v>959</v>
      </c>
      <c r="E2707" s="54" t="str">
        <f t="shared" si="214"/>
        <v>2706|44|959</v>
      </c>
      <c r="I2707" s="7" t="s">
        <v>5432</v>
      </c>
      <c r="M2707" t="s">
        <v>3872</v>
      </c>
      <c r="N2707" t="str">
        <f t="shared" si="215"/>
        <v>Knox County,H1</v>
      </c>
      <c r="O2707" t="str">
        <f t="shared" si="216"/>
        <v>Knox County</v>
      </c>
      <c r="P2707" t="str">
        <f t="shared" si="217"/>
        <v>Knox</v>
      </c>
    </row>
    <row r="2708" spans="2:16" x14ac:dyDescent="0.25">
      <c r="B2708" s="33">
        <v>2707</v>
      </c>
      <c r="C2708" s="33">
        <v>44</v>
      </c>
      <c r="D2708" s="70">
        <f t="shared" si="213"/>
        <v>982</v>
      </c>
      <c r="E2708" s="54" t="str">
        <f t="shared" si="214"/>
        <v>2707|44|982</v>
      </c>
      <c r="I2708" s="7" t="s">
        <v>5449</v>
      </c>
      <c r="M2708" t="s">
        <v>3873</v>
      </c>
      <c r="N2708" t="str">
        <f t="shared" si="215"/>
        <v>Lamar County,H1</v>
      </c>
      <c r="O2708" t="str">
        <f t="shared" si="216"/>
        <v>Lamar County</v>
      </c>
      <c r="P2708" t="str">
        <f t="shared" si="217"/>
        <v>Lamar</v>
      </c>
    </row>
    <row r="2709" spans="2:16" x14ac:dyDescent="0.25">
      <c r="B2709" s="33">
        <v>2708</v>
      </c>
      <c r="C2709" s="33">
        <v>44</v>
      </c>
      <c r="D2709" s="70">
        <f t="shared" si="213"/>
        <v>983</v>
      </c>
      <c r="E2709" s="54" t="str">
        <f t="shared" si="214"/>
        <v>2708|44|983</v>
      </c>
      <c r="I2709" s="7" t="s">
        <v>5450</v>
      </c>
      <c r="M2709" t="s">
        <v>3874</v>
      </c>
      <c r="N2709" t="str">
        <f t="shared" si="215"/>
        <v>Lamb County,H1</v>
      </c>
      <c r="O2709" t="str">
        <f t="shared" si="216"/>
        <v>Lamb County</v>
      </c>
      <c r="P2709" t="str">
        <f t="shared" si="217"/>
        <v>Lamb</v>
      </c>
    </row>
    <row r="2710" spans="2:16" x14ac:dyDescent="0.25">
      <c r="B2710" s="33">
        <v>2709</v>
      </c>
      <c r="C2710" s="33">
        <v>44</v>
      </c>
      <c r="D2710" s="70">
        <f t="shared" si="213"/>
        <v>986</v>
      </c>
      <c r="E2710" s="54" t="str">
        <f t="shared" si="214"/>
        <v>2709|44|986</v>
      </c>
      <c r="I2710" s="7" t="s">
        <v>5453</v>
      </c>
      <c r="M2710" t="s">
        <v>3875</v>
      </c>
      <c r="N2710" t="str">
        <f t="shared" si="215"/>
        <v>Lampasas County,H1</v>
      </c>
      <c r="O2710" t="str">
        <f t="shared" si="216"/>
        <v>Lampasas County</v>
      </c>
      <c r="P2710" t="str">
        <f t="shared" si="217"/>
        <v>Lampasas</v>
      </c>
    </row>
    <row r="2711" spans="2:16" x14ac:dyDescent="0.25">
      <c r="B2711" s="33">
        <v>2710</v>
      </c>
      <c r="C2711" s="33">
        <v>44</v>
      </c>
      <c r="D2711" s="70">
        <f t="shared" si="213"/>
        <v>968</v>
      </c>
      <c r="E2711" s="54" t="str">
        <f t="shared" si="214"/>
        <v>2710|44|968</v>
      </c>
      <c r="I2711" s="7" t="s">
        <v>5440</v>
      </c>
      <c r="M2711" t="s">
        <v>3876</v>
      </c>
      <c r="N2711" t="str">
        <f t="shared" si="215"/>
        <v>La Salle County,H1</v>
      </c>
      <c r="O2711" t="str">
        <f t="shared" si="216"/>
        <v>La Salle County</v>
      </c>
      <c r="P2711" t="str">
        <f t="shared" si="217"/>
        <v>La Salle</v>
      </c>
    </row>
    <row r="2712" spans="2:16" x14ac:dyDescent="0.25">
      <c r="B2712" s="33">
        <v>2711</v>
      </c>
      <c r="C2712" s="33">
        <v>44</v>
      </c>
      <c r="D2712" s="70">
        <f t="shared" si="213"/>
        <v>1008</v>
      </c>
      <c r="E2712" s="54" t="str">
        <f t="shared" si="214"/>
        <v>2711|44|1008</v>
      </c>
      <c r="I2712" s="7" t="s">
        <v>5472</v>
      </c>
      <c r="M2712" t="s">
        <v>3877</v>
      </c>
      <c r="N2712" t="str">
        <f t="shared" si="215"/>
        <v>Lavaca County,H1</v>
      </c>
      <c r="O2712" t="str">
        <f t="shared" si="216"/>
        <v>Lavaca County</v>
      </c>
      <c r="P2712" t="str">
        <f t="shared" si="217"/>
        <v>Lavaca</v>
      </c>
    </row>
    <row r="2713" spans="2:16" x14ac:dyDescent="0.25">
      <c r="B2713" s="33">
        <v>2712</v>
      </c>
      <c r="C2713" s="33">
        <v>44</v>
      </c>
      <c r="D2713" s="70">
        <f t="shared" si="213"/>
        <v>1016</v>
      </c>
      <c r="E2713" s="54" t="str">
        <f t="shared" si="214"/>
        <v>2712|44|1016</v>
      </c>
      <c r="I2713" s="7" t="s">
        <v>5480</v>
      </c>
      <c r="M2713" t="s">
        <v>3878</v>
      </c>
      <c r="N2713" t="str">
        <f t="shared" si="215"/>
        <v>Lee County,H1</v>
      </c>
      <c r="O2713" t="str">
        <f t="shared" si="216"/>
        <v>Lee County</v>
      </c>
      <c r="P2713" t="str">
        <f t="shared" si="217"/>
        <v>Lee</v>
      </c>
    </row>
    <row r="2714" spans="2:16" x14ac:dyDescent="0.25">
      <c r="B2714" s="33">
        <v>2713</v>
      </c>
      <c r="C2714" s="33">
        <v>44</v>
      </c>
      <c r="D2714" s="70">
        <f t="shared" si="213"/>
        <v>1023</v>
      </c>
      <c r="E2714" s="54" t="str">
        <f t="shared" si="214"/>
        <v>2713|44|1023</v>
      </c>
      <c r="I2714" s="7" t="s">
        <v>5487</v>
      </c>
      <c r="M2714" t="s">
        <v>3879</v>
      </c>
      <c r="N2714" t="str">
        <f t="shared" si="215"/>
        <v>Leon County,H1</v>
      </c>
      <c r="O2714" t="str">
        <f t="shared" si="216"/>
        <v>Leon County</v>
      </c>
      <c r="P2714" t="str">
        <f t="shared" si="217"/>
        <v>Leon</v>
      </c>
    </row>
    <row r="2715" spans="2:16" x14ac:dyDescent="0.25">
      <c r="B2715" s="33">
        <v>2714</v>
      </c>
      <c r="C2715" s="33">
        <v>44</v>
      </c>
      <c r="D2715" s="70">
        <f t="shared" si="213"/>
        <v>1031</v>
      </c>
      <c r="E2715" s="54" t="str">
        <f t="shared" si="214"/>
        <v>2714|44|1031</v>
      </c>
      <c r="I2715" s="7" t="s">
        <v>5494</v>
      </c>
      <c r="M2715" t="s">
        <v>3880</v>
      </c>
      <c r="N2715" t="str">
        <f t="shared" si="215"/>
        <v>Liberty County,H1</v>
      </c>
      <c r="O2715" t="str">
        <f t="shared" si="216"/>
        <v>Liberty County</v>
      </c>
      <c r="P2715" t="str">
        <f t="shared" si="217"/>
        <v>Liberty</v>
      </c>
    </row>
    <row r="2716" spans="2:16" x14ac:dyDescent="0.25">
      <c r="B2716" s="33">
        <v>2715</v>
      </c>
      <c r="C2716" s="33">
        <v>44</v>
      </c>
      <c r="D2716" s="70">
        <f t="shared" si="213"/>
        <v>1033</v>
      </c>
      <c r="E2716" s="54" t="str">
        <f t="shared" si="214"/>
        <v>2715|44|1033</v>
      </c>
      <c r="I2716" s="7" t="s">
        <v>5496</v>
      </c>
      <c r="M2716" t="s">
        <v>3881</v>
      </c>
      <c r="N2716" t="str">
        <f t="shared" si="215"/>
        <v>Limestone County,H1</v>
      </c>
      <c r="O2716" t="str">
        <f t="shared" si="216"/>
        <v>Limestone County</v>
      </c>
      <c r="P2716" t="str">
        <f t="shared" si="217"/>
        <v>Limestone</v>
      </c>
    </row>
    <row r="2717" spans="2:16" x14ac:dyDescent="0.25">
      <c r="B2717" s="33">
        <v>2716</v>
      </c>
      <c r="C2717" s="33">
        <v>44</v>
      </c>
      <c r="D2717" s="70">
        <f t="shared" si="213"/>
        <v>1037</v>
      </c>
      <c r="E2717" s="54" t="str">
        <f t="shared" si="214"/>
        <v>2716|44|1037</v>
      </c>
      <c r="I2717" s="7" t="s">
        <v>5499</v>
      </c>
      <c r="M2717" t="s">
        <v>3882</v>
      </c>
      <c r="N2717" t="str">
        <f t="shared" si="215"/>
        <v>Lipscomb County,H1</v>
      </c>
      <c r="O2717" t="str">
        <f t="shared" si="216"/>
        <v>Lipscomb County</v>
      </c>
      <c r="P2717" t="str">
        <f t="shared" si="217"/>
        <v>Lipscomb</v>
      </c>
    </row>
    <row r="2718" spans="2:16" x14ac:dyDescent="0.25">
      <c r="B2718" s="33">
        <v>2717</v>
      </c>
      <c r="C2718" s="33">
        <v>44</v>
      </c>
      <c r="D2718" s="70">
        <f t="shared" si="213"/>
        <v>1040</v>
      </c>
      <c r="E2718" s="54" t="str">
        <f t="shared" si="214"/>
        <v>2717|44|1040</v>
      </c>
      <c r="I2718" s="7" t="s">
        <v>5502</v>
      </c>
      <c r="M2718" t="s">
        <v>3883</v>
      </c>
      <c r="N2718" t="str">
        <f t="shared" si="215"/>
        <v>Live Oak County,H1</v>
      </c>
      <c r="O2718" t="str">
        <f t="shared" si="216"/>
        <v>Live Oak County</v>
      </c>
      <c r="P2718" t="str">
        <f t="shared" si="217"/>
        <v>Live Oak</v>
      </c>
    </row>
    <row r="2719" spans="2:16" x14ac:dyDescent="0.25">
      <c r="B2719" s="33">
        <v>2718</v>
      </c>
      <c r="C2719" s="33">
        <v>44</v>
      </c>
      <c r="D2719" s="70">
        <f t="shared" si="213"/>
        <v>1043</v>
      </c>
      <c r="E2719" s="54" t="str">
        <f t="shared" si="214"/>
        <v>2718|44|1043</v>
      </c>
      <c r="I2719" s="7" t="s">
        <v>5504</v>
      </c>
      <c r="M2719" t="s">
        <v>3884</v>
      </c>
      <c r="N2719" t="str">
        <f t="shared" si="215"/>
        <v>Llano County,H1</v>
      </c>
      <c r="O2719" t="str">
        <f t="shared" si="216"/>
        <v>Llano County</v>
      </c>
      <c r="P2719" t="str">
        <f t="shared" si="217"/>
        <v>Llano</v>
      </c>
    </row>
    <row r="2720" spans="2:16" x14ac:dyDescent="0.25">
      <c r="B2720" s="33">
        <v>2719</v>
      </c>
      <c r="C2720" s="33">
        <v>44</v>
      </c>
      <c r="D2720" s="70">
        <f t="shared" si="213"/>
        <v>1056</v>
      </c>
      <c r="E2720" s="54" t="str">
        <f t="shared" si="214"/>
        <v>2719|44|1056</v>
      </c>
      <c r="I2720" s="7" t="s">
        <v>5515</v>
      </c>
      <c r="M2720" t="s">
        <v>3885</v>
      </c>
      <c r="N2720" t="str">
        <f t="shared" si="215"/>
        <v>Loving County,H1</v>
      </c>
      <c r="O2720" t="str">
        <f t="shared" si="216"/>
        <v>Loving County</v>
      </c>
      <c r="P2720" t="str">
        <f t="shared" si="217"/>
        <v>Loving</v>
      </c>
    </row>
    <row r="2721" spans="2:16" x14ac:dyDescent="0.25">
      <c r="B2721" s="33">
        <v>2720</v>
      </c>
      <c r="C2721" s="33">
        <v>44</v>
      </c>
      <c r="D2721" s="70">
        <f t="shared" si="213"/>
        <v>1058</v>
      </c>
      <c r="E2721" s="54" t="str">
        <f t="shared" si="214"/>
        <v>2720|44|1058</v>
      </c>
      <c r="I2721" s="7" t="s">
        <v>5517</v>
      </c>
      <c r="M2721" t="s">
        <v>3886</v>
      </c>
      <c r="N2721" t="str">
        <f t="shared" si="215"/>
        <v>Lubbock County,H1</v>
      </c>
      <c r="O2721" t="str">
        <f t="shared" si="216"/>
        <v>Lubbock County</v>
      </c>
      <c r="P2721" t="str">
        <f t="shared" si="217"/>
        <v>Lubbock</v>
      </c>
    </row>
    <row r="2722" spans="2:16" x14ac:dyDescent="0.25">
      <c r="B2722" s="33">
        <v>2721</v>
      </c>
      <c r="C2722" s="33">
        <v>44</v>
      </c>
      <c r="D2722" s="70">
        <f t="shared" si="213"/>
        <v>1069</v>
      </c>
      <c r="E2722" s="54" t="str">
        <f t="shared" si="214"/>
        <v>2721|44|1069</v>
      </c>
      <c r="I2722" s="7" t="s">
        <v>5526</v>
      </c>
      <c r="M2722" t="s">
        <v>3887</v>
      </c>
      <c r="N2722" t="str">
        <f t="shared" si="215"/>
        <v>Lynn County,H1</v>
      </c>
      <c r="O2722" t="str">
        <f t="shared" si="216"/>
        <v>Lynn County</v>
      </c>
      <c r="P2722" t="str">
        <f t="shared" si="217"/>
        <v>Lynn</v>
      </c>
    </row>
    <row r="2723" spans="2:16" x14ac:dyDescent="0.25">
      <c r="B2723" s="33">
        <v>2722</v>
      </c>
      <c r="C2723" s="33">
        <v>44</v>
      </c>
      <c r="D2723" s="70">
        <f t="shared" si="213"/>
        <v>1122</v>
      </c>
      <c r="E2723" s="54" t="str">
        <f t="shared" si="214"/>
        <v>2722|44|1122</v>
      </c>
      <c r="I2723" s="7" t="s">
        <v>5569</v>
      </c>
      <c r="M2723" t="s">
        <v>3888</v>
      </c>
      <c r="N2723" t="str">
        <f t="shared" si="215"/>
        <v>McCulloch County,H1</v>
      </c>
      <c r="O2723" t="str">
        <f t="shared" si="216"/>
        <v>McCulloch County</v>
      </c>
      <c r="P2723" t="str">
        <f t="shared" si="217"/>
        <v>McCulloch</v>
      </c>
    </row>
    <row r="2724" spans="2:16" x14ac:dyDescent="0.25">
      <c r="B2724" s="33">
        <v>2723</v>
      </c>
      <c r="C2724" s="33">
        <v>44</v>
      </c>
      <c r="D2724" s="70">
        <f t="shared" si="213"/>
        <v>1134</v>
      </c>
      <c r="E2724" s="54" t="str">
        <f t="shared" si="214"/>
        <v>2723|44|1134</v>
      </c>
      <c r="I2724" s="7" t="s">
        <v>5581</v>
      </c>
      <c r="M2724" t="s">
        <v>3889</v>
      </c>
      <c r="N2724" t="str">
        <f t="shared" si="215"/>
        <v>McLennan County,H1</v>
      </c>
      <c r="O2724" t="str">
        <f t="shared" si="216"/>
        <v>McLennan County</v>
      </c>
      <c r="P2724" t="str">
        <f t="shared" si="217"/>
        <v>McLennan</v>
      </c>
    </row>
    <row r="2725" spans="2:16" x14ac:dyDescent="0.25">
      <c r="B2725" s="33">
        <v>2724</v>
      </c>
      <c r="C2725" s="33">
        <v>44</v>
      </c>
      <c r="D2725" s="70">
        <f t="shared" si="213"/>
        <v>1137</v>
      </c>
      <c r="E2725" s="54" t="str">
        <f t="shared" si="214"/>
        <v>2724|44|1137</v>
      </c>
      <c r="I2725" s="7" t="s">
        <v>5584</v>
      </c>
      <c r="M2725" t="s">
        <v>3890</v>
      </c>
      <c r="N2725" t="str">
        <f t="shared" si="215"/>
        <v>McMullen County,H1</v>
      </c>
      <c r="O2725" t="str">
        <f t="shared" si="216"/>
        <v>McMullen County</v>
      </c>
      <c r="P2725" t="str">
        <f t="shared" si="217"/>
        <v>McMullen</v>
      </c>
    </row>
    <row r="2726" spans="2:16" x14ac:dyDescent="0.25">
      <c r="B2726" s="33">
        <v>2725</v>
      </c>
      <c r="C2726" s="33">
        <v>44</v>
      </c>
      <c r="D2726" s="70">
        <f t="shared" si="213"/>
        <v>1076</v>
      </c>
      <c r="E2726" s="54" t="str">
        <f t="shared" si="214"/>
        <v>2725|44|1076</v>
      </c>
      <c r="I2726" s="7" t="s">
        <v>5533</v>
      </c>
      <c r="M2726" t="s">
        <v>3891</v>
      </c>
      <c r="N2726" t="str">
        <f t="shared" si="215"/>
        <v>Madison County,H1</v>
      </c>
      <c r="O2726" t="str">
        <f t="shared" si="216"/>
        <v>Madison County</v>
      </c>
      <c r="P2726" t="str">
        <f t="shared" si="217"/>
        <v>Madison</v>
      </c>
    </row>
    <row r="2727" spans="2:16" x14ac:dyDescent="0.25">
      <c r="B2727" s="33">
        <v>2726</v>
      </c>
      <c r="C2727" s="33">
        <v>44</v>
      </c>
      <c r="D2727" s="70">
        <f t="shared" si="213"/>
        <v>1098</v>
      </c>
      <c r="E2727" s="54" t="str">
        <f t="shared" si="214"/>
        <v>2726|44|1098</v>
      </c>
      <c r="I2727" s="7" t="s">
        <v>5549</v>
      </c>
      <c r="M2727" t="s">
        <v>3892</v>
      </c>
      <c r="N2727" t="str">
        <f t="shared" si="215"/>
        <v>Marion County,H1</v>
      </c>
      <c r="O2727" t="str">
        <f t="shared" si="216"/>
        <v>Marion County</v>
      </c>
      <c r="P2727" t="str">
        <f t="shared" si="217"/>
        <v>Marion</v>
      </c>
    </row>
    <row r="2728" spans="2:16" x14ac:dyDescent="0.25">
      <c r="B2728" s="33">
        <v>2727</v>
      </c>
      <c r="C2728" s="33">
        <v>44</v>
      </c>
      <c r="D2728" s="70">
        <f t="shared" si="213"/>
        <v>1103</v>
      </c>
      <c r="E2728" s="54" t="str">
        <f t="shared" si="214"/>
        <v>2727|44|1103</v>
      </c>
      <c r="I2728" s="7" t="s">
        <v>5554</v>
      </c>
      <c r="M2728" t="s">
        <v>3893</v>
      </c>
      <c r="N2728" t="str">
        <f t="shared" si="215"/>
        <v>Martin County,H1</v>
      </c>
      <c r="O2728" t="str">
        <f t="shared" si="216"/>
        <v>Martin County</v>
      </c>
      <c r="P2728" t="str">
        <f t="shared" si="217"/>
        <v>Martin</v>
      </c>
    </row>
    <row r="2729" spans="2:16" x14ac:dyDescent="0.25">
      <c r="B2729" s="33">
        <v>2728</v>
      </c>
      <c r="C2729" s="33">
        <v>44</v>
      </c>
      <c r="D2729" s="70">
        <f t="shared" si="213"/>
        <v>1105</v>
      </c>
      <c r="E2729" s="54" t="str">
        <f t="shared" si="214"/>
        <v>2728|44|1105</v>
      </c>
      <c r="I2729" s="7" t="s">
        <v>5555</v>
      </c>
      <c r="M2729" t="s">
        <v>3894</v>
      </c>
      <c r="N2729" t="str">
        <f t="shared" si="215"/>
        <v>Mason County,H1</v>
      </c>
      <c r="O2729" t="str">
        <f t="shared" si="216"/>
        <v>Mason County</v>
      </c>
      <c r="P2729" t="str">
        <f t="shared" si="217"/>
        <v>Mason</v>
      </c>
    </row>
    <row r="2730" spans="2:16" x14ac:dyDescent="0.25">
      <c r="B2730" s="33">
        <v>2729</v>
      </c>
      <c r="C2730" s="33">
        <v>44</v>
      </c>
      <c r="D2730" s="70">
        <f t="shared" si="213"/>
        <v>1107</v>
      </c>
      <c r="E2730" s="54" t="str">
        <f t="shared" si="214"/>
        <v>2729|44|1107</v>
      </c>
      <c r="I2730" s="7" t="s">
        <v>5557</v>
      </c>
      <c r="M2730" t="s">
        <v>3895</v>
      </c>
      <c r="N2730" t="str">
        <f t="shared" si="215"/>
        <v>Matagorda County,H1</v>
      </c>
      <c r="O2730" t="str">
        <f t="shared" si="216"/>
        <v>Matagorda County</v>
      </c>
      <c r="P2730" t="str">
        <f t="shared" si="217"/>
        <v>Matagorda</v>
      </c>
    </row>
    <row r="2731" spans="2:16" x14ac:dyDescent="0.25">
      <c r="B2731" s="33">
        <v>2730</v>
      </c>
      <c r="C2731" s="33">
        <v>44</v>
      </c>
      <c r="D2731" s="70">
        <f t="shared" si="213"/>
        <v>1113</v>
      </c>
      <c r="E2731" s="54" t="str">
        <f t="shared" si="214"/>
        <v>2730|44|1113</v>
      </c>
      <c r="I2731" s="7" t="s">
        <v>5561</v>
      </c>
      <c r="M2731" t="s">
        <v>3896</v>
      </c>
      <c r="N2731" t="str">
        <f t="shared" si="215"/>
        <v>Maverick County,H1</v>
      </c>
      <c r="O2731" t="str">
        <f t="shared" si="216"/>
        <v>Maverick County</v>
      </c>
      <c r="P2731" t="str">
        <f t="shared" si="217"/>
        <v>Maverick</v>
      </c>
    </row>
    <row r="2732" spans="2:16" x14ac:dyDescent="0.25">
      <c r="B2732" s="33">
        <v>2731</v>
      </c>
      <c r="C2732" s="33">
        <v>44</v>
      </c>
      <c r="D2732" s="70">
        <f t="shared" si="213"/>
        <v>1144</v>
      </c>
      <c r="E2732" s="54" t="str">
        <f t="shared" si="214"/>
        <v>2731|44|1144</v>
      </c>
      <c r="I2732" s="7" t="s">
        <v>5591</v>
      </c>
      <c r="M2732" t="s">
        <v>3897</v>
      </c>
      <c r="N2732" t="str">
        <f t="shared" si="215"/>
        <v>Medina County,H1</v>
      </c>
      <c r="O2732" t="str">
        <f t="shared" si="216"/>
        <v>Medina County</v>
      </c>
      <c r="P2732" t="str">
        <f t="shared" si="217"/>
        <v>Medina</v>
      </c>
    </row>
    <row r="2733" spans="2:16" x14ac:dyDescent="0.25">
      <c r="B2733" s="33">
        <v>2732</v>
      </c>
      <c r="C2733" s="33">
        <v>44</v>
      </c>
      <c r="D2733" s="70">
        <f t="shared" si="213"/>
        <v>1148</v>
      </c>
      <c r="E2733" s="54" t="str">
        <f t="shared" si="214"/>
        <v>2732|44|1148</v>
      </c>
      <c r="I2733" s="7" t="s">
        <v>5595</v>
      </c>
      <c r="M2733" t="s">
        <v>3898</v>
      </c>
      <c r="N2733" t="str">
        <f t="shared" si="215"/>
        <v>Menard County,H1</v>
      </c>
      <c r="O2733" t="str">
        <f t="shared" si="216"/>
        <v>Menard County</v>
      </c>
      <c r="P2733" t="str">
        <f t="shared" si="217"/>
        <v>Menard</v>
      </c>
    </row>
    <row r="2734" spans="2:16" x14ac:dyDescent="0.25">
      <c r="B2734" s="33">
        <v>2733</v>
      </c>
      <c r="C2734" s="33">
        <v>44</v>
      </c>
      <c r="D2734" s="70">
        <f t="shared" si="213"/>
        <v>1162</v>
      </c>
      <c r="E2734" s="54" t="str">
        <f t="shared" si="214"/>
        <v>2733|44|1162</v>
      </c>
      <c r="I2734" s="7" t="s">
        <v>5609</v>
      </c>
      <c r="M2734" t="s">
        <v>3899</v>
      </c>
      <c r="N2734" t="str">
        <f t="shared" si="215"/>
        <v>Midland County,H1</v>
      </c>
      <c r="O2734" t="str">
        <f t="shared" si="216"/>
        <v>Midland County</v>
      </c>
      <c r="P2734" t="str">
        <f t="shared" si="217"/>
        <v>Midland</v>
      </c>
    </row>
    <row r="2735" spans="2:16" x14ac:dyDescent="0.25">
      <c r="B2735" s="33">
        <v>2734</v>
      </c>
      <c r="C2735" s="33">
        <v>44</v>
      </c>
      <c r="D2735" s="70">
        <f t="shared" si="213"/>
        <v>1165</v>
      </c>
      <c r="E2735" s="54" t="str">
        <f t="shared" si="214"/>
        <v>2734|44|1165</v>
      </c>
      <c r="I2735" s="7" t="s">
        <v>5611</v>
      </c>
      <c r="M2735" t="s">
        <v>3900</v>
      </c>
      <c r="N2735" t="str">
        <f t="shared" si="215"/>
        <v>Milam County,H1</v>
      </c>
      <c r="O2735" t="str">
        <f t="shared" si="216"/>
        <v>Milam County</v>
      </c>
      <c r="P2735" t="str">
        <f t="shared" si="217"/>
        <v>Milam</v>
      </c>
    </row>
    <row r="2736" spans="2:16" x14ac:dyDescent="0.25">
      <c r="B2736" s="33">
        <v>2735</v>
      </c>
      <c r="C2736" s="33">
        <v>44</v>
      </c>
      <c r="D2736" s="70">
        <f t="shared" si="213"/>
        <v>1169</v>
      </c>
      <c r="E2736" s="54" t="str">
        <f t="shared" si="214"/>
        <v>2735|44|1169</v>
      </c>
      <c r="I2736" s="7" t="s">
        <v>5615</v>
      </c>
      <c r="M2736" t="s">
        <v>3901</v>
      </c>
      <c r="N2736" t="str">
        <f t="shared" si="215"/>
        <v>Mills County,H1</v>
      </c>
      <c r="O2736" t="str">
        <f t="shared" si="216"/>
        <v>Mills County</v>
      </c>
      <c r="P2736" t="str">
        <f t="shared" si="217"/>
        <v>Mills</v>
      </c>
    </row>
    <row r="2737" spans="2:16" x14ac:dyDescent="0.25">
      <c r="B2737" s="33">
        <v>2736</v>
      </c>
      <c r="C2737" s="33">
        <v>44</v>
      </c>
      <c r="D2737" s="70">
        <f t="shared" ref="D2737:D2800" si="218">VLOOKUP(I2737,$J$2:$K$1970,2,FALSE)</f>
        <v>1179</v>
      </c>
      <c r="E2737" s="54" t="str">
        <f t="shared" si="214"/>
        <v>2736|44|1179</v>
      </c>
      <c r="I2737" s="7" t="s">
        <v>5624</v>
      </c>
      <c r="M2737" t="s">
        <v>3902</v>
      </c>
      <c r="N2737" t="str">
        <f t="shared" si="215"/>
        <v>Mitchell County,H1</v>
      </c>
      <c r="O2737" t="str">
        <f t="shared" si="216"/>
        <v>Mitchell County</v>
      </c>
      <c r="P2737" t="str">
        <f t="shared" si="217"/>
        <v>Mitchell</v>
      </c>
    </row>
    <row r="2738" spans="2:16" x14ac:dyDescent="0.25">
      <c r="B2738" s="33">
        <v>2737</v>
      </c>
      <c r="C2738" s="33">
        <v>44</v>
      </c>
      <c r="D2738" s="70">
        <f t="shared" si="218"/>
        <v>1191</v>
      </c>
      <c r="E2738" s="54" t="str">
        <f t="shared" si="214"/>
        <v>2737|44|1191</v>
      </c>
      <c r="I2738" s="7" t="s">
        <v>5634</v>
      </c>
      <c r="M2738" t="s">
        <v>3903</v>
      </c>
      <c r="N2738" t="str">
        <f t="shared" si="215"/>
        <v>Montague County,H1</v>
      </c>
      <c r="O2738" t="str">
        <f t="shared" si="216"/>
        <v>Montague County</v>
      </c>
      <c r="P2738" t="str">
        <f t="shared" si="217"/>
        <v>Montague</v>
      </c>
    </row>
    <row r="2739" spans="2:16" x14ac:dyDescent="0.25">
      <c r="B2739" s="33">
        <v>2738</v>
      </c>
      <c r="C2739" s="33">
        <v>44</v>
      </c>
      <c r="D2739" s="70">
        <f t="shared" si="218"/>
        <v>1195</v>
      </c>
      <c r="E2739" s="54" t="str">
        <f t="shared" si="214"/>
        <v>2738|44|1195</v>
      </c>
      <c r="I2739" s="7" t="s">
        <v>5638</v>
      </c>
      <c r="M2739" t="s">
        <v>3904</v>
      </c>
      <c r="N2739" t="str">
        <f t="shared" si="215"/>
        <v>Montgomery County,H1</v>
      </c>
      <c r="O2739" t="str">
        <f t="shared" si="216"/>
        <v>Montgomery County</v>
      </c>
      <c r="P2739" t="str">
        <f t="shared" si="217"/>
        <v>Montgomery</v>
      </c>
    </row>
    <row r="2740" spans="2:16" x14ac:dyDescent="0.25">
      <c r="B2740" s="33">
        <v>2739</v>
      </c>
      <c r="C2740" s="33">
        <v>44</v>
      </c>
      <c r="D2740" s="70">
        <f t="shared" si="218"/>
        <v>1200</v>
      </c>
      <c r="E2740" s="54" t="str">
        <f t="shared" si="214"/>
        <v>2739|44|1200</v>
      </c>
      <c r="I2740" s="7" t="s">
        <v>5643</v>
      </c>
      <c r="M2740" t="s">
        <v>3905</v>
      </c>
      <c r="N2740" t="str">
        <f t="shared" si="215"/>
        <v>Moore County,H1</v>
      </c>
      <c r="O2740" t="str">
        <f t="shared" si="216"/>
        <v>Moore County</v>
      </c>
      <c r="P2740" t="str">
        <f t="shared" si="217"/>
        <v>Moore</v>
      </c>
    </row>
    <row r="2741" spans="2:16" x14ac:dyDescent="0.25">
      <c r="B2741" s="33">
        <v>2740</v>
      </c>
      <c r="C2741" s="33">
        <v>44</v>
      </c>
      <c r="D2741" s="70">
        <f t="shared" si="218"/>
        <v>1206</v>
      </c>
      <c r="E2741" s="54" t="str">
        <f t="shared" si="214"/>
        <v>2740|44|1206</v>
      </c>
      <c r="I2741" s="7" t="s">
        <v>5647</v>
      </c>
      <c r="M2741" t="s">
        <v>3906</v>
      </c>
      <c r="N2741" t="str">
        <f t="shared" si="215"/>
        <v>Morris County,H1</v>
      </c>
      <c r="O2741" t="str">
        <f t="shared" si="216"/>
        <v>Morris County</v>
      </c>
      <c r="P2741" t="str">
        <f t="shared" si="217"/>
        <v>Morris</v>
      </c>
    </row>
    <row r="2742" spans="2:16" x14ac:dyDescent="0.25">
      <c r="B2742" s="33">
        <v>2741</v>
      </c>
      <c r="C2742" s="33">
        <v>44</v>
      </c>
      <c r="D2742" s="70">
        <f t="shared" si="218"/>
        <v>1210</v>
      </c>
      <c r="E2742" s="54" t="str">
        <f t="shared" si="214"/>
        <v>2741|44|1210</v>
      </c>
      <c r="I2742" s="7" t="s">
        <v>5651</v>
      </c>
      <c r="M2742" t="s">
        <v>3907</v>
      </c>
      <c r="N2742" t="str">
        <f t="shared" si="215"/>
        <v>Motley County,H1</v>
      </c>
      <c r="O2742" t="str">
        <f t="shared" si="216"/>
        <v>Motley County</v>
      </c>
      <c r="P2742" t="str">
        <f t="shared" si="217"/>
        <v>Motley</v>
      </c>
    </row>
    <row r="2743" spans="2:16" x14ac:dyDescent="0.25">
      <c r="B2743" s="33">
        <v>2742</v>
      </c>
      <c r="C2743" s="33">
        <v>44</v>
      </c>
      <c r="D2743" s="70">
        <f t="shared" si="218"/>
        <v>1223</v>
      </c>
      <c r="E2743" s="54" t="str">
        <f t="shared" si="214"/>
        <v>2742|44|1223</v>
      </c>
      <c r="I2743" s="7" t="s">
        <v>5664</v>
      </c>
      <c r="M2743" t="s">
        <v>3908</v>
      </c>
      <c r="N2743" t="str">
        <f t="shared" si="215"/>
        <v>Nacogdoches County,H1</v>
      </c>
      <c r="O2743" t="str">
        <f t="shared" si="216"/>
        <v>Nacogdoches County</v>
      </c>
      <c r="P2743" t="str">
        <f t="shared" si="217"/>
        <v>Nacogdoches</v>
      </c>
    </row>
    <row r="2744" spans="2:16" x14ac:dyDescent="0.25">
      <c r="B2744" s="33">
        <v>2743</v>
      </c>
      <c r="C2744" s="33">
        <v>44</v>
      </c>
      <c r="D2744" s="70">
        <f t="shared" si="218"/>
        <v>1234</v>
      </c>
      <c r="E2744" s="54" t="str">
        <f t="shared" si="214"/>
        <v>2743|44|1234</v>
      </c>
      <c r="I2744" s="7" t="s">
        <v>5672</v>
      </c>
      <c r="M2744" t="s">
        <v>3909</v>
      </c>
      <c r="N2744" t="str">
        <f t="shared" si="215"/>
        <v>Navarro County,H1</v>
      </c>
      <c r="O2744" t="str">
        <f t="shared" si="216"/>
        <v>Navarro County</v>
      </c>
      <c r="P2744" t="str">
        <f t="shared" si="217"/>
        <v>Navarro</v>
      </c>
    </row>
    <row r="2745" spans="2:16" x14ac:dyDescent="0.25">
      <c r="B2745" s="33">
        <v>2744</v>
      </c>
      <c r="C2745" s="33">
        <v>44</v>
      </c>
      <c r="D2745" s="70">
        <f t="shared" si="218"/>
        <v>1252</v>
      </c>
      <c r="E2745" s="54" t="str">
        <f t="shared" si="214"/>
        <v>2744|44|1252</v>
      </c>
      <c r="I2745" s="7" t="s">
        <v>5687</v>
      </c>
      <c r="M2745" t="s">
        <v>3910</v>
      </c>
      <c r="N2745" t="str">
        <f t="shared" si="215"/>
        <v>Newton County,H1</v>
      </c>
      <c r="O2745" t="str">
        <f t="shared" si="216"/>
        <v>Newton County</v>
      </c>
      <c r="P2745" t="str">
        <f t="shared" si="217"/>
        <v>Newton</v>
      </c>
    </row>
    <row r="2746" spans="2:16" x14ac:dyDescent="0.25">
      <c r="B2746" s="33">
        <v>2745</v>
      </c>
      <c r="C2746" s="33">
        <v>44</v>
      </c>
      <c r="D2746" s="70">
        <f t="shared" si="218"/>
        <v>1261</v>
      </c>
      <c r="E2746" s="54" t="str">
        <f t="shared" si="214"/>
        <v>2745|44|1261</v>
      </c>
      <c r="I2746" s="7" t="s">
        <v>5696</v>
      </c>
      <c r="M2746" t="s">
        <v>3911</v>
      </c>
      <c r="N2746" t="str">
        <f t="shared" si="215"/>
        <v>Nolan County,H1</v>
      </c>
      <c r="O2746" t="str">
        <f t="shared" si="216"/>
        <v>Nolan County</v>
      </c>
      <c r="P2746" t="str">
        <f t="shared" si="217"/>
        <v>Nolan</v>
      </c>
    </row>
    <row r="2747" spans="2:16" x14ac:dyDescent="0.25">
      <c r="B2747" s="33">
        <v>2746</v>
      </c>
      <c r="C2747" s="33">
        <v>44</v>
      </c>
      <c r="D2747" s="70">
        <f t="shared" si="218"/>
        <v>1277</v>
      </c>
      <c r="E2747" s="54" t="str">
        <f t="shared" si="214"/>
        <v>2746|44|1277</v>
      </c>
      <c r="I2747" s="7" t="s">
        <v>5706</v>
      </c>
      <c r="M2747" t="s">
        <v>3912</v>
      </c>
      <c r="N2747" t="str">
        <f t="shared" si="215"/>
        <v>Nueces County,H1</v>
      </c>
      <c r="O2747" t="str">
        <f t="shared" si="216"/>
        <v>Nueces County</v>
      </c>
      <c r="P2747" t="str">
        <f t="shared" si="217"/>
        <v>Nueces</v>
      </c>
    </row>
    <row r="2748" spans="2:16" x14ac:dyDescent="0.25">
      <c r="B2748" s="33">
        <v>2747</v>
      </c>
      <c r="C2748" s="33">
        <v>44</v>
      </c>
      <c r="D2748" s="70">
        <f t="shared" si="218"/>
        <v>1284</v>
      </c>
      <c r="E2748" s="54" t="str">
        <f t="shared" si="214"/>
        <v>2747|44|1284</v>
      </c>
      <c r="I2748" s="7" t="s">
        <v>5712</v>
      </c>
      <c r="M2748" t="s">
        <v>3913</v>
      </c>
      <c r="N2748" t="str">
        <f t="shared" si="215"/>
        <v>Ochiltree County,H1</v>
      </c>
      <c r="O2748" t="str">
        <f t="shared" si="216"/>
        <v>Ochiltree County</v>
      </c>
      <c r="P2748" t="str">
        <f t="shared" si="217"/>
        <v>Ochiltree</v>
      </c>
    </row>
    <row r="2749" spans="2:16" x14ac:dyDescent="0.25">
      <c r="B2749" s="33">
        <v>2748</v>
      </c>
      <c r="C2749" s="33">
        <v>44</v>
      </c>
      <c r="D2749" s="70">
        <f t="shared" si="218"/>
        <v>1298</v>
      </c>
      <c r="E2749" s="54" t="str">
        <f t="shared" si="214"/>
        <v>2748|44|1298</v>
      </c>
      <c r="I2749" s="7" t="s">
        <v>5724</v>
      </c>
      <c r="M2749" t="s">
        <v>3914</v>
      </c>
      <c r="N2749" t="str">
        <f t="shared" si="215"/>
        <v>Oldham County,H1</v>
      </c>
      <c r="O2749" t="str">
        <f t="shared" si="216"/>
        <v>Oldham County</v>
      </c>
      <c r="P2749" t="str">
        <f t="shared" si="217"/>
        <v>Oldham</v>
      </c>
    </row>
    <row r="2750" spans="2:16" x14ac:dyDescent="0.25">
      <c r="B2750" s="33">
        <v>2749</v>
      </c>
      <c r="C2750" s="33">
        <v>44</v>
      </c>
      <c r="D2750" s="70">
        <f t="shared" si="218"/>
        <v>1306</v>
      </c>
      <c r="E2750" s="54" t="str">
        <f t="shared" si="214"/>
        <v>2749|44|1306</v>
      </c>
      <c r="I2750" s="7" t="s">
        <v>575</v>
      </c>
      <c r="M2750" t="s">
        <v>3915</v>
      </c>
      <c r="N2750" t="str">
        <f t="shared" si="215"/>
        <v>Orange County,H1</v>
      </c>
      <c r="O2750" t="str">
        <f t="shared" si="216"/>
        <v>Orange County</v>
      </c>
      <c r="P2750" t="str">
        <f t="shared" si="217"/>
        <v>Orange</v>
      </c>
    </row>
    <row r="2751" spans="2:16" x14ac:dyDescent="0.25">
      <c r="B2751" s="33">
        <v>2750</v>
      </c>
      <c r="C2751" s="33">
        <v>44</v>
      </c>
      <c r="D2751" s="70">
        <f t="shared" si="218"/>
        <v>1337</v>
      </c>
      <c r="E2751" s="54" t="str">
        <f t="shared" si="214"/>
        <v>2750|44|1337</v>
      </c>
      <c r="I2751" s="7" t="s">
        <v>5757</v>
      </c>
      <c r="M2751" t="s">
        <v>3916</v>
      </c>
      <c r="N2751" t="str">
        <f t="shared" si="215"/>
        <v>Palo Pinto County,H1</v>
      </c>
      <c r="O2751" t="str">
        <f t="shared" si="216"/>
        <v>Palo Pinto County</v>
      </c>
      <c r="P2751" t="str">
        <f t="shared" si="217"/>
        <v>Palo Pinto</v>
      </c>
    </row>
    <row r="2752" spans="2:16" x14ac:dyDescent="0.25">
      <c r="B2752" s="33">
        <v>2751</v>
      </c>
      <c r="C2752" s="33">
        <v>44</v>
      </c>
      <c r="D2752" s="70">
        <f t="shared" si="218"/>
        <v>1339</v>
      </c>
      <c r="E2752" s="54" t="str">
        <f t="shared" si="214"/>
        <v>2751|44|1339</v>
      </c>
      <c r="I2752" s="7" t="s">
        <v>5759</v>
      </c>
      <c r="M2752" t="s">
        <v>3917</v>
      </c>
      <c r="N2752" t="str">
        <f t="shared" si="215"/>
        <v>Panola County,H1</v>
      </c>
      <c r="O2752" t="str">
        <f t="shared" si="216"/>
        <v>Panola County</v>
      </c>
      <c r="P2752" t="str">
        <f t="shared" si="217"/>
        <v>Panola</v>
      </c>
    </row>
    <row r="2753" spans="2:16" x14ac:dyDescent="0.25">
      <c r="B2753" s="33">
        <v>2752</v>
      </c>
      <c r="C2753" s="33">
        <v>44</v>
      </c>
      <c r="D2753" s="70">
        <f t="shared" si="218"/>
        <v>1342</v>
      </c>
      <c r="E2753" s="54" t="str">
        <f t="shared" si="214"/>
        <v>2752|44|1342</v>
      </c>
      <c r="I2753" s="7" t="s">
        <v>5762</v>
      </c>
      <c r="M2753" t="s">
        <v>3918</v>
      </c>
      <c r="N2753" t="str">
        <f t="shared" si="215"/>
        <v>Parker County,H1</v>
      </c>
      <c r="O2753" t="str">
        <f t="shared" si="216"/>
        <v>Parker County</v>
      </c>
      <c r="P2753" t="str">
        <f t="shared" si="217"/>
        <v>Parker</v>
      </c>
    </row>
    <row r="2754" spans="2:16" x14ac:dyDescent="0.25">
      <c r="B2754" s="33">
        <v>2753</v>
      </c>
      <c r="C2754" s="33">
        <v>44</v>
      </c>
      <c r="D2754" s="70">
        <f t="shared" si="218"/>
        <v>1343</v>
      </c>
      <c r="E2754" s="54" t="str">
        <f t="shared" ref="E2754:E2817" si="219">B2754&amp;"|"&amp;C2754&amp;"|"&amp;D2754</f>
        <v>2753|44|1343</v>
      </c>
      <c r="I2754" s="7" t="s">
        <v>5763</v>
      </c>
      <c r="M2754" t="s">
        <v>3919</v>
      </c>
      <c r="N2754" t="str">
        <f t="shared" si="215"/>
        <v>Parmer County,H1</v>
      </c>
      <c r="O2754" t="str">
        <f t="shared" si="216"/>
        <v>Parmer County</v>
      </c>
      <c r="P2754" t="str">
        <f t="shared" si="217"/>
        <v>Parmer</v>
      </c>
    </row>
    <row r="2755" spans="2:16" x14ac:dyDescent="0.25">
      <c r="B2755" s="33">
        <v>2754</v>
      </c>
      <c r="C2755" s="33">
        <v>44</v>
      </c>
      <c r="D2755" s="70">
        <f t="shared" si="218"/>
        <v>1355</v>
      </c>
      <c r="E2755" s="54" t="str">
        <f t="shared" si="219"/>
        <v>2754|44|1355</v>
      </c>
      <c r="I2755" s="7" t="s">
        <v>5774</v>
      </c>
      <c r="M2755" t="s">
        <v>3920</v>
      </c>
      <c r="N2755" t="str">
        <f t="shared" ref="N2755:N2818" si="220">RIGHT(M2755,LEN(M2755)-10)</f>
        <v>Pecos County,H1</v>
      </c>
      <c r="O2755" t="str">
        <f t="shared" ref="O2755:O2818" si="221">LEFT(N2755,LEN(N2755)-3)</f>
        <v>Pecos County</v>
      </c>
      <c r="P2755" t="str">
        <f t="shared" ref="P2755:P2818" si="222">SUBSTITUTE(O2755," County","")</f>
        <v>Pecos</v>
      </c>
    </row>
    <row r="2756" spans="2:16" x14ac:dyDescent="0.25">
      <c r="B2756" s="33">
        <v>2755</v>
      </c>
      <c r="C2756" s="33">
        <v>44</v>
      </c>
      <c r="D2756" s="70">
        <f t="shared" si="218"/>
        <v>1404</v>
      </c>
      <c r="E2756" s="54" t="str">
        <f t="shared" si="219"/>
        <v>2755|44|1404</v>
      </c>
      <c r="I2756" s="7" t="s">
        <v>5818</v>
      </c>
      <c r="M2756" t="s">
        <v>3921</v>
      </c>
      <c r="N2756" t="str">
        <f t="shared" si="220"/>
        <v>Polk County,H1</v>
      </c>
      <c r="O2756" t="str">
        <f t="shared" si="221"/>
        <v>Polk County</v>
      </c>
      <c r="P2756" t="str">
        <f t="shared" si="222"/>
        <v>Polk</v>
      </c>
    </row>
    <row r="2757" spans="2:16" x14ac:dyDescent="0.25">
      <c r="B2757" s="33">
        <v>2756</v>
      </c>
      <c r="C2757" s="33">
        <v>44</v>
      </c>
      <c r="D2757" s="70">
        <f t="shared" si="218"/>
        <v>1416</v>
      </c>
      <c r="E2757" s="54" t="str">
        <f t="shared" si="219"/>
        <v>2756|44|1416</v>
      </c>
      <c r="I2757" s="7" t="s">
        <v>5827</v>
      </c>
      <c r="M2757" t="s">
        <v>3922</v>
      </c>
      <c r="N2757" t="str">
        <f t="shared" si="220"/>
        <v>Potter County,H1</v>
      </c>
      <c r="O2757" t="str">
        <f t="shared" si="221"/>
        <v>Potter County</v>
      </c>
      <c r="P2757" t="str">
        <f t="shared" si="222"/>
        <v>Potter</v>
      </c>
    </row>
    <row r="2758" spans="2:16" x14ac:dyDescent="0.25">
      <c r="B2758" s="33">
        <v>2757</v>
      </c>
      <c r="C2758" s="33">
        <v>44</v>
      </c>
      <c r="D2758" s="70">
        <f t="shared" si="218"/>
        <v>1426</v>
      </c>
      <c r="E2758" s="54" t="str">
        <f t="shared" si="219"/>
        <v>2757|44|1426</v>
      </c>
      <c r="I2758" s="7" t="s">
        <v>5837</v>
      </c>
      <c r="M2758" t="s">
        <v>3923</v>
      </c>
      <c r="N2758" t="str">
        <f t="shared" si="220"/>
        <v>Presidio County,H1</v>
      </c>
      <c r="O2758" t="str">
        <f t="shared" si="221"/>
        <v>Presidio County</v>
      </c>
      <c r="P2758" t="str">
        <f t="shared" si="222"/>
        <v>Presidio</v>
      </c>
    </row>
    <row r="2759" spans="2:16" x14ac:dyDescent="0.25">
      <c r="B2759" s="33">
        <v>2758</v>
      </c>
      <c r="C2759" s="33">
        <v>44</v>
      </c>
      <c r="D2759" s="70">
        <f t="shared" si="218"/>
        <v>1449</v>
      </c>
      <c r="E2759" s="54" t="str">
        <f t="shared" si="219"/>
        <v>2758|44|1449</v>
      </c>
      <c r="I2759" s="7" t="s">
        <v>5857</v>
      </c>
      <c r="M2759" t="s">
        <v>3924</v>
      </c>
      <c r="N2759" t="str">
        <f t="shared" si="220"/>
        <v>Rains County,H1</v>
      </c>
      <c r="O2759" t="str">
        <f t="shared" si="221"/>
        <v>Rains County</v>
      </c>
      <c r="P2759" t="str">
        <f t="shared" si="222"/>
        <v>Rains</v>
      </c>
    </row>
    <row r="2760" spans="2:16" x14ac:dyDescent="0.25">
      <c r="B2760" s="33">
        <v>2759</v>
      </c>
      <c r="C2760" s="33">
        <v>44</v>
      </c>
      <c r="D2760" s="70">
        <f t="shared" si="218"/>
        <v>1453</v>
      </c>
      <c r="E2760" s="54" t="str">
        <f t="shared" si="219"/>
        <v>2759|44|1453</v>
      </c>
      <c r="I2760" s="7" t="s">
        <v>5861</v>
      </c>
      <c r="M2760" t="s">
        <v>3925</v>
      </c>
      <c r="N2760" t="str">
        <f t="shared" si="220"/>
        <v>Randall County,H1</v>
      </c>
      <c r="O2760" t="str">
        <f t="shared" si="221"/>
        <v>Randall County</v>
      </c>
      <c r="P2760" t="str">
        <f t="shared" si="222"/>
        <v>Randall</v>
      </c>
    </row>
    <row r="2761" spans="2:16" x14ac:dyDescent="0.25">
      <c r="B2761" s="33">
        <v>2760</v>
      </c>
      <c r="C2761" s="33">
        <v>44</v>
      </c>
      <c r="D2761" s="70">
        <f t="shared" si="218"/>
        <v>1462</v>
      </c>
      <c r="E2761" s="54" t="str">
        <f t="shared" si="219"/>
        <v>2760|44|1462</v>
      </c>
      <c r="I2761" s="7" t="s">
        <v>5869</v>
      </c>
      <c r="M2761" t="s">
        <v>3926</v>
      </c>
      <c r="N2761" t="str">
        <f t="shared" si="220"/>
        <v>Reagan County,H1</v>
      </c>
      <c r="O2761" t="str">
        <f t="shared" si="221"/>
        <v>Reagan County</v>
      </c>
      <c r="P2761" t="str">
        <f t="shared" si="222"/>
        <v>Reagan</v>
      </c>
    </row>
    <row r="2762" spans="2:16" x14ac:dyDescent="0.25">
      <c r="B2762" s="33">
        <v>2761</v>
      </c>
      <c r="C2762" s="33">
        <v>44</v>
      </c>
      <c r="D2762" s="70">
        <f t="shared" si="218"/>
        <v>1463</v>
      </c>
      <c r="E2762" s="54" t="str">
        <f t="shared" si="219"/>
        <v>2761|44|1463</v>
      </c>
      <c r="I2762" s="7" t="s">
        <v>5870</v>
      </c>
      <c r="M2762" t="s">
        <v>3927</v>
      </c>
      <c r="N2762" t="str">
        <f t="shared" si="220"/>
        <v>Real County,H1</v>
      </c>
      <c r="O2762" t="str">
        <f t="shared" si="221"/>
        <v>Real County</v>
      </c>
      <c r="P2762" t="str">
        <f t="shared" si="222"/>
        <v>Real</v>
      </c>
    </row>
    <row r="2763" spans="2:16" x14ac:dyDescent="0.25">
      <c r="B2763" s="33">
        <v>2762</v>
      </c>
      <c r="C2763" s="33">
        <v>44</v>
      </c>
      <c r="D2763" s="70">
        <f t="shared" si="218"/>
        <v>1465</v>
      </c>
      <c r="E2763" s="54" t="str">
        <f t="shared" si="219"/>
        <v>2762|44|1465</v>
      </c>
      <c r="I2763" s="7" t="s">
        <v>5872</v>
      </c>
      <c r="M2763" t="s">
        <v>3928</v>
      </c>
      <c r="N2763" t="str">
        <f t="shared" si="220"/>
        <v>Red River County,H1</v>
      </c>
      <c r="O2763" t="str">
        <f t="shared" si="221"/>
        <v>Red River County</v>
      </c>
      <c r="P2763" t="str">
        <f t="shared" si="222"/>
        <v>Red River</v>
      </c>
    </row>
    <row r="2764" spans="2:16" x14ac:dyDescent="0.25">
      <c r="B2764" s="33">
        <v>2763</v>
      </c>
      <c r="C2764" s="33">
        <v>44</v>
      </c>
      <c r="D2764" s="70">
        <f t="shared" si="218"/>
        <v>1469</v>
      </c>
      <c r="E2764" s="54" t="str">
        <f t="shared" si="219"/>
        <v>2763|44|1469</v>
      </c>
      <c r="I2764" s="7" t="s">
        <v>5875</v>
      </c>
      <c r="M2764" t="s">
        <v>3929</v>
      </c>
      <c r="N2764" t="str">
        <f t="shared" si="220"/>
        <v>Reeves County,H1</v>
      </c>
      <c r="O2764" t="str">
        <f t="shared" si="221"/>
        <v>Reeves County</v>
      </c>
      <c r="P2764" t="str">
        <f t="shared" si="222"/>
        <v>Reeves</v>
      </c>
    </row>
    <row r="2765" spans="2:16" x14ac:dyDescent="0.25">
      <c r="B2765" s="33">
        <v>2764</v>
      </c>
      <c r="C2765" s="33">
        <v>44</v>
      </c>
      <c r="D2765" s="70">
        <f t="shared" si="218"/>
        <v>1470</v>
      </c>
      <c r="E2765" s="54" t="str">
        <f t="shared" si="219"/>
        <v>2764|44|1470</v>
      </c>
      <c r="I2765" s="7" t="s">
        <v>5876</v>
      </c>
      <c r="M2765" t="s">
        <v>3930</v>
      </c>
      <c r="N2765" t="str">
        <f t="shared" si="220"/>
        <v>Refugio County,H1</v>
      </c>
      <c r="O2765" t="str">
        <f t="shared" si="221"/>
        <v>Refugio County</v>
      </c>
      <c r="P2765" t="str">
        <f t="shared" si="222"/>
        <v>Refugio</v>
      </c>
    </row>
    <row r="2766" spans="2:16" x14ac:dyDescent="0.25">
      <c r="B2766" s="33">
        <v>2765</v>
      </c>
      <c r="C2766" s="33">
        <v>44</v>
      </c>
      <c r="D2766" s="70">
        <f t="shared" si="218"/>
        <v>1497</v>
      </c>
      <c r="E2766" s="54" t="str">
        <f t="shared" si="219"/>
        <v>2765|44|1497</v>
      </c>
      <c r="I2766" s="7" t="s">
        <v>5898</v>
      </c>
      <c r="M2766" t="s">
        <v>3931</v>
      </c>
      <c r="N2766" t="str">
        <f t="shared" si="220"/>
        <v>Roberts County,H1</v>
      </c>
      <c r="O2766" t="str">
        <f t="shared" si="221"/>
        <v>Roberts County</v>
      </c>
      <c r="P2766" t="str">
        <f t="shared" si="222"/>
        <v>Roberts</v>
      </c>
    </row>
    <row r="2767" spans="2:16" x14ac:dyDescent="0.25">
      <c r="B2767" s="33">
        <v>2766</v>
      </c>
      <c r="C2767" s="33">
        <v>44</v>
      </c>
      <c r="D2767" s="70">
        <f t="shared" si="218"/>
        <v>1498</v>
      </c>
      <c r="E2767" s="54" t="str">
        <f t="shared" si="219"/>
        <v>2766|44|1498</v>
      </c>
      <c r="I2767" s="7" t="s">
        <v>5899</v>
      </c>
      <c r="M2767" t="s">
        <v>3932</v>
      </c>
      <c r="N2767" t="str">
        <f t="shared" si="220"/>
        <v>Robertson County,H1</v>
      </c>
      <c r="O2767" t="str">
        <f t="shared" si="221"/>
        <v>Robertson County</v>
      </c>
      <c r="P2767" t="str">
        <f t="shared" si="222"/>
        <v>Robertson</v>
      </c>
    </row>
    <row r="2768" spans="2:16" x14ac:dyDescent="0.25">
      <c r="B2768" s="33">
        <v>2767</v>
      </c>
      <c r="C2768" s="33">
        <v>44</v>
      </c>
      <c r="D2768" s="70">
        <f t="shared" si="218"/>
        <v>1507</v>
      </c>
      <c r="E2768" s="54" t="str">
        <f t="shared" si="219"/>
        <v>2767|44|1507</v>
      </c>
      <c r="I2768" s="7" t="s">
        <v>5908</v>
      </c>
      <c r="M2768" t="s">
        <v>3933</v>
      </c>
      <c r="N2768" t="str">
        <f t="shared" si="220"/>
        <v>Rockwall County,H1</v>
      </c>
      <c r="O2768" t="str">
        <f t="shared" si="221"/>
        <v>Rockwall County</v>
      </c>
      <c r="P2768" t="str">
        <f t="shared" si="222"/>
        <v>Rockwall</v>
      </c>
    </row>
    <row r="2769" spans="2:16" x14ac:dyDescent="0.25">
      <c r="B2769" s="33">
        <v>2768</v>
      </c>
      <c r="C2769" s="33">
        <v>44</v>
      </c>
      <c r="D2769" s="70">
        <f t="shared" si="218"/>
        <v>1521</v>
      </c>
      <c r="E2769" s="54" t="str">
        <f t="shared" si="219"/>
        <v>2768|44|1521</v>
      </c>
      <c r="I2769" s="7" t="s">
        <v>5920</v>
      </c>
      <c r="M2769" t="s">
        <v>3934</v>
      </c>
      <c r="N2769" t="str">
        <f t="shared" si="220"/>
        <v>Runnels County,H1</v>
      </c>
      <c r="O2769" t="str">
        <f t="shared" si="221"/>
        <v>Runnels County</v>
      </c>
      <c r="P2769" t="str">
        <f t="shared" si="222"/>
        <v>Runnels</v>
      </c>
    </row>
    <row r="2770" spans="2:16" x14ac:dyDescent="0.25">
      <c r="B2770" s="33">
        <v>2769</v>
      </c>
      <c r="C2770" s="33">
        <v>44</v>
      </c>
      <c r="D2770" s="70">
        <f t="shared" si="218"/>
        <v>1523</v>
      </c>
      <c r="E2770" s="54" t="str">
        <f t="shared" si="219"/>
        <v>2769|44|1523</v>
      </c>
      <c r="I2770" s="7" t="s">
        <v>5922</v>
      </c>
      <c r="M2770" t="s">
        <v>3935</v>
      </c>
      <c r="N2770" t="str">
        <f t="shared" si="220"/>
        <v>Rusk County,H1</v>
      </c>
      <c r="O2770" t="str">
        <f t="shared" si="221"/>
        <v>Rusk County</v>
      </c>
      <c r="P2770" t="str">
        <f t="shared" si="222"/>
        <v>Rusk</v>
      </c>
    </row>
    <row r="2771" spans="2:16" x14ac:dyDescent="0.25">
      <c r="B2771" s="33">
        <v>2770</v>
      </c>
      <c r="C2771" s="33">
        <v>44</v>
      </c>
      <c r="D2771" s="70">
        <f t="shared" si="218"/>
        <v>1528</v>
      </c>
      <c r="E2771" s="54" t="str">
        <f t="shared" si="219"/>
        <v>2770|44|1528</v>
      </c>
      <c r="I2771" s="7" t="s">
        <v>5926</v>
      </c>
      <c r="M2771" t="s">
        <v>3936</v>
      </c>
      <c r="N2771" t="str">
        <f t="shared" si="220"/>
        <v>Sabine County,H1</v>
      </c>
      <c r="O2771" t="str">
        <f t="shared" si="221"/>
        <v>Sabine County</v>
      </c>
      <c r="P2771" t="str">
        <f t="shared" si="222"/>
        <v>Sabine</v>
      </c>
    </row>
    <row r="2772" spans="2:16" x14ac:dyDescent="0.25">
      <c r="B2772" s="33">
        <v>2771</v>
      </c>
      <c r="C2772" s="33">
        <v>44</v>
      </c>
      <c r="D2772" s="70">
        <f t="shared" si="218"/>
        <v>1543</v>
      </c>
      <c r="E2772" s="54" t="str">
        <f t="shared" si="219"/>
        <v>2771|44|1543</v>
      </c>
      <c r="I2772" s="7" t="s">
        <v>5937</v>
      </c>
      <c r="M2772" t="s">
        <v>3937</v>
      </c>
      <c r="N2772" t="str">
        <f t="shared" si="220"/>
        <v>San Augustine County,H1</v>
      </c>
      <c r="O2772" t="str">
        <f t="shared" si="221"/>
        <v>San Augustine County</v>
      </c>
      <c r="P2772" t="str">
        <f t="shared" si="222"/>
        <v>San Augustine</v>
      </c>
    </row>
    <row r="2773" spans="2:16" x14ac:dyDescent="0.25">
      <c r="B2773" s="33">
        <v>2772</v>
      </c>
      <c r="C2773" s="33">
        <v>44</v>
      </c>
      <c r="D2773" s="70">
        <f t="shared" si="218"/>
        <v>1549</v>
      </c>
      <c r="E2773" s="54" t="str">
        <f t="shared" si="219"/>
        <v>2772|44|1549</v>
      </c>
      <c r="I2773" s="7" t="s">
        <v>5940</v>
      </c>
      <c r="M2773" t="s">
        <v>3938</v>
      </c>
      <c r="N2773" t="str">
        <f t="shared" si="220"/>
        <v>San Jacinto County,H1</v>
      </c>
      <c r="O2773" t="str">
        <f t="shared" si="221"/>
        <v>San Jacinto County</v>
      </c>
      <c r="P2773" t="str">
        <f t="shared" si="222"/>
        <v>San Jacinto</v>
      </c>
    </row>
    <row r="2774" spans="2:16" x14ac:dyDescent="0.25">
      <c r="B2774" s="33">
        <v>2773</v>
      </c>
      <c r="C2774" s="33">
        <v>44</v>
      </c>
      <c r="D2774" s="70">
        <f t="shared" si="218"/>
        <v>1557</v>
      </c>
      <c r="E2774" s="54" t="str">
        <f t="shared" si="219"/>
        <v>2773|44|1557</v>
      </c>
      <c r="I2774" s="7" t="s">
        <v>5946</v>
      </c>
      <c r="M2774" t="s">
        <v>3939</v>
      </c>
      <c r="N2774" t="str">
        <f t="shared" si="220"/>
        <v>San Patricio County,H1</v>
      </c>
      <c r="O2774" t="str">
        <f t="shared" si="221"/>
        <v>San Patricio County</v>
      </c>
      <c r="P2774" t="str">
        <f t="shared" si="222"/>
        <v>San Patricio</v>
      </c>
    </row>
    <row r="2775" spans="2:16" x14ac:dyDescent="0.25">
      <c r="B2775" s="33">
        <v>2774</v>
      </c>
      <c r="C2775" s="33">
        <v>44</v>
      </c>
      <c r="D2775" s="70">
        <f t="shared" si="218"/>
        <v>1558</v>
      </c>
      <c r="E2775" s="54" t="str">
        <f t="shared" si="219"/>
        <v>2774|44|1558</v>
      </c>
      <c r="I2775" s="7" t="s">
        <v>5947</v>
      </c>
      <c r="M2775" t="s">
        <v>3940</v>
      </c>
      <c r="N2775" t="str">
        <f t="shared" si="220"/>
        <v>San Saba County,H1</v>
      </c>
      <c r="O2775" t="str">
        <f t="shared" si="221"/>
        <v>San Saba County</v>
      </c>
      <c r="P2775" t="str">
        <f t="shared" si="222"/>
        <v>San Saba</v>
      </c>
    </row>
    <row r="2776" spans="2:16" x14ac:dyDescent="0.25">
      <c r="B2776" s="33">
        <v>2775</v>
      </c>
      <c r="C2776" s="33">
        <v>44</v>
      </c>
      <c r="D2776" s="70">
        <f t="shared" si="218"/>
        <v>1581</v>
      </c>
      <c r="E2776" s="54" t="str">
        <f t="shared" si="219"/>
        <v>2775|44|1581</v>
      </c>
      <c r="I2776" s="7" t="s">
        <v>5967</v>
      </c>
      <c r="M2776" t="s">
        <v>3941</v>
      </c>
      <c r="N2776" t="str">
        <f t="shared" si="220"/>
        <v>Schleicher County,H1</v>
      </c>
      <c r="O2776" t="str">
        <f t="shared" si="221"/>
        <v>Schleicher County</v>
      </c>
      <c r="P2776" t="str">
        <f t="shared" si="222"/>
        <v>Schleicher</v>
      </c>
    </row>
    <row r="2777" spans="2:16" x14ac:dyDescent="0.25">
      <c r="B2777" s="33">
        <v>2776</v>
      </c>
      <c r="C2777" s="33">
        <v>44</v>
      </c>
      <c r="D2777" s="70">
        <f t="shared" si="218"/>
        <v>1592</v>
      </c>
      <c r="E2777" s="54" t="str">
        <f t="shared" si="219"/>
        <v>2776|44|1592</v>
      </c>
      <c r="I2777" s="7" t="s">
        <v>5978</v>
      </c>
      <c r="M2777" t="s">
        <v>3942</v>
      </c>
      <c r="N2777" t="str">
        <f t="shared" si="220"/>
        <v>Scurry County,H1</v>
      </c>
      <c r="O2777" t="str">
        <f t="shared" si="221"/>
        <v>Scurry County</v>
      </c>
      <c r="P2777" t="str">
        <f t="shared" si="222"/>
        <v>Scurry</v>
      </c>
    </row>
    <row r="2778" spans="2:16" x14ac:dyDescent="0.25">
      <c r="B2778" s="33">
        <v>2777</v>
      </c>
      <c r="C2778" s="33">
        <v>44</v>
      </c>
      <c r="D2778" s="70">
        <f t="shared" si="218"/>
        <v>1602</v>
      </c>
      <c r="E2778" s="54" t="str">
        <f t="shared" si="219"/>
        <v>2777|44|1602</v>
      </c>
      <c r="I2778" s="7" t="s">
        <v>5988</v>
      </c>
      <c r="M2778" t="s">
        <v>3943</v>
      </c>
      <c r="N2778" t="str">
        <f t="shared" si="220"/>
        <v>Shackelford County,H1</v>
      </c>
      <c r="O2778" t="str">
        <f t="shared" si="221"/>
        <v>Shackelford County</v>
      </c>
      <c r="P2778" t="str">
        <f t="shared" si="222"/>
        <v>Shackelford</v>
      </c>
    </row>
    <row r="2779" spans="2:16" x14ac:dyDescent="0.25">
      <c r="B2779" s="33">
        <v>2778</v>
      </c>
      <c r="C2779" s="33">
        <v>44</v>
      </c>
      <c r="D2779" s="70">
        <f t="shared" si="218"/>
        <v>1610</v>
      </c>
      <c r="E2779" s="54" t="str">
        <f t="shared" si="219"/>
        <v>2778|44|1610</v>
      </c>
      <c r="I2779" s="7" t="s">
        <v>5996</v>
      </c>
      <c r="M2779" t="s">
        <v>3944</v>
      </c>
      <c r="N2779" t="str">
        <f t="shared" si="220"/>
        <v>Shelby County,H1</v>
      </c>
      <c r="O2779" t="str">
        <f t="shared" si="221"/>
        <v>Shelby County</v>
      </c>
      <c r="P2779" t="str">
        <f t="shared" si="222"/>
        <v>Shelby</v>
      </c>
    </row>
    <row r="2780" spans="2:16" x14ac:dyDescent="0.25">
      <c r="B2780" s="33">
        <v>2779</v>
      </c>
      <c r="C2780" s="33">
        <v>44</v>
      </c>
      <c r="D2780" s="70">
        <f t="shared" si="218"/>
        <v>1614</v>
      </c>
      <c r="E2780" s="54" t="str">
        <f t="shared" si="219"/>
        <v>2779|44|1614</v>
      </c>
      <c r="I2780" s="7" t="s">
        <v>6000</v>
      </c>
      <c r="M2780" t="s">
        <v>3945</v>
      </c>
      <c r="N2780" t="str">
        <f t="shared" si="220"/>
        <v>Sherman County,H1</v>
      </c>
      <c r="O2780" t="str">
        <f t="shared" si="221"/>
        <v>Sherman County</v>
      </c>
      <c r="P2780" t="str">
        <f t="shared" si="222"/>
        <v>Sherman</v>
      </c>
    </row>
    <row r="2781" spans="2:16" x14ac:dyDescent="0.25">
      <c r="B2781" s="33">
        <v>2780</v>
      </c>
      <c r="C2781" s="33">
        <v>44</v>
      </c>
      <c r="D2781" s="70">
        <f t="shared" si="218"/>
        <v>1628</v>
      </c>
      <c r="E2781" s="54" t="str">
        <f t="shared" si="219"/>
        <v>2780|44|1628</v>
      </c>
      <c r="I2781" s="7" t="s">
        <v>6012</v>
      </c>
      <c r="M2781" t="s">
        <v>3946</v>
      </c>
      <c r="N2781" t="str">
        <f t="shared" si="220"/>
        <v>Smith County,H1</v>
      </c>
      <c r="O2781" t="str">
        <f t="shared" si="221"/>
        <v>Smith County</v>
      </c>
      <c r="P2781" t="str">
        <f t="shared" si="222"/>
        <v>Smith</v>
      </c>
    </row>
    <row r="2782" spans="2:16" x14ac:dyDescent="0.25">
      <c r="B2782" s="33">
        <v>2781</v>
      </c>
      <c r="C2782" s="33">
        <v>44</v>
      </c>
      <c r="D2782" s="70">
        <f t="shared" si="218"/>
        <v>1635</v>
      </c>
      <c r="E2782" s="54" t="str">
        <f t="shared" si="219"/>
        <v>2781|44|1635</v>
      </c>
      <c r="I2782" s="7" t="s">
        <v>6019</v>
      </c>
      <c r="M2782" t="s">
        <v>3947</v>
      </c>
      <c r="N2782" t="str">
        <f t="shared" si="220"/>
        <v>Somervell County,H1</v>
      </c>
      <c r="O2782" t="str">
        <f t="shared" si="221"/>
        <v>Somervell County</v>
      </c>
      <c r="P2782" t="str">
        <f t="shared" si="222"/>
        <v>Somervell</v>
      </c>
    </row>
    <row r="2783" spans="2:16" x14ac:dyDescent="0.25">
      <c r="B2783" s="33">
        <v>2782</v>
      </c>
      <c r="C2783" s="33">
        <v>44</v>
      </c>
      <c r="D2783" s="70">
        <f t="shared" si="218"/>
        <v>1676</v>
      </c>
      <c r="E2783" s="54" t="str">
        <f t="shared" si="219"/>
        <v>2782|44|1676</v>
      </c>
      <c r="I2783" s="7" t="s">
        <v>6046</v>
      </c>
      <c r="M2783" t="s">
        <v>3948</v>
      </c>
      <c r="N2783" t="str">
        <f t="shared" si="220"/>
        <v>Starr County,H1</v>
      </c>
      <c r="O2783" t="str">
        <f t="shared" si="221"/>
        <v>Starr County</v>
      </c>
      <c r="P2783" t="str">
        <f t="shared" si="222"/>
        <v>Starr</v>
      </c>
    </row>
    <row r="2784" spans="2:16" x14ac:dyDescent="0.25">
      <c r="B2784" s="33">
        <v>2783</v>
      </c>
      <c r="C2784" s="33">
        <v>44</v>
      </c>
      <c r="D2784" s="70">
        <f t="shared" si="218"/>
        <v>1681</v>
      </c>
      <c r="E2784" s="54" t="str">
        <f t="shared" si="219"/>
        <v>2783|44|1681</v>
      </c>
      <c r="I2784" s="7" t="s">
        <v>6050</v>
      </c>
      <c r="M2784" t="s">
        <v>3949</v>
      </c>
      <c r="N2784" t="str">
        <f t="shared" si="220"/>
        <v>Stephens County,H1</v>
      </c>
      <c r="O2784" t="str">
        <f t="shared" si="221"/>
        <v>Stephens County</v>
      </c>
      <c r="P2784" t="str">
        <f t="shared" si="222"/>
        <v>Stephens</v>
      </c>
    </row>
    <row r="2785" spans="2:16" x14ac:dyDescent="0.25">
      <c r="B2785" s="33">
        <v>2784</v>
      </c>
      <c r="C2785" s="33">
        <v>44</v>
      </c>
      <c r="D2785" s="70">
        <f t="shared" si="218"/>
        <v>1683</v>
      </c>
      <c r="E2785" s="54" t="str">
        <f t="shared" si="219"/>
        <v>2784|44|1683</v>
      </c>
      <c r="I2785" s="7" t="s">
        <v>6052</v>
      </c>
      <c r="M2785" t="s">
        <v>3950</v>
      </c>
      <c r="N2785" t="str">
        <f t="shared" si="220"/>
        <v>Sterling County,H1</v>
      </c>
      <c r="O2785" t="str">
        <f t="shared" si="221"/>
        <v>Sterling County</v>
      </c>
      <c r="P2785" t="str">
        <f t="shared" si="222"/>
        <v>Sterling</v>
      </c>
    </row>
    <row r="2786" spans="2:16" x14ac:dyDescent="0.25">
      <c r="B2786" s="33">
        <v>2785</v>
      </c>
      <c r="C2786" s="33">
        <v>44</v>
      </c>
      <c r="D2786" s="70">
        <f t="shared" si="218"/>
        <v>1691</v>
      </c>
      <c r="E2786" s="54" t="str">
        <f t="shared" si="219"/>
        <v>2785|44|1691</v>
      </c>
      <c r="I2786" s="7" t="s">
        <v>6060</v>
      </c>
      <c r="M2786" t="s">
        <v>3951</v>
      </c>
      <c r="N2786" t="str">
        <f t="shared" si="220"/>
        <v>Stonewall County,H1</v>
      </c>
      <c r="O2786" t="str">
        <f t="shared" si="221"/>
        <v>Stonewall County</v>
      </c>
      <c r="P2786" t="str">
        <f t="shared" si="222"/>
        <v>Stonewall</v>
      </c>
    </row>
    <row r="2787" spans="2:16" x14ac:dyDescent="0.25">
      <c r="B2787" s="33">
        <v>2786</v>
      </c>
      <c r="C2787" s="33">
        <v>44</v>
      </c>
      <c r="D2787" s="70">
        <f t="shared" si="218"/>
        <v>1710</v>
      </c>
      <c r="E2787" s="54" t="str">
        <f t="shared" si="219"/>
        <v>2786|44|1710</v>
      </c>
      <c r="I2787" s="7" t="s">
        <v>6078</v>
      </c>
      <c r="M2787" t="s">
        <v>3952</v>
      </c>
      <c r="N2787" t="str">
        <f t="shared" si="220"/>
        <v>Sutton County,H1</v>
      </c>
      <c r="O2787" t="str">
        <f t="shared" si="221"/>
        <v>Sutton County</v>
      </c>
      <c r="P2787" t="str">
        <f t="shared" si="222"/>
        <v>Sutton</v>
      </c>
    </row>
    <row r="2788" spans="2:16" x14ac:dyDescent="0.25">
      <c r="B2788" s="33">
        <v>2787</v>
      </c>
      <c r="C2788" s="33">
        <v>44</v>
      </c>
      <c r="D2788" s="70">
        <f t="shared" si="218"/>
        <v>1717</v>
      </c>
      <c r="E2788" s="54" t="str">
        <f t="shared" si="219"/>
        <v>2787|44|1717</v>
      </c>
      <c r="I2788" s="7" t="s">
        <v>6084</v>
      </c>
      <c r="M2788" t="s">
        <v>3953</v>
      </c>
      <c r="N2788" t="str">
        <f t="shared" si="220"/>
        <v>Swisher County,H1</v>
      </c>
      <c r="O2788" t="str">
        <f t="shared" si="221"/>
        <v>Swisher County</v>
      </c>
      <c r="P2788" t="str">
        <f t="shared" si="222"/>
        <v>Swisher</v>
      </c>
    </row>
    <row r="2789" spans="2:16" x14ac:dyDescent="0.25">
      <c r="B2789" s="33">
        <v>2788</v>
      </c>
      <c r="C2789" s="33">
        <v>44</v>
      </c>
      <c r="D2789" s="70">
        <f t="shared" si="218"/>
        <v>1728</v>
      </c>
      <c r="E2789" s="54" t="str">
        <f t="shared" si="219"/>
        <v>2788|44|1728</v>
      </c>
      <c r="I2789" s="7" t="s">
        <v>6094</v>
      </c>
      <c r="M2789" t="s">
        <v>3954</v>
      </c>
      <c r="N2789" t="str">
        <f t="shared" si="220"/>
        <v>Tarrant County,H1</v>
      </c>
      <c r="O2789" t="str">
        <f t="shared" si="221"/>
        <v>Tarrant County</v>
      </c>
      <c r="P2789" t="str">
        <f t="shared" si="222"/>
        <v>Tarrant</v>
      </c>
    </row>
    <row r="2790" spans="2:16" x14ac:dyDescent="0.25">
      <c r="B2790" s="33">
        <v>2789</v>
      </c>
      <c r="C2790" s="33">
        <v>44</v>
      </c>
      <c r="D2790" s="70">
        <f t="shared" si="218"/>
        <v>1731</v>
      </c>
      <c r="E2790" s="54" t="str">
        <f t="shared" si="219"/>
        <v>2789|44|1731</v>
      </c>
      <c r="I2790" s="7" t="s">
        <v>6097</v>
      </c>
      <c r="M2790" t="s">
        <v>3955</v>
      </c>
      <c r="N2790" t="str">
        <f t="shared" si="220"/>
        <v>Taylor County,H1</v>
      </c>
      <c r="O2790" t="str">
        <f t="shared" si="221"/>
        <v>Taylor County</v>
      </c>
      <c r="P2790" t="str">
        <f t="shared" si="222"/>
        <v>Taylor</v>
      </c>
    </row>
    <row r="2791" spans="2:16" x14ac:dyDescent="0.25">
      <c r="B2791" s="33">
        <v>2790</v>
      </c>
      <c r="C2791" s="33">
        <v>44</v>
      </c>
      <c r="D2791" s="70">
        <f t="shared" si="218"/>
        <v>1738</v>
      </c>
      <c r="E2791" s="54" t="str">
        <f t="shared" si="219"/>
        <v>2790|44|1738</v>
      </c>
      <c r="I2791" s="7" t="s">
        <v>6102</v>
      </c>
      <c r="M2791" t="s">
        <v>3956</v>
      </c>
      <c r="N2791" t="str">
        <f t="shared" si="220"/>
        <v>Terrell County,H1</v>
      </c>
      <c r="O2791" t="str">
        <f t="shared" si="221"/>
        <v>Terrell County</v>
      </c>
      <c r="P2791" t="str">
        <f t="shared" si="222"/>
        <v>Terrell</v>
      </c>
    </row>
    <row r="2792" spans="2:16" x14ac:dyDescent="0.25">
      <c r="B2792" s="33">
        <v>2791</v>
      </c>
      <c r="C2792" s="33">
        <v>44</v>
      </c>
      <c r="D2792" s="70">
        <f t="shared" si="218"/>
        <v>1739</v>
      </c>
      <c r="E2792" s="54" t="str">
        <f t="shared" si="219"/>
        <v>2791|44|1739</v>
      </c>
      <c r="I2792" s="7" t="s">
        <v>6103</v>
      </c>
      <c r="M2792" t="s">
        <v>3957</v>
      </c>
      <c r="N2792" t="str">
        <f t="shared" si="220"/>
        <v>Terry County,H1</v>
      </c>
      <c r="O2792" t="str">
        <f t="shared" si="221"/>
        <v>Terry County</v>
      </c>
      <c r="P2792" t="str">
        <f t="shared" si="222"/>
        <v>Terry</v>
      </c>
    </row>
    <row r="2793" spans="2:16" x14ac:dyDescent="0.25">
      <c r="B2793" s="33">
        <v>2792</v>
      </c>
      <c r="C2793" s="33">
        <v>44</v>
      </c>
      <c r="D2793" s="70">
        <f t="shared" si="218"/>
        <v>1744</v>
      </c>
      <c r="E2793" s="54" t="str">
        <f t="shared" si="219"/>
        <v>2792|44|1744</v>
      </c>
      <c r="I2793" s="7" t="s">
        <v>6107</v>
      </c>
      <c r="M2793" t="s">
        <v>3958</v>
      </c>
      <c r="N2793" t="str">
        <f t="shared" si="220"/>
        <v>Throckmorton County,H1</v>
      </c>
      <c r="O2793" t="str">
        <f t="shared" si="221"/>
        <v>Throckmorton County</v>
      </c>
      <c r="P2793" t="str">
        <f t="shared" si="222"/>
        <v>Throckmorton</v>
      </c>
    </row>
    <row r="2794" spans="2:16" x14ac:dyDescent="0.25">
      <c r="B2794" s="33">
        <v>2793</v>
      </c>
      <c r="C2794" s="33">
        <v>44</v>
      </c>
      <c r="D2794" s="70">
        <f t="shared" si="218"/>
        <v>1755</v>
      </c>
      <c r="E2794" s="54" t="str">
        <f t="shared" si="219"/>
        <v>2793|44|1755</v>
      </c>
      <c r="I2794" s="7" t="s">
        <v>6117</v>
      </c>
      <c r="M2794" t="s">
        <v>3959</v>
      </c>
      <c r="N2794" t="str">
        <f t="shared" si="220"/>
        <v>Titus County,H1</v>
      </c>
      <c r="O2794" t="str">
        <f t="shared" si="221"/>
        <v>Titus County</v>
      </c>
      <c r="P2794" t="str">
        <f t="shared" si="222"/>
        <v>Titus</v>
      </c>
    </row>
    <row r="2795" spans="2:16" x14ac:dyDescent="0.25">
      <c r="B2795" s="33">
        <v>2794</v>
      </c>
      <c r="C2795" s="33">
        <v>44</v>
      </c>
      <c r="D2795" s="70">
        <f t="shared" si="218"/>
        <v>1760</v>
      </c>
      <c r="E2795" s="54" t="str">
        <f t="shared" si="219"/>
        <v>2794|44|1760</v>
      </c>
      <c r="I2795" s="7" t="s">
        <v>6120</v>
      </c>
      <c r="M2795" t="s">
        <v>3960</v>
      </c>
      <c r="N2795" t="str">
        <f t="shared" si="220"/>
        <v>Tom Green County,H1</v>
      </c>
      <c r="O2795" t="str">
        <f t="shared" si="221"/>
        <v>Tom Green County</v>
      </c>
      <c r="P2795" t="str">
        <f t="shared" si="222"/>
        <v>Tom Green</v>
      </c>
    </row>
    <row r="2796" spans="2:16" x14ac:dyDescent="0.25">
      <c r="B2796" s="33">
        <v>2795</v>
      </c>
      <c r="C2796" s="33">
        <v>44</v>
      </c>
      <c r="D2796" s="70">
        <f t="shared" si="218"/>
        <v>1771</v>
      </c>
      <c r="E2796" s="54" t="str">
        <f t="shared" si="219"/>
        <v>2795|44|1771</v>
      </c>
      <c r="I2796" s="7" t="s">
        <v>6131</v>
      </c>
      <c r="M2796" t="s">
        <v>3961</v>
      </c>
      <c r="N2796" t="str">
        <f t="shared" si="220"/>
        <v>Travis County,H1</v>
      </c>
      <c r="O2796" t="str">
        <f t="shared" si="221"/>
        <v>Travis County</v>
      </c>
      <c r="P2796" t="str">
        <f t="shared" si="222"/>
        <v>Travis</v>
      </c>
    </row>
    <row r="2797" spans="2:16" x14ac:dyDescent="0.25">
      <c r="B2797" s="33">
        <v>2796</v>
      </c>
      <c r="C2797" s="33">
        <v>44</v>
      </c>
      <c r="D2797" s="70">
        <f t="shared" si="218"/>
        <v>1778</v>
      </c>
      <c r="E2797" s="54" t="str">
        <f t="shared" si="219"/>
        <v>2796|44|1778</v>
      </c>
      <c r="I2797" s="7" t="s">
        <v>6138</v>
      </c>
      <c r="M2797" t="s">
        <v>3962</v>
      </c>
      <c r="N2797" t="str">
        <f t="shared" si="220"/>
        <v>Trinity County,H1</v>
      </c>
      <c r="O2797" t="str">
        <f t="shared" si="221"/>
        <v>Trinity County</v>
      </c>
      <c r="P2797" t="str">
        <f t="shared" si="222"/>
        <v>Trinity</v>
      </c>
    </row>
    <row r="2798" spans="2:16" x14ac:dyDescent="0.25">
      <c r="B2798" s="33">
        <v>2797</v>
      </c>
      <c r="C2798" s="33">
        <v>44</v>
      </c>
      <c r="D2798" s="70">
        <f t="shared" si="218"/>
        <v>1795</v>
      </c>
      <c r="E2798" s="54" t="str">
        <f t="shared" si="219"/>
        <v>2797|44|1795</v>
      </c>
      <c r="I2798" s="7" t="s">
        <v>6154</v>
      </c>
      <c r="M2798" t="s">
        <v>3963</v>
      </c>
      <c r="N2798" t="str">
        <f t="shared" si="220"/>
        <v>Tyler County,H1</v>
      </c>
      <c r="O2798" t="str">
        <f t="shared" si="221"/>
        <v>Tyler County</v>
      </c>
      <c r="P2798" t="str">
        <f t="shared" si="222"/>
        <v>Tyler</v>
      </c>
    </row>
    <row r="2799" spans="2:16" x14ac:dyDescent="0.25">
      <c r="B2799" s="33">
        <v>2798</v>
      </c>
      <c r="C2799" s="33">
        <v>44</v>
      </c>
      <c r="D2799" s="70">
        <f t="shared" si="218"/>
        <v>1804</v>
      </c>
      <c r="E2799" s="54" t="str">
        <f t="shared" si="219"/>
        <v>2798|44|1804</v>
      </c>
      <c r="I2799" s="7" t="s">
        <v>6162</v>
      </c>
      <c r="M2799" t="s">
        <v>3964</v>
      </c>
      <c r="N2799" t="str">
        <f t="shared" si="220"/>
        <v>Upshur County,H1</v>
      </c>
      <c r="O2799" t="str">
        <f t="shared" si="221"/>
        <v>Upshur County</v>
      </c>
      <c r="P2799" t="str">
        <f t="shared" si="222"/>
        <v>Upshur</v>
      </c>
    </row>
    <row r="2800" spans="2:16" x14ac:dyDescent="0.25">
      <c r="B2800" s="33">
        <v>2799</v>
      </c>
      <c r="C2800" s="33">
        <v>44</v>
      </c>
      <c r="D2800" s="70">
        <f t="shared" si="218"/>
        <v>1806</v>
      </c>
      <c r="E2800" s="54" t="str">
        <f t="shared" si="219"/>
        <v>2799|44|1806</v>
      </c>
      <c r="I2800" s="7" t="s">
        <v>6164</v>
      </c>
      <c r="M2800" t="s">
        <v>3965</v>
      </c>
      <c r="N2800" t="str">
        <f t="shared" si="220"/>
        <v>Upton County,H1</v>
      </c>
      <c r="O2800" t="str">
        <f t="shared" si="221"/>
        <v>Upton County</v>
      </c>
      <c r="P2800" t="str">
        <f t="shared" si="222"/>
        <v>Upton</v>
      </c>
    </row>
    <row r="2801" spans="2:16" x14ac:dyDescent="0.25">
      <c r="B2801" s="33">
        <v>2800</v>
      </c>
      <c r="C2801" s="33">
        <v>44</v>
      </c>
      <c r="D2801" s="70">
        <f t="shared" ref="D2801:D2864" si="223">VLOOKUP(I2801,$J$2:$K$1970,2,FALSE)</f>
        <v>1809</v>
      </c>
      <c r="E2801" s="54" t="str">
        <f t="shared" si="219"/>
        <v>2800|44|1809</v>
      </c>
      <c r="I2801" s="7" t="s">
        <v>6165</v>
      </c>
      <c r="M2801" t="s">
        <v>3966</v>
      </c>
      <c r="N2801" t="str">
        <f t="shared" si="220"/>
        <v>Uvalde County,H1</v>
      </c>
      <c r="O2801" t="str">
        <f t="shared" si="221"/>
        <v>Uvalde County</v>
      </c>
      <c r="P2801" t="str">
        <f t="shared" si="222"/>
        <v>Uvalde</v>
      </c>
    </row>
    <row r="2802" spans="2:16" x14ac:dyDescent="0.25">
      <c r="B2802" s="33">
        <v>2801</v>
      </c>
      <c r="C2802" s="33">
        <v>44</v>
      </c>
      <c r="D2802" s="70">
        <f t="shared" si="223"/>
        <v>1810</v>
      </c>
      <c r="E2802" s="54" t="str">
        <f t="shared" si="219"/>
        <v>2801|44|1810</v>
      </c>
      <c r="I2802" s="7" t="s">
        <v>6166</v>
      </c>
      <c r="M2802" t="s">
        <v>3967</v>
      </c>
      <c r="N2802" t="str">
        <f t="shared" si="220"/>
        <v>Val Verde County,H1</v>
      </c>
      <c r="O2802" t="str">
        <f t="shared" si="221"/>
        <v>Val Verde County</v>
      </c>
      <c r="P2802" t="str">
        <f t="shared" si="222"/>
        <v>Val Verde</v>
      </c>
    </row>
    <row r="2803" spans="2:16" x14ac:dyDescent="0.25">
      <c r="B2803" s="33">
        <v>2802</v>
      </c>
      <c r="C2803" s="33">
        <v>44</v>
      </c>
      <c r="D2803" s="70">
        <f t="shared" si="223"/>
        <v>1816</v>
      </c>
      <c r="E2803" s="54" t="str">
        <f t="shared" si="219"/>
        <v>2802|44|1816</v>
      </c>
      <c r="I2803" s="7" t="s">
        <v>6171</v>
      </c>
      <c r="M2803" t="s">
        <v>3968</v>
      </c>
      <c r="N2803" t="str">
        <f t="shared" si="220"/>
        <v>Van Zandt County,H1</v>
      </c>
      <c r="O2803" t="str">
        <f t="shared" si="221"/>
        <v>Van Zandt County</v>
      </c>
      <c r="P2803" t="str">
        <f t="shared" si="222"/>
        <v>Van Zandt</v>
      </c>
    </row>
    <row r="2804" spans="2:16" x14ac:dyDescent="0.25">
      <c r="B2804" s="33">
        <v>2803</v>
      </c>
      <c r="C2804" s="33">
        <v>44</v>
      </c>
      <c r="D2804" s="70">
        <f t="shared" si="223"/>
        <v>1828</v>
      </c>
      <c r="E2804" s="54" t="str">
        <f t="shared" si="219"/>
        <v>2803|44|1828</v>
      </c>
      <c r="I2804" s="7" t="s">
        <v>6179</v>
      </c>
      <c r="M2804" t="s">
        <v>3969</v>
      </c>
      <c r="N2804" t="str">
        <f t="shared" si="220"/>
        <v>Victoria County,H1</v>
      </c>
      <c r="O2804" t="str">
        <f t="shared" si="221"/>
        <v>Victoria County</v>
      </c>
      <c r="P2804" t="str">
        <f t="shared" si="222"/>
        <v>Victoria</v>
      </c>
    </row>
    <row r="2805" spans="2:16" x14ac:dyDescent="0.25">
      <c r="B2805" s="33">
        <v>2804</v>
      </c>
      <c r="C2805" s="33">
        <v>44</v>
      </c>
      <c r="D2805" s="70">
        <f t="shared" si="223"/>
        <v>1846</v>
      </c>
      <c r="E2805" s="54" t="str">
        <f t="shared" si="219"/>
        <v>2804|44|1846</v>
      </c>
      <c r="I2805" s="7" t="s">
        <v>6193</v>
      </c>
      <c r="M2805" t="s">
        <v>3970</v>
      </c>
      <c r="N2805" t="str">
        <f t="shared" si="220"/>
        <v>Walker County,H1</v>
      </c>
      <c r="O2805" t="str">
        <f t="shared" si="221"/>
        <v>Walker County</v>
      </c>
      <c r="P2805" t="str">
        <f t="shared" si="222"/>
        <v>Walker</v>
      </c>
    </row>
    <row r="2806" spans="2:16" x14ac:dyDescent="0.25">
      <c r="B2806" s="33">
        <v>2805</v>
      </c>
      <c r="C2806" s="33">
        <v>44</v>
      </c>
      <c r="D2806" s="70">
        <f t="shared" si="223"/>
        <v>1849</v>
      </c>
      <c r="E2806" s="54" t="str">
        <f t="shared" si="219"/>
        <v>2805|44|1849</v>
      </c>
      <c r="I2806" s="7" t="s">
        <v>6196</v>
      </c>
      <c r="M2806" t="s">
        <v>3971</v>
      </c>
      <c r="N2806" t="str">
        <f t="shared" si="220"/>
        <v>Waller County,H1</v>
      </c>
      <c r="O2806" t="str">
        <f t="shared" si="221"/>
        <v>Waller County</v>
      </c>
      <c r="P2806" t="str">
        <f t="shared" si="222"/>
        <v>Waller</v>
      </c>
    </row>
    <row r="2807" spans="2:16" x14ac:dyDescent="0.25">
      <c r="B2807" s="33">
        <v>2806</v>
      </c>
      <c r="C2807" s="33">
        <v>44</v>
      </c>
      <c r="D2807" s="70">
        <f t="shared" si="223"/>
        <v>1856</v>
      </c>
      <c r="E2807" s="54" t="str">
        <f t="shared" si="219"/>
        <v>2806|44|1856</v>
      </c>
      <c r="I2807" s="7" t="s">
        <v>6203</v>
      </c>
      <c r="M2807" t="s">
        <v>3972</v>
      </c>
      <c r="N2807" t="str">
        <f t="shared" si="220"/>
        <v>Ward County,H1</v>
      </c>
      <c r="O2807" t="str">
        <f t="shared" si="221"/>
        <v>Ward County</v>
      </c>
      <c r="P2807" t="str">
        <f t="shared" si="222"/>
        <v>Ward</v>
      </c>
    </row>
    <row r="2808" spans="2:16" x14ac:dyDescent="0.25">
      <c r="B2808" s="33">
        <v>2807</v>
      </c>
      <c r="C2808" s="33">
        <v>44</v>
      </c>
      <c r="D2808" s="70">
        <f t="shared" si="223"/>
        <v>1865</v>
      </c>
      <c r="E2808" s="54" t="str">
        <f t="shared" si="219"/>
        <v>2807|44|1865</v>
      </c>
      <c r="I2808" s="7" t="s">
        <v>1210</v>
      </c>
      <c r="M2808" t="s">
        <v>3973</v>
      </c>
      <c r="N2808" t="str">
        <f t="shared" si="220"/>
        <v>Washington County,H1</v>
      </c>
      <c r="O2808" t="str">
        <f t="shared" si="221"/>
        <v>Washington County</v>
      </c>
      <c r="P2808" t="str">
        <f t="shared" si="222"/>
        <v>Washington</v>
      </c>
    </row>
    <row r="2809" spans="2:16" x14ac:dyDescent="0.25">
      <c r="B2809" s="33">
        <v>2808</v>
      </c>
      <c r="C2809" s="33">
        <v>44</v>
      </c>
      <c r="D2809" s="70">
        <f t="shared" si="223"/>
        <v>1878</v>
      </c>
      <c r="E2809" s="54" t="str">
        <f t="shared" si="219"/>
        <v>2808|44|1878</v>
      </c>
      <c r="I2809" s="7" t="s">
        <v>6222</v>
      </c>
      <c r="M2809" t="s">
        <v>3974</v>
      </c>
      <c r="N2809" t="str">
        <f t="shared" si="220"/>
        <v>Webb County,H1</v>
      </c>
      <c r="O2809" t="str">
        <f t="shared" si="221"/>
        <v>Webb County</v>
      </c>
      <c r="P2809" t="str">
        <f t="shared" si="222"/>
        <v>Webb</v>
      </c>
    </row>
    <row r="2810" spans="2:16" x14ac:dyDescent="0.25">
      <c r="B2810" s="33">
        <v>2809</v>
      </c>
      <c r="C2810" s="33">
        <v>44</v>
      </c>
      <c r="D2810" s="70">
        <f t="shared" si="223"/>
        <v>1893</v>
      </c>
      <c r="E2810" s="54" t="str">
        <f t="shared" si="219"/>
        <v>2809|44|1893</v>
      </c>
      <c r="I2810" s="7" t="s">
        <v>6232</v>
      </c>
      <c r="M2810" t="s">
        <v>3975</v>
      </c>
      <c r="N2810" t="str">
        <f t="shared" si="220"/>
        <v>Wharton County,H1</v>
      </c>
      <c r="O2810" t="str">
        <f t="shared" si="221"/>
        <v>Wharton County</v>
      </c>
      <c r="P2810" t="str">
        <f t="shared" si="222"/>
        <v>Wharton</v>
      </c>
    </row>
    <row r="2811" spans="2:16" x14ac:dyDescent="0.25">
      <c r="B2811" s="33">
        <v>2810</v>
      </c>
      <c r="C2811" s="33">
        <v>44</v>
      </c>
      <c r="D2811" s="70">
        <f t="shared" si="223"/>
        <v>1896</v>
      </c>
      <c r="E2811" s="54" t="str">
        <f t="shared" si="219"/>
        <v>2810|44|1896</v>
      </c>
      <c r="I2811" s="7" t="s">
        <v>6235</v>
      </c>
      <c r="M2811" t="s">
        <v>3976</v>
      </c>
      <c r="N2811" t="str">
        <f t="shared" si="220"/>
        <v>Wheeler County,H1</v>
      </c>
      <c r="O2811" t="str">
        <f t="shared" si="221"/>
        <v>Wheeler County</v>
      </c>
      <c r="P2811" t="str">
        <f t="shared" si="222"/>
        <v>Wheeler</v>
      </c>
    </row>
    <row r="2812" spans="2:16" x14ac:dyDescent="0.25">
      <c r="B2812" s="33">
        <v>2811</v>
      </c>
      <c r="C2812" s="33">
        <v>44</v>
      </c>
      <c r="D2812" s="70">
        <f t="shared" si="223"/>
        <v>1904</v>
      </c>
      <c r="E2812" s="54" t="str">
        <f t="shared" si="219"/>
        <v>2811|44|1904</v>
      </c>
      <c r="I2812" s="7" t="s">
        <v>6243</v>
      </c>
      <c r="M2812" t="s">
        <v>3977</v>
      </c>
      <c r="N2812" t="str">
        <f t="shared" si="220"/>
        <v>Wichita County,H1</v>
      </c>
      <c r="O2812" t="str">
        <f t="shared" si="221"/>
        <v>Wichita County</v>
      </c>
      <c r="P2812" t="str">
        <f t="shared" si="222"/>
        <v>Wichita</v>
      </c>
    </row>
    <row r="2813" spans="2:16" x14ac:dyDescent="0.25">
      <c r="B2813" s="33">
        <v>2812</v>
      </c>
      <c r="C2813" s="33">
        <v>44</v>
      </c>
      <c r="D2813" s="70">
        <f t="shared" si="223"/>
        <v>1906</v>
      </c>
      <c r="E2813" s="54" t="str">
        <f t="shared" si="219"/>
        <v>2812|44|1906</v>
      </c>
      <c r="I2813" s="7" t="s">
        <v>6245</v>
      </c>
      <c r="M2813" t="s">
        <v>3978</v>
      </c>
      <c r="N2813" t="str">
        <f t="shared" si="220"/>
        <v>Wilbarger County,H1</v>
      </c>
      <c r="O2813" t="str">
        <f t="shared" si="221"/>
        <v>Wilbarger County</v>
      </c>
      <c r="P2813" t="str">
        <f t="shared" si="222"/>
        <v>Wilbarger</v>
      </c>
    </row>
    <row r="2814" spans="2:16" x14ac:dyDescent="0.25">
      <c r="B2814" s="33">
        <v>2813</v>
      </c>
      <c r="C2814" s="33">
        <v>44</v>
      </c>
      <c r="D2814" s="70">
        <f t="shared" si="223"/>
        <v>1912</v>
      </c>
      <c r="E2814" s="54" t="str">
        <f t="shared" si="219"/>
        <v>2813|44|1912</v>
      </c>
      <c r="I2814" s="7" t="s">
        <v>6251</v>
      </c>
      <c r="M2814" t="s">
        <v>3979</v>
      </c>
      <c r="N2814" t="str">
        <f t="shared" si="220"/>
        <v>Willacy County,H1</v>
      </c>
      <c r="O2814" t="str">
        <f t="shared" si="221"/>
        <v>Willacy County</v>
      </c>
      <c r="P2814" t="str">
        <f t="shared" si="222"/>
        <v>Willacy</v>
      </c>
    </row>
    <row r="2815" spans="2:16" x14ac:dyDescent="0.25">
      <c r="B2815" s="33">
        <v>2814</v>
      </c>
      <c r="C2815" s="33">
        <v>44</v>
      </c>
      <c r="D2815" s="70">
        <f t="shared" si="223"/>
        <v>1916</v>
      </c>
      <c r="E2815" s="54" t="str">
        <f t="shared" si="219"/>
        <v>2814|44|1916</v>
      </c>
      <c r="I2815" s="7" t="s">
        <v>6254</v>
      </c>
      <c r="M2815" t="s">
        <v>3980</v>
      </c>
      <c r="N2815" t="str">
        <f t="shared" si="220"/>
        <v>Williamson County,H1</v>
      </c>
      <c r="O2815" t="str">
        <f t="shared" si="221"/>
        <v>Williamson County</v>
      </c>
      <c r="P2815" t="str">
        <f t="shared" si="222"/>
        <v>Williamson</v>
      </c>
    </row>
    <row r="2816" spans="2:16" x14ac:dyDescent="0.25">
      <c r="B2816" s="33">
        <v>2815</v>
      </c>
      <c r="C2816" s="33">
        <v>44</v>
      </c>
      <c r="D2816" s="70">
        <f t="shared" si="223"/>
        <v>1917</v>
      </c>
      <c r="E2816" s="54" t="str">
        <f t="shared" si="219"/>
        <v>2815|44|1917</v>
      </c>
      <c r="I2816" s="7" t="s">
        <v>6255</v>
      </c>
      <c r="M2816" t="s">
        <v>3981</v>
      </c>
      <c r="N2816" t="str">
        <f t="shared" si="220"/>
        <v>Wilson County,H1</v>
      </c>
      <c r="O2816" t="str">
        <f t="shared" si="221"/>
        <v>Wilson County</v>
      </c>
      <c r="P2816" t="str">
        <f t="shared" si="222"/>
        <v>Wilson</v>
      </c>
    </row>
    <row r="2817" spans="2:16" x14ac:dyDescent="0.25">
      <c r="B2817" s="33">
        <v>2816</v>
      </c>
      <c r="C2817" s="33">
        <v>44</v>
      </c>
      <c r="D2817" s="70">
        <f t="shared" si="223"/>
        <v>1921</v>
      </c>
      <c r="E2817" s="54" t="str">
        <f t="shared" si="219"/>
        <v>2816|44|1921</v>
      </c>
      <c r="I2817" s="7" t="s">
        <v>6258</v>
      </c>
      <c r="M2817" t="s">
        <v>3982</v>
      </c>
      <c r="N2817" t="str">
        <f t="shared" si="220"/>
        <v>Winkler County,H1</v>
      </c>
      <c r="O2817" t="str">
        <f t="shared" si="221"/>
        <v>Winkler County</v>
      </c>
      <c r="P2817" t="str">
        <f t="shared" si="222"/>
        <v>Winkler</v>
      </c>
    </row>
    <row r="2818" spans="2:16" x14ac:dyDescent="0.25">
      <c r="B2818" s="33">
        <v>2817</v>
      </c>
      <c r="C2818" s="33">
        <v>44</v>
      </c>
      <c r="D2818" s="70">
        <f t="shared" si="223"/>
        <v>1928</v>
      </c>
      <c r="E2818" s="54" t="str">
        <f t="shared" ref="E2818:E2881" si="224">B2818&amp;"|"&amp;C2818&amp;"|"&amp;D2818</f>
        <v>2817|44|1928</v>
      </c>
      <c r="I2818" s="7" t="s">
        <v>6264</v>
      </c>
      <c r="M2818" t="s">
        <v>3983</v>
      </c>
      <c r="N2818" t="str">
        <f t="shared" si="220"/>
        <v>Wise County,H1</v>
      </c>
      <c r="O2818" t="str">
        <f t="shared" si="221"/>
        <v>Wise County</v>
      </c>
      <c r="P2818" t="str">
        <f t="shared" si="222"/>
        <v>Wise</v>
      </c>
    </row>
    <row r="2819" spans="2:16" x14ac:dyDescent="0.25">
      <c r="B2819" s="33">
        <v>2818</v>
      </c>
      <c r="C2819" s="33">
        <v>44</v>
      </c>
      <c r="D2819" s="70">
        <f t="shared" si="223"/>
        <v>1930</v>
      </c>
      <c r="E2819" s="54" t="str">
        <f t="shared" si="224"/>
        <v>2818|44|1930</v>
      </c>
      <c r="I2819" s="7" t="s">
        <v>6266</v>
      </c>
      <c r="M2819" t="s">
        <v>3984</v>
      </c>
      <c r="N2819" t="str">
        <f t="shared" ref="N2819:N2882" si="225">RIGHT(M2819,LEN(M2819)-10)</f>
        <v>Wood County,H1</v>
      </c>
      <c r="O2819" t="str">
        <f t="shared" ref="O2819:O2882" si="226">LEFT(N2819,LEN(N2819)-3)</f>
        <v>Wood County</v>
      </c>
      <c r="P2819" t="str">
        <f t="shared" ref="P2819:P2882" si="227">SUBSTITUTE(O2819," County","")</f>
        <v>Wood</v>
      </c>
    </row>
    <row r="2820" spans="2:16" x14ac:dyDescent="0.25">
      <c r="B2820" s="33">
        <v>2819</v>
      </c>
      <c r="C2820" s="33">
        <v>44</v>
      </c>
      <c r="D2820" s="70">
        <f t="shared" si="223"/>
        <v>1960</v>
      </c>
      <c r="E2820" s="54" t="str">
        <f t="shared" si="224"/>
        <v>2819|44|1960</v>
      </c>
      <c r="I2820" s="7" t="s">
        <v>6291</v>
      </c>
      <c r="M2820" t="s">
        <v>3985</v>
      </c>
      <c r="N2820" t="str">
        <f t="shared" si="225"/>
        <v>Yoakum County,H1</v>
      </c>
      <c r="O2820" t="str">
        <f t="shared" si="226"/>
        <v>Yoakum County</v>
      </c>
      <c r="P2820" t="str">
        <f t="shared" si="227"/>
        <v>Yoakum</v>
      </c>
    </row>
    <row r="2821" spans="2:16" x14ac:dyDescent="0.25">
      <c r="B2821" s="33">
        <v>2820</v>
      </c>
      <c r="C2821" s="33">
        <v>44</v>
      </c>
      <c r="D2821" s="70">
        <f t="shared" si="223"/>
        <v>1963</v>
      </c>
      <c r="E2821" s="54" t="str">
        <f t="shared" si="224"/>
        <v>2820|44|1963</v>
      </c>
      <c r="I2821" s="7" t="s">
        <v>6294</v>
      </c>
      <c r="M2821" t="s">
        <v>3986</v>
      </c>
      <c r="N2821" t="str">
        <f t="shared" si="225"/>
        <v>Young County,H1</v>
      </c>
      <c r="O2821" t="str">
        <f t="shared" si="226"/>
        <v>Young County</v>
      </c>
      <c r="P2821" t="str">
        <f t="shared" si="227"/>
        <v>Young</v>
      </c>
    </row>
    <row r="2822" spans="2:16" x14ac:dyDescent="0.25">
      <c r="B2822" s="33">
        <v>2821</v>
      </c>
      <c r="C2822" s="33">
        <v>44</v>
      </c>
      <c r="D2822" s="70">
        <f t="shared" si="223"/>
        <v>1967</v>
      </c>
      <c r="E2822" s="54" t="str">
        <f t="shared" si="224"/>
        <v>2821|44|1967</v>
      </c>
      <c r="I2822" s="7" t="s">
        <v>6297</v>
      </c>
      <c r="M2822" t="s">
        <v>3987</v>
      </c>
      <c r="N2822" t="str">
        <f t="shared" si="225"/>
        <v>Zapata County,H1</v>
      </c>
      <c r="O2822" t="str">
        <f t="shared" si="226"/>
        <v>Zapata County</v>
      </c>
      <c r="P2822" t="str">
        <f t="shared" si="227"/>
        <v>Zapata</v>
      </c>
    </row>
    <row r="2823" spans="2:16" x14ac:dyDescent="0.25">
      <c r="B2823" s="33">
        <v>2822</v>
      </c>
      <c r="C2823" s="33">
        <v>44</v>
      </c>
      <c r="D2823" s="70">
        <f t="shared" si="223"/>
        <v>1968</v>
      </c>
      <c r="E2823" s="54" t="str">
        <f t="shared" si="224"/>
        <v>2822|44|1968</v>
      </c>
      <c r="I2823" s="7" t="s">
        <v>6298</v>
      </c>
      <c r="M2823" t="s">
        <v>3988</v>
      </c>
      <c r="N2823" t="str">
        <f t="shared" si="225"/>
        <v>Zavala County,H1</v>
      </c>
      <c r="O2823" t="str">
        <f t="shared" si="226"/>
        <v>Zavala County</v>
      </c>
      <c r="P2823" t="str">
        <f t="shared" si="227"/>
        <v>Zavala</v>
      </c>
    </row>
    <row r="2824" spans="2:16" x14ac:dyDescent="0.25">
      <c r="B2824" s="33">
        <v>2823</v>
      </c>
      <c r="C2824" s="33">
        <v>45</v>
      </c>
      <c r="D2824" s="70">
        <f t="shared" si="223"/>
        <v>134</v>
      </c>
      <c r="E2824" s="54" t="str">
        <f t="shared" si="224"/>
        <v>2823|45|134</v>
      </c>
      <c r="I2824" s="7" t="s">
        <v>4694</v>
      </c>
      <c r="M2824" t="s">
        <v>3989</v>
      </c>
      <c r="N2824" t="str">
        <f t="shared" si="225"/>
        <v>Beaver County,H1</v>
      </c>
      <c r="O2824" t="str">
        <f t="shared" si="226"/>
        <v>Beaver County</v>
      </c>
      <c r="P2824" t="str">
        <f t="shared" si="227"/>
        <v>Beaver</v>
      </c>
    </row>
    <row r="2825" spans="2:16" x14ac:dyDescent="0.25">
      <c r="B2825" s="33">
        <v>2824</v>
      </c>
      <c r="C2825" s="33">
        <v>45</v>
      </c>
      <c r="D2825" s="70">
        <f t="shared" si="223"/>
        <v>198</v>
      </c>
      <c r="E2825" s="54" t="str">
        <f t="shared" si="224"/>
        <v>2824|45|198</v>
      </c>
      <c r="I2825" s="7" t="s">
        <v>4754</v>
      </c>
      <c r="M2825" t="s">
        <v>3990</v>
      </c>
      <c r="N2825" t="str">
        <f t="shared" si="225"/>
        <v>Box Elder County,H1</v>
      </c>
      <c r="O2825" t="str">
        <f t="shared" si="226"/>
        <v>Box Elder County</v>
      </c>
      <c r="P2825" t="str">
        <f t="shared" si="227"/>
        <v>Box Elder</v>
      </c>
    </row>
    <row r="2826" spans="2:16" x14ac:dyDescent="0.25">
      <c r="B2826" s="33">
        <v>2825</v>
      </c>
      <c r="C2826" s="33">
        <v>45</v>
      </c>
      <c r="D2826" s="70">
        <f t="shared" si="223"/>
        <v>254</v>
      </c>
      <c r="E2826" s="54" t="str">
        <f t="shared" si="224"/>
        <v>2825|45|254</v>
      </c>
      <c r="I2826" s="7" t="s">
        <v>4806</v>
      </c>
      <c r="M2826" t="s">
        <v>3991</v>
      </c>
      <c r="N2826" t="str">
        <f t="shared" si="225"/>
        <v>Cache County,H1</v>
      </c>
      <c r="O2826" t="str">
        <f t="shared" si="226"/>
        <v>Cache County</v>
      </c>
      <c r="P2826" t="str">
        <f t="shared" si="227"/>
        <v>Cache</v>
      </c>
    </row>
    <row r="2827" spans="2:16" x14ac:dyDescent="0.25">
      <c r="B2827" s="33">
        <v>2826</v>
      </c>
      <c r="C2827" s="33">
        <v>45</v>
      </c>
      <c r="D2827" s="70">
        <f t="shared" si="223"/>
        <v>284</v>
      </c>
      <c r="E2827" s="54" t="str">
        <f t="shared" si="224"/>
        <v>2826|45|284</v>
      </c>
      <c r="I2827" s="7" t="s">
        <v>4829</v>
      </c>
      <c r="M2827" t="s">
        <v>3992</v>
      </c>
      <c r="N2827" t="str">
        <f t="shared" si="225"/>
        <v>Carbon County,H1</v>
      </c>
      <c r="O2827" t="str">
        <f t="shared" si="226"/>
        <v>Carbon County</v>
      </c>
      <c r="P2827" t="str">
        <f t="shared" si="227"/>
        <v>Carbon</v>
      </c>
    </row>
    <row r="2828" spans="2:16" x14ac:dyDescent="0.25">
      <c r="B2828" s="33">
        <v>2827</v>
      </c>
      <c r="C2828" s="33">
        <v>45</v>
      </c>
      <c r="D2828" s="70">
        <f t="shared" si="223"/>
        <v>468</v>
      </c>
      <c r="E2828" s="54" t="str">
        <f t="shared" si="224"/>
        <v>2827|45|468</v>
      </c>
      <c r="I2828" s="7" t="s">
        <v>4994</v>
      </c>
      <c r="M2828" t="s">
        <v>3993</v>
      </c>
      <c r="N2828" t="str">
        <f t="shared" si="225"/>
        <v>Daggett County,H1</v>
      </c>
      <c r="O2828" t="str">
        <f t="shared" si="226"/>
        <v>Daggett County</v>
      </c>
      <c r="P2828" t="str">
        <f t="shared" si="227"/>
        <v>Daggett</v>
      </c>
    </row>
    <row r="2829" spans="2:16" x14ac:dyDescent="0.25">
      <c r="B2829" s="33">
        <v>2828</v>
      </c>
      <c r="C2829" s="33">
        <v>45</v>
      </c>
      <c r="D2829" s="70">
        <f t="shared" si="223"/>
        <v>483</v>
      </c>
      <c r="E2829" s="54" t="str">
        <f t="shared" si="224"/>
        <v>2828|45|483</v>
      </c>
      <c r="I2829" s="7" t="s">
        <v>5008</v>
      </c>
      <c r="M2829" t="s">
        <v>3994</v>
      </c>
      <c r="N2829" t="str">
        <f t="shared" si="225"/>
        <v>Davis County,H1</v>
      </c>
      <c r="O2829" t="str">
        <f t="shared" si="226"/>
        <v>Davis County</v>
      </c>
      <c r="P2829" t="str">
        <f t="shared" si="227"/>
        <v>Davis</v>
      </c>
    </row>
    <row r="2830" spans="2:16" x14ac:dyDescent="0.25">
      <c r="B2830" s="33">
        <v>2829</v>
      </c>
      <c r="C2830" s="33">
        <v>45</v>
      </c>
      <c r="D2830" s="70">
        <f t="shared" si="223"/>
        <v>539</v>
      </c>
      <c r="E2830" s="54" t="str">
        <f t="shared" si="224"/>
        <v>2829|45|539</v>
      </c>
      <c r="I2830" s="7" t="s">
        <v>5058</v>
      </c>
      <c r="M2830" t="s">
        <v>3995</v>
      </c>
      <c r="N2830" t="str">
        <f t="shared" si="225"/>
        <v>Duchesne County,H1</v>
      </c>
      <c r="O2830" t="str">
        <f t="shared" si="226"/>
        <v>Duchesne County</v>
      </c>
      <c r="P2830" t="str">
        <f t="shared" si="227"/>
        <v>Duchesne</v>
      </c>
    </row>
    <row r="2831" spans="2:16" x14ac:dyDescent="0.25">
      <c r="B2831" s="33">
        <v>2830</v>
      </c>
      <c r="C2831" s="33">
        <v>45</v>
      </c>
      <c r="D2831" s="70">
        <f t="shared" si="223"/>
        <v>580</v>
      </c>
      <c r="E2831" s="54" t="str">
        <f t="shared" si="224"/>
        <v>2830|45|580</v>
      </c>
      <c r="I2831" s="7" t="s">
        <v>5095</v>
      </c>
      <c r="M2831" t="s">
        <v>3996</v>
      </c>
      <c r="N2831" t="str">
        <f t="shared" si="225"/>
        <v>Emery County,H1</v>
      </c>
      <c r="O2831" t="str">
        <f t="shared" si="226"/>
        <v>Emery County</v>
      </c>
      <c r="P2831" t="str">
        <f t="shared" si="227"/>
        <v>Emery</v>
      </c>
    </row>
    <row r="2832" spans="2:16" x14ac:dyDescent="0.25">
      <c r="B2832" s="33">
        <v>2831</v>
      </c>
      <c r="C2832" s="33">
        <v>45</v>
      </c>
      <c r="D2832" s="70">
        <f t="shared" si="223"/>
        <v>652</v>
      </c>
      <c r="E2832" s="54" t="str">
        <f t="shared" si="224"/>
        <v>2831|45|652</v>
      </c>
      <c r="I2832" s="7" t="s">
        <v>5156</v>
      </c>
      <c r="M2832" t="s">
        <v>3997</v>
      </c>
      <c r="N2832" t="str">
        <f t="shared" si="225"/>
        <v>Garfield County,H1</v>
      </c>
      <c r="O2832" t="str">
        <f t="shared" si="226"/>
        <v>Garfield County</v>
      </c>
      <c r="P2832" t="str">
        <f t="shared" si="227"/>
        <v>Garfield</v>
      </c>
    </row>
    <row r="2833" spans="2:16" x14ac:dyDescent="0.25">
      <c r="B2833" s="33">
        <v>2832</v>
      </c>
      <c r="C2833" s="33">
        <v>45</v>
      </c>
      <c r="D2833" s="70">
        <f t="shared" si="223"/>
        <v>700</v>
      </c>
      <c r="E2833" s="54" t="str">
        <f t="shared" si="224"/>
        <v>2832|45|700</v>
      </c>
      <c r="I2833" s="7" t="s">
        <v>5204</v>
      </c>
      <c r="M2833" t="s">
        <v>3998</v>
      </c>
      <c r="N2833" t="str">
        <f t="shared" si="225"/>
        <v>Grand County,H1</v>
      </c>
      <c r="O2833" t="str">
        <f t="shared" si="226"/>
        <v>Grand County</v>
      </c>
      <c r="P2833" t="str">
        <f t="shared" si="227"/>
        <v>Grand</v>
      </c>
    </row>
    <row r="2834" spans="2:16" x14ac:dyDescent="0.25">
      <c r="B2834" s="33">
        <v>2833</v>
      </c>
      <c r="C2834" s="33">
        <v>45</v>
      </c>
      <c r="D2834" s="70">
        <f t="shared" si="223"/>
        <v>862</v>
      </c>
      <c r="E2834" s="54" t="str">
        <f t="shared" si="224"/>
        <v>2833|45|862</v>
      </c>
      <c r="I2834" s="7" t="s">
        <v>5345</v>
      </c>
      <c r="M2834" t="s">
        <v>3999</v>
      </c>
      <c r="N2834" t="str">
        <f t="shared" si="225"/>
        <v>Iron County,H1</v>
      </c>
      <c r="O2834" t="str">
        <f t="shared" si="226"/>
        <v>Iron County</v>
      </c>
      <c r="P2834" t="str">
        <f t="shared" si="227"/>
        <v>Iron</v>
      </c>
    </row>
    <row r="2835" spans="2:16" x14ac:dyDescent="0.25">
      <c r="B2835" s="33">
        <v>2834</v>
      </c>
      <c r="C2835" s="33">
        <v>45</v>
      </c>
      <c r="D2835" s="70">
        <f t="shared" si="223"/>
        <v>900</v>
      </c>
      <c r="E2835" s="54" t="str">
        <f t="shared" si="224"/>
        <v>2834|45|900</v>
      </c>
      <c r="I2835" s="7" t="s">
        <v>5378</v>
      </c>
      <c r="M2835" t="s">
        <v>4000</v>
      </c>
      <c r="N2835" t="str">
        <f t="shared" si="225"/>
        <v>Juab County,H1</v>
      </c>
      <c r="O2835" t="str">
        <f t="shared" si="226"/>
        <v>Juab County</v>
      </c>
      <c r="P2835" t="str">
        <f t="shared" si="227"/>
        <v>Juab</v>
      </c>
    </row>
    <row r="2836" spans="2:16" x14ac:dyDescent="0.25">
      <c r="B2836" s="33">
        <v>2835</v>
      </c>
      <c r="C2836" s="33">
        <v>45</v>
      </c>
      <c r="D2836" s="70">
        <f t="shared" si="223"/>
        <v>913</v>
      </c>
      <c r="E2836" s="54" t="str">
        <f t="shared" si="224"/>
        <v>2835|45|913</v>
      </c>
      <c r="I2836" s="7" t="s">
        <v>5388</v>
      </c>
      <c r="M2836" t="s">
        <v>4001</v>
      </c>
      <c r="N2836" t="str">
        <f t="shared" si="225"/>
        <v>Kane County,H1</v>
      </c>
      <c r="O2836" t="str">
        <f t="shared" si="226"/>
        <v>Kane County</v>
      </c>
      <c r="P2836" t="str">
        <f t="shared" si="227"/>
        <v>Kane</v>
      </c>
    </row>
    <row r="2837" spans="2:16" x14ac:dyDescent="0.25">
      <c r="B2837" s="33">
        <v>2836</v>
      </c>
      <c r="C2837" s="33">
        <v>45</v>
      </c>
      <c r="D2837" s="70">
        <f t="shared" si="223"/>
        <v>1166</v>
      </c>
      <c r="E2837" s="54" t="str">
        <f t="shared" si="224"/>
        <v>2836|45|1166</v>
      </c>
      <c r="I2837" s="7" t="s">
        <v>5612</v>
      </c>
      <c r="M2837" t="s">
        <v>4002</v>
      </c>
      <c r="N2837" t="str">
        <f t="shared" si="225"/>
        <v>Millard County,H1</v>
      </c>
      <c r="O2837" t="str">
        <f t="shared" si="226"/>
        <v>Millard County</v>
      </c>
      <c r="P2837" t="str">
        <f t="shared" si="227"/>
        <v>Millard</v>
      </c>
    </row>
    <row r="2838" spans="2:16" x14ac:dyDescent="0.25">
      <c r="B2838" s="33">
        <v>2837</v>
      </c>
      <c r="C2838" s="33">
        <v>45</v>
      </c>
      <c r="D2838" s="70">
        <f t="shared" si="223"/>
        <v>1203</v>
      </c>
      <c r="E2838" s="54" t="str">
        <f t="shared" si="224"/>
        <v>2837|45|1203</v>
      </c>
      <c r="I2838" s="7" t="s">
        <v>5645</v>
      </c>
      <c r="M2838" t="s">
        <v>4003</v>
      </c>
      <c r="N2838" t="str">
        <f t="shared" si="225"/>
        <v>Morgan County,H1</v>
      </c>
      <c r="O2838" t="str">
        <f t="shared" si="226"/>
        <v>Morgan County</v>
      </c>
      <c r="P2838" t="str">
        <f t="shared" si="227"/>
        <v>Morgan</v>
      </c>
    </row>
    <row r="2839" spans="2:16" x14ac:dyDescent="0.25">
      <c r="B2839" s="33">
        <v>2838</v>
      </c>
      <c r="C2839" s="33">
        <v>45</v>
      </c>
      <c r="D2839" s="70">
        <f t="shared" si="223"/>
        <v>1394</v>
      </c>
      <c r="E2839" s="54" t="str">
        <f t="shared" si="224"/>
        <v>2838|45|1394</v>
      </c>
      <c r="I2839" s="7" t="s">
        <v>5810</v>
      </c>
      <c r="M2839" t="s">
        <v>4004</v>
      </c>
      <c r="N2839" t="str">
        <f t="shared" si="225"/>
        <v>Piute County,H1</v>
      </c>
      <c r="O2839" t="str">
        <f t="shared" si="226"/>
        <v>Piute County</v>
      </c>
      <c r="P2839" t="str">
        <f t="shared" si="227"/>
        <v>Piute</v>
      </c>
    </row>
    <row r="2840" spans="2:16" x14ac:dyDescent="0.25">
      <c r="B2840" s="33">
        <v>2839</v>
      </c>
      <c r="C2840" s="33">
        <v>45</v>
      </c>
      <c r="D2840" s="70">
        <f t="shared" si="223"/>
        <v>1478</v>
      </c>
      <c r="E2840" s="54" t="str">
        <f t="shared" si="224"/>
        <v>2839|45|1478</v>
      </c>
      <c r="I2840" s="7" t="s">
        <v>5884</v>
      </c>
      <c r="M2840" t="s">
        <v>4005</v>
      </c>
      <c r="N2840" t="str">
        <f t="shared" si="225"/>
        <v>Rich County,H1</v>
      </c>
      <c r="O2840" t="str">
        <f t="shared" si="226"/>
        <v>Rich County</v>
      </c>
      <c r="P2840" t="str">
        <f t="shared" si="227"/>
        <v>Rich</v>
      </c>
    </row>
    <row r="2841" spans="2:16" x14ac:dyDescent="0.25">
      <c r="B2841" s="33">
        <v>2840</v>
      </c>
      <c r="C2841" s="33">
        <v>45</v>
      </c>
      <c r="D2841" s="70">
        <f t="shared" si="223"/>
        <v>1540</v>
      </c>
      <c r="E2841" s="54" t="str">
        <f t="shared" si="224"/>
        <v>2840|45|1540</v>
      </c>
      <c r="I2841" s="7" t="s">
        <v>5934</v>
      </c>
      <c r="M2841" t="s">
        <v>4006</v>
      </c>
      <c r="N2841" t="str">
        <f t="shared" si="225"/>
        <v>Salt Lake County,H1</v>
      </c>
      <c r="O2841" t="str">
        <f t="shared" si="226"/>
        <v>Salt Lake County</v>
      </c>
      <c r="P2841" t="str">
        <f t="shared" si="227"/>
        <v>Salt Lake</v>
      </c>
    </row>
    <row r="2842" spans="2:16" x14ac:dyDescent="0.25">
      <c r="B2842" s="33">
        <v>2841</v>
      </c>
      <c r="C2842" s="33">
        <v>45</v>
      </c>
      <c r="D2842" s="70">
        <f t="shared" si="223"/>
        <v>1551</v>
      </c>
      <c r="E2842" s="54" t="str">
        <f t="shared" si="224"/>
        <v>2841|45|1551</v>
      </c>
      <c r="I2842" s="7" t="s">
        <v>5942</v>
      </c>
      <c r="M2842" t="s">
        <v>4007</v>
      </c>
      <c r="N2842" t="str">
        <f t="shared" si="225"/>
        <v>San Juan County,H1</v>
      </c>
      <c r="O2842" t="str">
        <f t="shared" si="226"/>
        <v>San Juan County</v>
      </c>
      <c r="P2842" t="str">
        <f t="shared" si="227"/>
        <v>San Juan</v>
      </c>
    </row>
    <row r="2843" spans="2:16" x14ac:dyDescent="0.25">
      <c r="B2843" s="33">
        <v>2842</v>
      </c>
      <c r="C2843" s="33">
        <v>45</v>
      </c>
      <c r="D2843" s="70">
        <f t="shared" si="223"/>
        <v>1566</v>
      </c>
      <c r="E2843" s="54" t="str">
        <f t="shared" si="224"/>
        <v>2842|45|1566</v>
      </c>
      <c r="I2843" s="7" t="s">
        <v>5954</v>
      </c>
      <c r="M2843" t="s">
        <v>4008</v>
      </c>
      <c r="N2843" t="str">
        <f t="shared" si="225"/>
        <v>Sanpete County,H1</v>
      </c>
      <c r="O2843" t="str">
        <f t="shared" si="226"/>
        <v>Sanpete County</v>
      </c>
      <c r="P2843" t="str">
        <f t="shared" si="227"/>
        <v>Sanpete</v>
      </c>
    </row>
    <row r="2844" spans="2:16" x14ac:dyDescent="0.25">
      <c r="B2844" s="33">
        <v>2843</v>
      </c>
      <c r="C2844" s="33">
        <v>45</v>
      </c>
      <c r="D2844" s="70">
        <f t="shared" si="223"/>
        <v>1600</v>
      </c>
      <c r="E2844" s="54" t="str">
        <f t="shared" si="224"/>
        <v>2843|45|1600</v>
      </c>
      <c r="I2844" s="7" t="s">
        <v>5986</v>
      </c>
      <c r="M2844" t="s">
        <v>4009</v>
      </c>
      <c r="N2844" t="str">
        <f t="shared" si="225"/>
        <v>Sevier County,H1</v>
      </c>
      <c r="O2844" t="str">
        <f t="shared" si="226"/>
        <v>Sevier County</v>
      </c>
      <c r="P2844" t="str">
        <f t="shared" si="227"/>
        <v>Sevier</v>
      </c>
    </row>
    <row r="2845" spans="2:16" x14ac:dyDescent="0.25">
      <c r="B2845" s="33">
        <v>2844</v>
      </c>
      <c r="C2845" s="33">
        <v>45</v>
      </c>
      <c r="D2845" s="70">
        <f t="shared" si="223"/>
        <v>1702</v>
      </c>
      <c r="E2845" s="54" t="str">
        <f t="shared" si="224"/>
        <v>2844|45|1702</v>
      </c>
      <c r="I2845" s="7" t="s">
        <v>6070</v>
      </c>
      <c r="M2845" t="s">
        <v>4010</v>
      </c>
      <c r="N2845" t="str">
        <f t="shared" si="225"/>
        <v>Summit County,H1</v>
      </c>
      <c r="O2845" t="str">
        <f t="shared" si="226"/>
        <v>Summit County</v>
      </c>
      <c r="P2845" t="str">
        <f t="shared" si="227"/>
        <v>Summit</v>
      </c>
    </row>
    <row r="2846" spans="2:16" x14ac:dyDescent="0.25">
      <c r="B2846" s="33">
        <v>2845</v>
      </c>
      <c r="C2846" s="33">
        <v>45</v>
      </c>
      <c r="D2846" s="70">
        <f t="shared" si="223"/>
        <v>1762</v>
      </c>
      <c r="E2846" s="54" t="str">
        <f t="shared" si="224"/>
        <v>2845|45|1762</v>
      </c>
      <c r="I2846" s="7" t="s">
        <v>6122</v>
      </c>
      <c r="M2846" t="s">
        <v>4011</v>
      </c>
      <c r="N2846" t="str">
        <f t="shared" si="225"/>
        <v>Tooele County,H1</v>
      </c>
      <c r="O2846" t="str">
        <f t="shared" si="226"/>
        <v>Tooele County</v>
      </c>
      <c r="P2846" t="str">
        <f t="shared" si="227"/>
        <v>Tooele</v>
      </c>
    </row>
    <row r="2847" spans="2:16" x14ac:dyDescent="0.25">
      <c r="B2847" s="33">
        <v>2846</v>
      </c>
      <c r="C2847" s="33">
        <v>45</v>
      </c>
      <c r="D2847" s="70">
        <f t="shared" si="223"/>
        <v>1798</v>
      </c>
      <c r="E2847" s="54" t="str">
        <f t="shared" si="224"/>
        <v>2846|45|1798</v>
      </c>
      <c r="I2847" s="7" t="s">
        <v>6157</v>
      </c>
      <c r="M2847" t="s">
        <v>4012</v>
      </c>
      <c r="N2847" t="str">
        <f t="shared" si="225"/>
        <v>Uintah County,H1</v>
      </c>
      <c r="O2847" t="str">
        <f t="shared" si="226"/>
        <v>Uintah County</v>
      </c>
      <c r="P2847" t="str">
        <f t="shared" si="227"/>
        <v>Uintah</v>
      </c>
    </row>
    <row r="2848" spans="2:16" x14ac:dyDescent="0.25">
      <c r="B2848" s="33">
        <v>2847</v>
      </c>
      <c r="C2848" s="33">
        <v>45</v>
      </c>
      <c r="D2848" s="70">
        <f t="shared" si="223"/>
        <v>1807</v>
      </c>
      <c r="E2848" s="54" t="str">
        <f t="shared" si="224"/>
        <v>2847|45|1807</v>
      </c>
      <c r="I2848" s="7" t="s">
        <v>595</v>
      </c>
      <c r="M2848" t="s">
        <v>4013</v>
      </c>
      <c r="N2848" t="str">
        <f t="shared" si="225"/>
        <v>Utah County,H1</v>
      </c>
      <c r="O2848" t="str">
        <f t="shared" si="226"/>
        <v>Utah County</v>
      </c>
      <c r="P2848" t="str">
        <f t="shared" si="227"/>
        <v>Utah</v>
      </c>
    </row>
    <row r="2849" spans="2:16" x14ac:dyDescent="0.25">
      <c r="B2849" s="33">
        <v>2848</v>
      </c>
      <c r="C2849" s="33">
        <v>45</v>
      </c>
      <c r="D2849" s="70">
        <f t="shared" si="223"/>
        <v>1860</v>
      </c>
      <c r="E2849" s="54" t="str">
        <f t="shared" si="224"/>
        <v>2848|45|1860</v>
      </c>
      <c r="I2849" s="7" t="s">
        <v>6207</v>
      </c>
      <c r="M2849" t="s">
        <v>4014</v>
      </c>
      <c r="N2849" t="str">
        <f t="shared" si="225"/>
        <v>Wasatch County,H1</v>
      </c>
      <c r="O2849" t="str">
        <f t="shared" si="226"/>
        <v>Wasatch County</v>
      </c>
      <c r="P2849" t="str">
        <f t="shared" si="227"/>
        <v>Wasatch</v>
      </c>
    </row>
    <row r="2850" spans="2:16" x14ac:dyDescent="0.25">
      <c r="B2850" s="33">
        <v>2849</v>
      </c>
      <c r="C2850" s="33">
        <v>45</v>
      </c>
      <c r="D2850" s="70">
        <f t="shared" si="223"/>
        <v>1865</v>
      </c>
      <c r="E2850" s="54" t="str">
        <f t="shared" si="224"/>
        <v>2849|45|1865</v>
      </c>
      <c r="I2850" s="7" t="s">
        <v>1210</v>
      </c>
      <c r="M2850" t="s">
        <v>4015</v>
      </c>
      <c r="N2850" t="str">
        <f t="shared" si="225"/>
        <v>Washington County,H1</v>
      </c>
      <c r="O2850" t="str">
        <f t="shared" si="226"/>
        <v>Washington County</v>
      </c>
      <c r="P2850" t="str">
        <f t="shared" si="227"/>
        <v>Washington</v>
      </c>
    </row>
    <row r="2851" spans="2:16" x14ac:dyDescent="0.25">
      <c r="B2851" s="33">
        <v>2850</v>
      </c>
      <c r="C2851" s="33">
        <v>45</v>
      </c>
      <c r="D2851" s="70">
        <f t="shared" si="223"/>
        <v>1875</v>
      </c>
      <c r="E2851" s="54" t="str">
        <f t="shared" si="224"/>
        <v>2850|45|1875</v>
      </c>
      <c r="I2851" s="7" t="s">
        <v>6220</v>
      </c>
      <c r="M2851" t="s">
        <v>4016</v>
      </c>
      <c r="N2851" t="str">
        <f t="shared" si="225"/>
        <v>Wayne County,H1</v>
      </c>
      <c r="O2851" t="str">
        <f t="shared" si="226"/>
        <v>Wayne County</v>
      </c>
      <c r="P2851" t="str">
        <f t="shared" si="227"/>
        <v>Wayne</v>
      </c>
    </row>
    <row r="2852" spans="2:16" x14ac:dyDescent="0.25">
      <c r="B2852" s="33">
        <v>2851</v>
      </c>
      <c r="C2852" s="33">
        <v>45</v>
      </c>
      <c r="D2852" s="70">
        <f t="shared" si="223"/>
        <v>1879</v>
      </c>
      <c r="E2852" s="54" t="str">
        <f t="shared" si="224"/>
        <v>2851|45|1879</v>
      </c>
      <c r="I2852" s="7" t="s">
        <v>6223</v>
      </c>
      <c r="M2852" t="s">
        <v>4017</v>
      </c>
      <c r="N2852" t="str">
        <f t="shared" si="225"/>
        <v>Weber County,H1</v>
      </c>
      <c r="O2852" t="str">
        <f t="shared" si="226"/>
        <v>Weber County</v>
      </c>
      <c r="P2852" t="str">
        <f t="shared" si="227"/>
        <v>Weber</v>
      </c>
    </row>
    <row r="2853" spans="2:16" x14ac:dyDescent="0.25">
      <c r="B2853" s="33">
        <v>2852</v>
      </c>
      <c r="C2853" s="33">
        <v>46</v>
      </c>
      <c r="D2853" s="70">
        <f t="shared" si="223"/>
        <v>7</v>
      </c>
      <c r="E2853" s="54" t="str">
        <f t="shared" si="224"/>
        <v>2852|46|7</v>
      </c>
      <c r="I2853" s="7" t="s">
        <v>4589</v>
      </c>
      <c r="M2853" t="s">
        <v>4018</v>
      </c>
      <c r="N2853" t="str">
        <f t="shared" si="225"/>
        <v>Addison County,H1</v>
      </c>
      <c r="O2853" t="str">
        <f t="shared" si="226"/>
        <v>Addison County</v>
      </c>
      <c r="P2853" t="str">
        <f t="shared" si="227"/>
        <v>Addison</v>
      </c>
    </row>
    <row r="2854" spans="2:16" x14ac:dyDescent="0.25">
      <c r="B2854" s="33">
        <v>2853</v>
      </c>
      <c r="C2854" s="33">
        <v>46</v>
      </c>
      <c r="D2854" s="70">
        <f t="shared" si="223"/>
        <v>148</v>
      </c>
      <c r="E2854" s="54" t="str">
        <f t="shared" si="224"/>
        <v>2853|46|148</v>
      </c>
      <c r="I2854" s="7" t="s">
        <v>4707</v>
      </c>
      <c r="M2854" t="s">
        <v>4019</v>
      </c>
      <c r="N2854" t="str">
        <f t="shared" si="225"/>
        <v>Bennington County,H1</v>
      </c>
      <c r="O2854" t="str">
        <f t="shared" si="226"/>
        <v>Bennington County</v>
      </c>
      <c r="P2854" t="str">
        <f t="shared" si="227"/>
        <v>Bennington</v>
      </c>
    </row>
    <row r="2855" spans="2:16" x14ac:dyDescent="0.25">
      <c r="B2855" s="33">
        <v>2854</v>
      </c>
      <c r="C2855" s="33">
        <v>46</v>
      </c>
      <c r="D2855" s="70">
        <f t="shared" si="223"/>
        <v>262</v>
      </c>
      <c r="E2855" s="54" t="str">
        <f t="shared" si="224"/>
        <v>2854|46|262</v>
      </c>
      <c r="I2855" s="7" t="s">
        <v>4810</v>
      </c>
      <c r="M2855" t="s">
        <v>4020</v>
      </c>
      <c r="N2855" t="str">
        <f t="shared" si="225"/>
        <v>Caledonia County,H1</v>
      </c>
      <c r="O2855" t="str">
        <f t="shared" si="226"/>
        <v>Caledonia County</v>
      </c>
      <c r="P2855" t="str">
        <f t="shared" si="227"/>
        <v>Caledonia</v>
      </c>
    </row>
    <row r="2856" spans="2:16" x14ac:dyDescent="0.25">
      <c r="B2856" s="33">
        <v>2855</v>
      </c>
      <c r="C2856" s="33">
        <v>46</v>
      </c>
      <c r="D2856" s="70">
        <f t="shared" si="223"/>
        <v>352</v>
      </c>
      <c r="E2856" s="54" t="str">
        <f t="shared" si="224"/>
        <v>2855|46|352</v>
      </c>
      <c r="I2856" s="7" t="s">
        <v>4889</v>
      </c>
      <c r="M2856" t="s">
        <v>4021</v>
      </c>
      <c r="N2856" t="str">
        <f t="shared" si="225"/>
        <v>Chittenden County,H1</v>
      </c>
      <c r="O2856" t="str">
        <f t="shared" si="226"/>
        <v>Chittenden County</v>
      </c>
      <c r="P2856" t="str">
        <f t="shared" si="227"/>
        <v>Chittenden</v>
      </c>
    </row>
    <row r="2857" spans="2:16" x14ac:dyDescent="0.25">
      <c r="B2857" s="33">
        <v>2856</v>
      </c>
      <c r="C2857" s="33">
        <v>46</v>
      </c>
      <c r="D2857" s="70">
        <f t="shared" si="223"/>
        <v>588</v>
      </c>
      <c r="E2857" s="54" t="str">
        <f t="shared" si="224"/>
        <v>2856|46|588</v>
      </c>
      <c r="I2857" s="7" t="s">
        <v>5102</v>
      </c>
      <c r="M2857" t="s">
        <v>4022</v>
      </c>
      <c r="N2857" t="str">
        <f t="shared" si="225"/>
        <v>Essex County,H1</v>
      </c>
      <c r="O2857" t="str">
        <f t="shared" si="226"/>
        <v>Essex County</v>
      </c>
      <c r="P2857" t="str">
        <f t="shared" si="227"/>
        <v>Essex</v>
      </c>
    </row>
    <row r="2858" spans="2:16" x14ac:dyDescent="0.25">
      <c r="B2858" s="33">
        <v>2857</v>
      </c>
      <c r="C2858" s="33">
        <v>46</v>
      </c>
      <c r="D2858" s="70">
        <f t="shared" si="223"/>
        <v>632</v>
      </c>
      <c r="E2858" s="54" t="str">
        <f t="shared" si="224"/>
        <v>2857|46|632</v>
      </c>
      <c r="I2858" s="7" t="s">
        <v>5139</v>
      </c>
      <c r="M2858" t="s">
        <v>4023</v>
      </c>
      <c r="N2858" t="str">
        <f t="shared" si="225"/>
        <v>Franklin County,H1</v>
      </c>
      <c r="O2858" t="str">
        <f t="shared" si="226"/>
        <v>Franklin County</v>
      </c>
      <c r="P2858" t="str">
        <f t="shared" si="227"/>
        <v>Franklin</v>
      </c>
    </row>
    <row r="2859" spans="2:16" x14ac:dyDescent="0.25">
      <c r="B2859" s="33">
        <v>2858</v>
      </c>
      <c r="C2859" s="33">
        <v>46</v>
      </c>
      <c r="D2859" s="70">
        <f t="shared" si="223"/>
        <v>702</v>
      </c>
      <c r="E2859" s="54" t="str">
        <f t="shared" si="224"/>
        <v>2858|46|702</v>
      </c>
      <c r="I2859" s="7" t="s">
        <v>5206</v>
      </c>
      <c r="M2859" t="s">
        <v>4024</v>
      </c>
      <c r="N2859" t="str">
        <f t="shared" si="225"/>
        <v>Grand Isle County,H1</v>
      </c>
      <c r="O2859" t="str">
        <f t="shared" si="226"/>
        <v>Grand Isle County</v>
      </c>
      <c r="P2859" t="str">
        <f t="shared" si="227"/>
        <v>Grand Isle</v>
      </c>
    </row>
    <row r="2860" spans="2:16" x14ac:dyDescent="0.25">
      <c r="B2860" s="33">
        <v>2859</v>
      </c>
      <c r="C2860" s="33">
        <v>46</v>
      </c>
      <c r="D2860" s="70">
        <f t="shared" si="223"/>
        <v>984</v>
      </c>
      <c r="E2860" s="54" t="str">
        <f t="shared" si="224"/>
        <v>2859|46|984</v>
      </c>
      <c r="I2860" s="7" t="s">
        <v>5451</v>
      </c>
      <c r="M2860" t="s">
        <v>4025</v>
      </c>
      <c r="N2860" t="str">
        <f t="shared" si="225"/>
        <v>Lamoille County,H1</v>
      </c>
      <c r="O2860" t="str">
        <f t="shared" si="226"/>
        <v>Lamoille County</v>
      </c>
      <c r="P2860" t="str">
        <f t="shared" si="227"/>
        <v>Lamoille</v>
      </c>
    </row>
    <row r="2861" spans="2:16" x14ac:dyDescent="0.25">
      <c r="B2861" s="33">
        <v>2860</v>
      </c>
      <c r="C2861" s="33">
        <v>46</v>
      </c>
      <c r="D2861" s="70">
        <f t="shared" si="223"/>
        <v>1306</v>
      </c>
      <c r="E2861" s="54" t="str">
        <f t="shared" si="224"/>
        <v>2860|46|1306</v>
      </c>
      <c r="I2861" s="7" t="s">
        <v>575</v>
      </c>
      <c r="M2861" t="s">
        <v>4026</v>
      </c>
      <c r="N2861" t="str">
        <f t="shared" si="225"/>
        <v>Orange County,H1</v>
      </c>
      <c r="O2861" t="str">
        <f t="shared" si="226"/>
        <v>Orange County</v>
      </c>
      <c r="P2861" t="str">
        <f t="shared" si="227"/>
        <v>Orange</v>
      </c>
    </row>
    <row r="2862" spans="2:16" x14ac:dyDescent="0.25">
      <c r="B2862" s="33">
        <v>2861</v>
      </c>
      <c r="C2862" s="33">
        <v>46</v>
      </c>
      <c r="D2862" s="70">
        <f t="shared" si="223"/>
        <v>1309</v>
      </c>
      <c r="E2862" s="54" t="str">
        <f t="shared" si="224"/>
        <v>2861|46|1309</v>
      </c>
      <c r="I2862" s="7" t="s">
        <v>5733</v>
      </c>
      <c r="M2862" t="s">
        <v>4027</v>
      </c>
      <c r="N2862" t="str">
        <f t="shared" si="225"/>
        <v>Orleans County,H1</v>
      </c>
      <c r="O2862" t="str">
        <f t="shared" si="226"/>
        <v>Orleans County</v>
      </c>
      <c r="P2862" t="str">
        <f t="shared" si="227"/>
        <v>Orleans</v>
      </c>
    </row>
    <row r="2863" spans="2:16" x14ac:dyDescent="0.25">
      <c r="B2863" s="33">
        <v>2862</v>
      </c>
      <c r="C2863" s="33">
        <v>46</v>
      </c>
      <c r="D2863" s="70">
        <f t="shared" si="223"/>
        <v>1526</v>
      </c>
      <c r="E2863" s="54" t="str">
        <f t="shared" si="224"/>
        <v>2862|46|1526</v>
      </c>
      <c r="I2863" s="7" t="s">
        <v>5925</v>
      </c>
      <c r="M2863" t="s">
        <v>4028</v>
      </c>
      <c r="N2863" t="str">
        <f t="shared" si="225"/>
        <v>Rutland County,H1</v>
      </c>
      <c r="O2863" t="str">
        <f t="shared" si="226"/>
        <v>Rutland County</v>
      </c>
      <c r="P2863" t="str">
        <f t="shared" si="227"/>
        <v>Rutland</v>
      </c>
    </row>
    <row r="2864" spans="2:16" x14ac:dyDescent="0.25">
      <c r="B2864" s="33">
        <v>2863</v>
      </c>
      <c r="C2864" s="33">
        <v>46</v>
      </c>
      <c r="D2864" s="70">
        <f t="shared" si="223"/>
        <v>1865</v>
      </c>
      <c r="E2864" s="54" t="str">
        <f t="shared" si="224"/>
        <v>2863|46|1865</v>
      </c>
      <c r="I2864" s="7" t="s">
        <v>1210</v>
      </c>
      <c r="M2864" t="s">
        <v>4029</v>
      </c>
      <c r="N2864" t="str">
        <f t="shared" si="225"/>
        <v>Washington County,H1</v>
      </c>
      <c r="O2864" t="str">
        <f t="shared" si="226"/>
        <v>Washington County</v>
      </c>
      <c r="P2864" t="str">
        <f t="shared" si="227"/>
        <v>Washington</v>
      </c>
    </row>
    <row r="2865" spans="2:16" x14ac:dyDescent="0.25">
      <c r="B2865" s="33">
        <v>2864</v>
      </c>
      <c r="C2865" s="33">
        <v>46</v>
      </c>
      <c r="D2865" s="70">
        <f t="shared" ref="D2865:D2928" si="228">VLOOKUP(I2865,$J$2:$K$1970,2,FALSE)</f>
        <v>1919</v>
      </c>
      <c r="E2865" s="54" t="str">
        <f t="shared" si="224"/>
        <v>2864|46|1919</v>
      </c>
      <c r="I2865" s="7" t="s">
        <v>6256</v>
      </c>
      <c r="M2865" t="s">
        <v>4030</v>
      </c>
      <c r="N2865" t="str">
        <f t="shared" si="225"/>
        <v>Windham County,H1</v>
      </c>
      <c r="O2865" t="str">
        <f t="shared" si="226"/>
        <v>Windham County</v>
      </c>
      <c r="P2865" t="str">
        <f t="shared" si="227"/>
        <v>Windham</v>
      </c>
    </row>
    <row r="2866" spans="2:16" x14ac:dyDescent="0.25">
      <c r="B2866" s="33">
        <v>2865</v>
      </c>
      <c r="C2866" s="33">
        <v>46</v>
      </c>
      <c r="D2866" s="70">
        <f t="shared" si="228"/>
        <v>1920</v>
      </c>
      <c r="E2866" s="54" t="str">
        <f t="shared" si="224"/>
        <v>2865|46|1920</v>
      </c>
      <c r="I2866" s="7" t="s">
        <v>6257</v>
      </c>
      <c r="M2866" t="s">
        <v>4031</v>
      </c>
      <c r="N2866" t="str">
        <f t="shared" si="225"/>
        <v>Windsor County,H1</v>
      </c>
      <c r="O2866" t="str">
        <f t="shared" si="226"/>
        <v>Windsor County</v>
      </c>
      <c r="P2866" t="str">
        <f t="shared" si="227"/>
        <v>Windsor</v>
      </c>
    </row>
    <row r="2867" spans="2:16" x14ac:dyDescent="0.25">
      <c r="B2867" s="33">
        <v>2866</v>
      </c>
      <c r="C2867" s="33">
        <v>47</v>
      </c>
      <c r="D2867" s="70">
        <f t="shared" si="228"/>
        <v>3</v>
      </c>
      <c r="E2867" s="54" t="str">
        <f t="shared" si="224"/>
        <v>2866|47|3</v>
      </c>
      <c r="I2867" s="7" t="s">
        <v>4585</v>
      </c>
      <c r="M2867" t="s">
        <v>4032</v>
      </c>
      <c r="N2867" t="str">
        <f t="shared" si="225"/>
        <v>Accomack County,H1</v>
      </c>
      <c r="O2867" t="str">
        <f t="shared" si="226"/>
        <v>Accomack County</v>
      </c>
      <c r="P2867" t="str">
        <f t="shared" si="227"/>
        <v>Accomack</v>
      </c>
    </row>
    <row r="2868" spans="2:16" x14ac:dyDescent="0.25">
      <c r="B2868" s="33">
        <v>2867</v>
      </c>
      <c r="C2868" s="33">
        <v>47</v>
      </c>
      <c r="D2868" s="70">
        <f t="shared" si="228"/>
        <v>20</v>
      </c>
      <c r="E2868" s="54" t="str">
        <f t="shared" si="224"/>
        <v>2867|47|20</v>
      </c>
      <c r="I2868" s="7" t="s">
        <v>4597</v>
      </c>
      <c r="M2868" t="s">
        <v>4033</v>
      </c>
      <c r="N2868" t="str">
        <f t="shared" si="225"/>
        <v>Albemarle County,H1</v>
      </c>
      <c r="O2868" t="str">
        <f t="shared" si="226"/>
        <v>Albemarle County</v>
      </c>
      <c r="P2868" t="str">
        <f t="shared" si="227"/>
        <v>Albemarle</v>
      </c>
    </row>
    <row r="2869" spans="2:16" x14ac:dyDescent="0.25">
      <c r="B2869" s="33">
        <v>2868</v>
      </c>
      <c r="C2869" s="33">
        <v>47</v>
      </c>
      <c r="D2869" s="70">
        <f t="shared" si="228"/>
        <v>32</v>
      </c>
      <c r="E2869" s="54" t="str">
        <f t="shared" si="224"/>
        <v>2868|47|32</v>
      </c>
      <c r="I2869" s="7" t="s">
        <v>4606</v>
      </c>
      <c r="M2869" t="s">
        <v>4034</v>
      </c>
      <c r="N2869" t="str">
        <f t="shared" si="225"/>
        <v>Alleghany County,H1</v>
      </c>
      <c r="O2869" t="str">
        <f t="shared" si="226"/>
        <v>Alleghany County</v>
      </c>
      <c r="P2869" t="str">
        <f t="shared" si="227"/>
        <v>Alleghany</v>
      </c>
    </row>
    <row r="2870" spans="2:16" x14ac:dyDescent="0.25">
      <c r="B2870" s="33">
        <v>2869</v>
      </c>
      <c r="C2870" s="33">
        <v>47</v>
      </c>
      <c r="D2870" s="70">
        <f t="shared" si="228"/>
        <v>40</v>
      </c>
      <c r="E2870" s="54" t="str">
        <f t="shared" si="224"/>
        <v>2869|47|40</v>
      </c>
      <c r="I2870" s="7" t="s">
        <v>4613</v>
      </c>
      <c r="M2870" t="s">
        <v>4035</v>
      </c>
      <c r="N2870" t="str">
        <f t="shared" si="225"/>
        <v>Amelia County,H1</v>
      </c>
      <c r="O2870" t="str">
        <f t="shared" si="226"/>
        <v>Amelia County</v>
      </c>
      <c r="P2870" t="str">
        <f t="shared" si="227"/>
        <v>Amelia</v>
      </c>
    </row>
    <row r="2871" spans="2:16" x14ac:dyDescent="0.25">
      <c r="B2871" s="33">
        <v>2870</v>
      </c>
      <c r="C2871" s="33">
        <v>47</v>
      </c>
      <c r="D2871" s="70">
        <f t="shared" si="228"/>
        <v>41</v>
      </c>
      <c r="E2871" s="54" t="str">
        <f t="shared" si="224"/>
        <v>2870|47|41</v>
      </c>
      <c r="I2871" s="7" t="s">
        <v>4614</v>
      </c>
      <c r="M2871" t="s">
        <v>4036</v>
      </c>
      <c r="N2871" t="str">
        <f t="shared" si="225"/>
        <v>Amherst County,H1</v>
      </c>
      <c r="O2871" t="str">
        <f t="shared" si="226"/>
        <v>Amherst County</v>
      </c>
      <c r="P2871" t="str">
        <f t="shared" si="227"/>
        <v>Amherst</v>
      </c>
    </row>
    <row r="2872" spans="2:16" x14ac:dyDescent="0.25">
      <c r="B2872" s="33">
        <v>2871</v>
      </c>
      <c r="C2872" s="33">
        <v>47</v>
      </c>
      <c r="D2872" s="70">
        <f t="shared" si="228"/>
        <v>58</v>
      </c>
      <c r="E2872" s="54" t="str">
        <f t="shared" si="224"/>
        <v>2871|47|58</v>
      </c>
      <c r="I2872" s="7" t="s">
        <v>4629</v>
      </c>
      <c r="M2872" t="s">
        <v>4037</v>
      </c>
      <c r="N2872" t="str">
        <f t="shared" si="225"/>
        <v>Appomattox County,H1</v>
      </c>
      <c r="O2872" t="str">
        <f t="shared" si="226"/>
        <v>Appomattox County</v>
      </c>
      <c r="P2872" t="str">
        <f t="shared" si="227"/>
        <v>Appomattox</v>
      </c>
    </row>
    <row r="2873" spans="2:16" x14ac:dyDescent="0.25">
      <c r="B2873" s="33">
        <v>2872</v>
      </c>
      <c r="C2873" s="33">
        <v>47</v>
      </c>
      <c r="D2873" s="70">
        <f t="shared" si="228"/>
        <v>66</v>
      </c>
      <c r="E2873" s="54" t="str">
        <f t="shared" si="224"/>
        <v>2872|47|66</v>
      </c>
      <c r="I2873" s="7" t="s">
        <v>4635</v>
      </c>
      <c r="M2873" t="s">
        <v>4038</v>
      </c>
      <c r="N2873" t="str">
        <f t="shared" si="225"/>
        <v>Arlington County,H1</v>
      </c>
      <c r="O2873" t="str">
        <f t="shared" si="226"/>
        <v>Arlington County</v>
      </c>
      <c r="P2873" t="str">
        <f t="shared" si="227"/>
        <v>Arlington</v>
      </c>
    </row>
    <row r="2874" spans="2:16" x14ac:dyDescent="0.25">
      <c r="B2874" s="33">
        <v>2873</v>
      </c>
      <c r="C2874" s="33">
        <v>47</v>
      </c>
      <c r="D2874" s="70">
        <f t="shared" si="228"/>
        <v>88</v>
      </c>
      <c r="E2874" s="54" t="str">
        <f t="shared" si="224"/>
        <v>2873|47|88</v>
      </c>
      <c r="I2874" s="7" t="s">
        <v>4654</v>
      </c>
      <c r="M2874" t="s">
        <v>4039</v>
      </c>
      <c r="N2874" t="str">
        <f t="shared" si="225"/>
        <v>Augusta County,H1</v>
      </c>
      <c r="O2874" t="str">
        <f t="shared" si="226"/>
        <v>Augusta County</v>
      </c>
      <c r="P2874" t="str">
        <f t="shared" si="227"/>
        <v>Augusta</v>
      </c>
    </row>
    <row r="2875" spans="2:16" x14ac:dyDescent="0.25">
      <c r="B2875" s="33">
        <v>2874</v>
      </c>
      <c r="C2875" s="33">
        <v>47</v>
      </c>
      <c r="D2875" s="70">
        <f t="shared" si="228"/>
        <v>124</v>
      </c>
      <c r="E2875" s="54" t="str">
        <f t="shared" si="224"/>
        <v>2874|47|124</v>
      </c>
      <c r="I2875" s="7" t="s">
        <v>4686</v>
      </c>
      <c r="M2875" t="s">
        <v>4040</v>
      </c>
      <c r="N2875" t="str">
        <f t="shared" si="225"/>
        <v>Bath County,H1</v>
      </c>
      <c r="O2875" t="str">
        <f t="shared" si="226"/>
        <v>Bath County</v>
      </c>
      <c r="P2875" t="str">
        <f t="shared" si="227"/>
        <v>Bath</v>
      </c>
    </row>
    <row r="2876" spans="2:16" x14ac:dyDescent="0.25">
      <c r="B2876" s="33">
        <v>2875</v>
      </c>
      <c r="C2876" s="33">
        <v>47</v>
      </c>
      <c r="D2876" s="70">
        <f t="shared" si="228"/>
        <v>139</v>
      </c>
      <c r="E2876" s="54" t="str">
        <f t="shared" si="224"/>
        <v>2875|47|139</v>
      </c>
      <c r="I2876" s="7" t="s">
        <v>4698</v>
      </c>
      <c r="M2876" t="s">
        <v>4041</v>
      </c>
      <c r="N2876" t="str">
        <f t="shared" si="225"/>
        <v>Bedford County,H1</v>
      </c>
      <c r="O2876" t="str">
        <f t="shared" si="226"/>
        <v>Bedford County</v>
      </c>
      <c r="P2876" t="str">
        <f t="shared" si="227"/>
        <v>Bedford</v>
      </c>
    </row>
    <row r="2877" spans="2:16" x14ac:dyDescent="0.25">
      <c r="B2877" s="33">
        <v>2876</v>
      </c>
      <c r="C2877" s="33">
        <v>47</v>
      </c>
      <c r="D2877" s="70">
        <f t="shared" si="228"/>
        <v>174</v>
      </c>
      <c r="E2877" s="54" t="str">
        <f t="shared" si="224"/>
        <v>2876|47|174</v>
      </c>
      <c r="I2877" s="7" t="s">
        <v>4731</v>
      </c>
      <c r="M2877" t="s">
        <v>4042</v>
      </c>
      <c r="N2877" t="str">
        <f t="shared" si="225"/>
        <v>Bland County,H1</v>
      </c>
      <c r="O2877" t="str">
        <f t="shared" si="226"/>
        <v>Bland County</v>
      </c>
      <c r="P2877" t="str">
        <f t="shared" si="227"/>
        <v>Bland</v>
      </c>
    </row>
    <row r="2878" spans="2:16" x14ac:dyDescent="0.25">
      <c r="B2878" s="33">
        <v>2877</v>
      </c>
      <c r="C2878" s="33">
        <v>47</v>
      </c>
      <c r="D2878" s="70">
        <f t="shared" si="228"/>
        <v>190</v>
      </c>
      <c r="E2878" s="54" t="str">
        <f t="shared" si="224"/>
        <v>2877|47|190</v>
      </c>
      <c r="I2878" s="7" t="s">
        <v>4746</v>
      </c>
      <c r="M2878" t="s">
        <v>4043</v>
      </c>
      <c r="N2878" t="str">
        <f t="shared" si="225"/>
        <v>Botetourt County,H1</v>
      </c>
      <c r="O2878" t="str">
        <f t="shared" si="226"/>
        <v>Botetourt County</v>
      </c>
      <c r="P2878" t="str">
        <f t="shared" si="227"/>
        <v>Botetourt</v>
      </c>
    </row>
    <row r="2879" spans="2:16" x14ac:dyDescent="0.25">
      <c r="B2879" s="33">
        <v>2878</v>
      </c>
      <c r="C2879" s="33">
        <v>47</v>
      </c>
      <c r="D2879" s="70">
        <f t="shared" si="228"/>
        <v>228</v>
      </c>
      <c r="E2879" s="54" t="str">
        <f t="shared" si="224"/>
        <v>2878|47|228</v>
      </c>
      <c r="I2879" s="7" t="s">
        <v>4782</v>
      </c>
      <c r="M2879" t="s">
        <v>4044</v>
      </c>
      <c r="N2879" t="str">
        <f t="shared" si="225"/>
        <v>Brunswick County,H1</v>
      </c>
      <c r="O2879" t="str">
        <f t="shared" si="226"/>
        <v>Brunswick County</v>
      </c>
      <c r="P2879" t="str">
        <f t="shared" si="227"/>
        <v>Brunswick</v>
      </c>
    </row>
    <row r="2880" spans="2:16" x14ac:dyDescent="0.25">
      <c r="B2880" s="33">
        <v>2879</v>
      </c>
      <c r="C2880" s="33">
        <v>47</v>
      </c>
      <c r="D2880" s="70">
        <f t="shared" si="228"/>
        <v>230</v>
      </c>
      <c r="E2880" s="54" t="str">
        <f t="shared" si="224"/>
        <v>2879|47|230</v>
      </c>
      <c r="I2880" s="7" t="s">
        <v>4784</v>
      </c>
      <c r="M2880" t="s">
        <v>4045</v>
      </c>
      <c r="N2880" t="str">
        <f t="shared" si="225"/>
        <v>Buchanan County,H1</v>
      </c>
      <c r="O2880" t="str">
        <f t="shared" si="226"/>
        <v>Buchanan County</v>
      </c>
      <c r="P2880" t="str">
        <f t="shared" si="227"/>
        <v>Buchanan</v>
      </c>
    </row>
    <row r="2881" spans="2:16" x14ac:dyDescent="0.25">
      <c r="B2881" s="33">
        <v>2880</v>
      </c>
      <c r="C2881" s="33">
        <v>47</v>
      </c>
      <c r="D2881" s="70">
        <f t="shared" si="228"/>
        <v>231</v>
      </c>
      <c r="E2881" s="54" t="str">
        <f t="shared" si="224"/>
        <v>2880|47|231</v>
      </c>
      <c r="I2881" s="7" t="s">
        <v>4785</v>
      </c>
      <c r="M2881" t="s">
        <v>4046</v>
      </c>
      <c r="N2881" t="str">
        <f t="shared" si="225"/>
        <v>Buckingham County,H1</v>
      </c>
      <c r="O2881" t="str">
        <f t="shared" si="226"/>
        <v>Buckingham County</v>
      </c>
      <c r="P2881" t="str">
        <f t="shared" si="227"/>
        <v>Buckingham</v>
      </c>
    </row>
    <row r="2882" spans="2:16" x14ac:dyDescent="0.25">
      <c r="B2882" s="33">
        <v>2881</v>
      </c>
      <c r="C2882" s="33">
        <v>47</v>
      </c>
      <c r="D2882" s="70">
        <f t="shared" si="228"/>
        <v>275</v>
      </c>
      <c r="E2882" s="54" t="str">
        <f t="shared" ref="E2882:E2945" si="229">B2882&amp;"|"&amp;C2882&amp;"|"&amp;D2882</f>
        <v>2881|47|275</v>
      </c>
      <c r="I2882" s="7" t="s">
        <v>4822</v>
      </c>
      <c r="M2882" t="s">
        <v>4047</v>
      </c>
      <c r="N2882" t="str">
        <f t="shared" si="225"/>
        <v>Campbell County,H1</v>
      </c>
      <c r="O2882" t="str">
        <f t="shared" si="226"/>
        <v>Campbell County</v>
      </c>
      <c r="P2882" t="str">
        <f t="shared" si="227"/>
        <v>Campbell</v>
      </c>
    </row>
    <row r="2883" spans="2:16" x14ac:dyDescent="0.25">
      <c r="B2883" s="33">
        <v>2882</v>
      </c>
      <c r="C2883" s="33">
        <v>47</v>
      </c>
      <c r="D2883" s="70">
        <f t="shared" si="228"/>
        <v>289</v>
      </c>
      <c r="E2883" s="54" t="str">
        <f t="shared" si="229"/>
        <v>2882|47|289</v>
      </c>
      <c r="I2883" s="7" t="s">
        <v>4833</v>
      </c>
      <c r="M2883" t="s">
        <v>4048</v>
      </c>
      <c r="N2883" t="str">
        <f t="shared" ref="N2883:N2946" si="230">RIGHT(M2883,LEN(M2883)-10)</f>
        <v>Caroline County,H1</v>
      </c>
      <c r="O2883" t="str">
        <f t="shared" ref="O2883:O2946" si="231">LEFT(N2883,LEN(N2883)-3)</f>
        <v>Caroline County</v>
      </c>
      <c r="P2883" t="str">
        <f t="shared" ref="P2883:P2946" si="232">SUBSTITUTE(O2883," County","")</f>
        <v>Caroline</v>
      </c>
    </row>
    <row r="2884" spans="2:16" x14ac:dyDescent="0.25">
      <c r="B2884" s="33">
        <v>2883</v>
      </c>
      <c r="C2884" s="33">
        <v>47</v>
      </c>
      <c r="D2884" s="70">
        <f t="shared" si="228"/>
        <v>290</v>
      </c>
      <c r="E2884" s="54" t="str">
        <f t="shared" si="229"/>
        <v>2883|47|290</v>
      </c>
      <c r="I2884" s="7" t="s">
        <v>4834</v>
      </c>
      <c r="M2884" t="s">
        <v>4049</v>
      </c>
      <c r="N2884" t="str">
        <f t="shared" si="230"/>
        <v>Carroll County,H1</v>
      </c>
      <c r="O2884" t="str">
        <f t="shared" si="231"/>
        <v>Carroll County</v>
      </c>
      <c r="P2884" t="str">
        <f t="shared" si="232"/>
        <v>Carroll</v>
      </c>
    </row>
    <row r="2885" spans="2:16" x14ac:dyDescent="0.25">
      <c r="B2885" s="33">
        <v>2884</v>
      </c>
      <c r="C2885" s="33">
        <v>47</v>
      </c>
      <c r="D2885" s="70">
        <f t="shared" si="228"/>
        <v>320</v>
      </c>
      <c r="E2885" s="54" t="str">
        <f t="shared" si="229"/>
        <v>2884|47|320</v>
      </c>
      <c r="I2885" s="7" t="s">
        <v>4859</v>
      </c>
      <c r="M2885" t="s">
        <v>4050</v>
      </c>
      <c r="N2885" t="str">
        <f t="shared" si="230"/>
        <v>Charles City County,H1</v>
      </c>
      <c r="O2885" t="str">
        <f t="shared" si="231"/>
        <v>Charles City County</v>
      </c>
      <c r="P2885" t="str">
        <f t="shared" si="232"/>
        <v>Charles City</v>
      </c>
    </row>
    <row r="2886" spans="2:16" x14ac:dyDescent="0.25">
      <c r="B2886" s="33">
        <v>2885</v>
      </c>
      <c r="C2886" s="33">
        <v>47</v>
      </c>
      <c r="D2886" s="70">
        <f t="shared" si="228"/>
        <v>325</v>
      </c>
      <c r="E2886" s="54" t="str">
        <f t="shared" si="229"/>
        <v>2885|47|325</v>
      </c>
      <c r="I2886" s="7" t="s">
        <v>4864</v>
      </c>
      <c r="M2886" t="s">
        <v>4051</v>
      </c>
      <c r="N2886" t="str">
        <f t="shared" si="230"/>
        <v>Charlotte County,H1</v>
      </c>
      <c r="O2886" t="str">
        <f t="shared" si="231"/>
        <v>Charlotte County</v>
      </c>
      <c r="P2886" t="str">
        <f t="shared" si="232"/>
        <v>Charlotte</v>
      </c>
    </row>
    <row r="2887" spans="2:16" x14ac:dyDescent="0.25">
      <c r="B2887" s="33">
        <v>2886</v>
      </c>
      <c r="C2887" s="33">
        <v>47</v>
      </c>
      <c r="D2887" s="70">
        <f t="shared" si="228"/>
        <v>344</v>
      </c>
      <c r="E2887" s="54" t="str">
        <f t="shared" si="229"/>
        <v>2886|47|344</v>
      </c>
      <c r="I2887" s="7" t="s">
        <v>4881</v>
      </c>
      <c r="M2887" t="s">
        <v>4052</v>
      </c>
      <c r="N2887" t="str">
        <f t="shared" si="230"/>
        <v>Chesterfield County,H1</v>
      </c>
      <c r="O2887" t="str">
        <f t="shared" si="231"/>
        <v>Chesterfield County</v>
      </c>
      <c r="P2887" t="str">
        <f t="shared" si="232"/>
        <v>Chesterfield</v>
      </c>
    </row>
    <row r="2888" spans="2:16" x14ac:dyDescent="0.25">
      <c r="B2888" s="33">
        <v>2887</v>
      </c>
      <c r="C2888" s="33">
        <v>47</v>
      </c>
      <c r="D2888" s="70">
        <f t="shared" si="228"/>
        <v>371</v>
      </c>
      <c r="E2888" s="54" t="str">
        <f t="shared" si="229"/>
        <v>2887|47|371</v>
      </c>
      <c r="I2888" s="7" t="s">
        <v>4905</v>
      </c>
      <c r="M2888" t="s">
        <v>4053</v>
      </c>
      <c r="N2888" t="str">
        <f t="shared" si="230"/>
        <v>Clarke County,H1</v>
      </c>
      <c r="O2888" t="str">
        <f t="shared" si="231"/>
        <v>Clarke County</v>
      </c>
      <c r="P2888" t="str">
        <f t="shared" si="232"/>
        <v>Clarke</v>
      </c>
    </row>
    <row r="2889" spans="2:16" x14ac:dyDescent="0.25">
      <c r="B2889" s="33">
        <v>2888</v>
      </c>
      <c r="C2889" s="33">
        <v>47</v>
      </c>
      <c r="D2889" s="70">
        <f t="shared" si="228"/>
        <v>442</v>
      </c>
      <c r="E2889" s="54" t="str">
        <f t="shared" si="229"/>
        <v>2888|47|442</v>
      </c>
      <c r="I2889" s="7" t="s">
        <v>4969</v>
      </c>
      <c r="M2889" t="s">
        <v>4054</v>
      </c>
      <c r="N2889" t="str">
        <f t="shared" si="230"/>
        <v>Craig County,H1</v>
      </c>
      <c r="O2889" t="str">
        <f t="shared" si="231"/>
        <v>Craig County</v>
      </c>
      <c r="P2889" t="str">
        <f t="shared" si="232"/>
        <v>Craig</v>
      </c>
    </row>
    <row r="2890" spans="2:16" x14ac:dyDescent="0.25">
      <c r="B2890" s="33">
        <v>2889</v>
      </c>
      <c r="C2890" s="33">
        <v>47</v>
      </c>
      <c r="D2890" s="70">
        <f t="shared" si="228"/>
        <v>460</v>
      </c>
      <c r="E2890" s="54" t="str">
        <f t="shared" si="229"/>
        <v>2889|47|460</v>
      </c>
      <c r="I2890" s="7" t="s">
        <v>4986</v>
      </c>
      <c r="M2890" t="s">
        <v>4055</v>
      </c>
      <c r="N2890" t="str">
        <f t="shared" si="230"/>
        <v>Culpeper County,H1</v>
      </c>
      <c r="O2890" t="str">
        <f t="shared" si="231"/>
        <v>Culpeper County</v>
      </c>
      <c r="P2890" t="str">
        <f t="shared" si="232"/>
        <v>Culpeper</v>
      </c>
    </row>
    <row r="2891" spans="2:16" x14ac:dyDescent="0.25">
      <c r="B2891" s="33">
        <v>2890</v>
      </c>
      <c r="C2891" s="33">
        <v>47</v>
      </c>
      <c r="D2891" s="70">
        <f t="shared" si="228"/>
        <v>461</v>
      </c>
      <c r="E2891" s="54" t="str">
        <f t="shared" si="229"/>
        <v>2890|47|461</v>
      </c>
      <c r="I2891" s="7" t="s">
        <v>4987</v>
      </c>
      <c r="M2891" t="s">
        <v>4056</v>
      </c>
      <c r="N2891" t="str">
        <f t="shared" si="230"/>
        <v>Cumberland County,H1</v>
      </c>
      <c r="O2891" t="str">
        <f t="shared" si="231"/>
        <v>Cumberland County</v>
      </c>
      <c r="P2891" t="str">
        <f t="shared" si="232"/>
        <v>Cumberland</v>
      </c>
    </row>
    <row r="2892" spans="2:16" x14ac:dyDescent="0.25">
      <c r="B2892" s="33">
        <v>2891</v>
      </c>
      <c r="C2892" s="33">
        <v>47</v>
      </c>
      <c r="D2892" s="70">
        <f t="shared" si="228"/>
        <v>512</v>
      </c>
      <c r="E2892" s="54" t="str">
        <f t="shared" si="229"/>
        <v>2891|47|512</v>
      </c>
      <c r="I2892" s="7" t="s">
        <v>5034</v>
      </c>
      <c r="M2892" t="s">
        <v>4057</v>
      </c>
      <c r="N2892" t="str">
        <f t="shared" si="230"/>
        <v>Dickenson County,H1</v>
      </c>
      <c r="O2892" t="str">
        <f t="shared" si="231"/>
        <v>Dickenson County</v>
      </c>
      <c r="P2892" t="str">
        <f t="shared" si="232"/>
        <v>Dickenson</v>
      </c>
    </row>
    <row r="2893" spans="2:16" x14ac:dyDescent="0.25">
      <c r="B2893" s="33">
        <v>2892</v>
      </c>
      <c r="C2893" s="33">
        <v>47</v>
      </c>
      <c r="D2893" s="70">
        <f t="shared" si="228"/>
        <v>519</v>
      </c>
      <c r="E2893" s="54" t="str">
        <f t="shared" si="229"/>
        <v>2892|47|519</v>
      </c>
      <c r="I2893" s="7" t="s">
        <v>5040</v>
      </c>
      <c r="M2893" t="s">
        <v>4058</v>
      </c>
      <c r="N2893" t="str">
        <f t="shared" si="230"/>
        <v>Dinwiddie County,H1</v>
      </c>
      <c r="O2893" t="str">
        <f t="shared" si="231"/>
        <v>Dinwiddie County</v>
      </c>
      <c r="P2893" t="str">
        <f t="shared" si="232"/>
        <v>Dinwiddie</v>
      </c>
    </row>
    <row r="2894" spans="2:16" x14ac:dyDescent="0.25">
      <c r="B2894" s="33">
        <v>2893</v>
      </c>
      <c r="C2894" s="33">
        <v>47</v>
      </c>
      <c r="D2894" s="70">
        <f t="shared" si="228"/>
        <v>588</v>
      </c>
      <c r="E2894" s="54" t="str">
        <f t="shared" si="229"/>
        <v>2893|47|588</v>
      </c>
      <c r="I2894" s="7" t="s">
        <v>5102</v>
      </c>
      <c r="M2894" t="s">
        <v>4059</v>
      </c>
      <c r="N2894" t="str">
        <f t="shared" si="230"/>
        <v>Essex County,H1</v>
      </c>
      <c r="O2894" t="str">
        <f t="shared" si="231"/>
        <v>Essex County</v>
      </c>
      <c r="P2894" t="str">
        <f t="shared" si="232"/>
        <v>Essex</v>
      </c>
    </row>
    <row r="2895" spans="2:16" x14ac:dyDescent="0.25">
      <c r="B2895" s="33">
        <v>2894</v>
      </c>
      <c r="C2895" s="33">
        <v>47</v>
      </c>
      <c r="D2895" s="70">
        <f t="shared" si="228"/>
        <v>596</v>
      </c>
      <c r="E2895" s="54" t="str">
        <f t="shared" si="229"/>
        <v>2894|47|596</v>
      </c>
      <c r="I2895" s="7" t="s">
        <v>5107</v>
      </c>
      <c r="M2895" t="s">
        <v>4060</v>
      </c>
      <c r="N2895" t="str">
        <f t="shared" si="230"/>
        <v>Fairfax County,H1</v>
      </c>
      <c r="O2895" t="str">
        <f t="shared" si="231"/>
        <v>Fairfax County</v>
      </c>
      <c r="P2895" t="str">
        <f t="shared" si="232"/>
        <v>Fairfax</v>
      </c>
    </row>
    <row r="2896" spans="2:16" x14ac:dyDescent="0.25">
      <c r="B2896" s="33">
        <v>2895</v>
      </c>
      <c r="C2896" s="33">
        <v>47</v>
      </c>
      <c r="D2896" s="70">
        <f t="shared" si="228"/>
        <v>607</v>
      </c>
      <c r="E2896" s="54" t="str">
        <f t="shared" si="229"/>
        <v>2895|47|607</v>
      </c>
      <c r="I2896" s="7" t="s">
        <v>5116</v>
      </c>
      <c r="M2896" t="s">
        <v>4061</v>
      </c>
      <c r="N2896" t="str">
        <f t="shared" si="230"/>
        <v>Fauquier County,H1</v>
      </c>
      <c r="O2896" t="str">
        <f t="shared" si="231"/>
        <v>Fauquier County</v>
      </c>
      <c r="P2896" t="str">
        <f t="shared" si="232"/>
        <v>Fauquier</v>
      </c>
    </row>
    <row r="2897" spans="2:16" x14ac:dyDescent="0.25">
      <c r="B2897" s="33">
        <v>2896</v>
      </c>
      <c r="C2897" s="33">
        <v>47</v>
      </c>
      <c r="D2897" s="70">
        <f t="shared" si="228"/>
        <v>620</v>
      </c>
      <c r="E2897" s="54" t="str">
        <f t="shared" si="229"/>
        <v>2896|47|620</v>
      </c>
      <c r="I2897" s="7" t="s">
        <v>5128</v>
      </c>
      <c r="M2897" t="s">
        <v>4062</v>
      </c>
      <c r="N2897" t="str">
        <f t="shared" si="230"/>
        <v>Floyd County,H1</v>
      </c>
      <c r="O2897" t="str">
        <f t="shared" si="231"/>
        <v>Floyd County</v>
      </c>
      <c r="P2897" t="str">
        <f t="shared" si="232"/>
        <v>Floyd</v>
      </c>
    </row>
    <row r="2898" spans="2:16" x14ac:dyDescent="0.25">
      <c r="B2898" s="33">
        <v>2897</v>
      </c>
      <c r="C2898" s="33">
        <v>47</v>
      </c>
      <c r="D2898" s="70">
        <f t="shared" si="228"/>
        <v>621</v>
      </c>
      <c r="E2898" s="54" t="str">
        <f t="shared" si="229"/>
        <v>2897|47|621</v>
      </c>
      <c r="I2898" s="7" t="s">
        <v>5129</v>
      </c>
      <c r="M2898" t="s">
        <v>4063</v>
      </c>
      <c r="N2898" t="str">
        <f t="shared" si="230"/>
        <v>Fluvanna County,H1</v>
      </c>
      <c r="O2898" t="str">
        <f t="shared" si="231"/>
        <v>Fluvanna County</v>
      </c>
      <c r="P2898" t="str">
        <f t="shared" si="232"/>
        <v>Fluvanna</v>
      </c>
    </row>
    <row r="2899" spans="2:16" x14ac:dyDescent="0.25">
      <c r="B2899" s="33">
        <v>2898</v>
      </c>
      <c r="C2899" s="33">
        <v>47</v>
      </c>
      <c r="D2899" s="70">
        <f t="shared" si="228"/>
        <v>632</v>
      </c>
      <c r="E2899" s="54" t="str">
        <f t="shared" si="229"/>
        <v>2898|47|632</v>
      </c>
      <c r="I2899" s="7" t="s">
        <v>5139</v>
      </c>
      <c r="M2899" t="s">
        <v>4064</v>
      </c>
      <c r="N2899" t="str">
        <f t="shared" si="230"/>
        <v>Franklin County,H1</v>
      </c>
      <c r="O2899" t="str">
        <f t="shared" si="231"/>
        <v>Franklin County</v>
      </c>
      <c r="P2899" t="str">
        <f t="shared" si="232"/>
        <v>Franklin</v>
      </c>
    </row>
    <row r="2900" spans="2:16" x14ac:dyDescent="0.25">
      <c r="B2900" s="33">
        <v>2899</v>
      </c>
      <c r="C2900" s="33">
        <v>47</v>
      </c>
      <c r="D2900" s="70">
        <f t="shared" si="228"/>
        <v>634</v>
      </c>
      <c r="E2900" s="54" t="str">
        <f t="shared" si="229"/>
        <v>2899|47|634</v>
      </c>
      <c r="I2900" s="7" t="s">
        <v>5140</v>
      </c>
      <c r="M2900" t="s">
        <v>4065</v>
      </c>
      <c r="N2900" t="str">
        <f t="shared" si="230"/>
        <v>Frederick County,H1</v>
      </c>
      <c r="O2900" t="str">
        <f t="shared" si="231"/>
        <v>Frederick County</v>
      </c>
      <c r="P2900" t="str">
        <f t="shared" si="232"/>
        <v>Frederick</v>
      </c>
    </row>
    <row r="2901" spans="2:16" x14ac:dyDescent="0.25">
      <c r="B2901" s="33">
        <v>2900</v>
      </c>
      <c r="C2901" s="33">
        <v>47</v>
      </c>
      <c r="D2901" s="70">
        <f t="shared" si="228"/>
        <v>672</v>
      </c>
      <c r="E2901" s="54" t="str">
        <f t="shared" si="229"/>
        <v>2900|47|672</v>
      </c>
      <c r="I2901" s="7" t="s">
        <v>5176</v>
      </c>
      <c r="M2901" t="s">
        <v>4066</v>
      </c>
      <c r="N2901" t="str">
        <f t="shared" si="230"/>
        <v>Giles County,H1</v>
      </c>
      <c r="O2901" t="str">
        <f t="shared" si="231"/>
        <v>Giles County</v>
      </c>
      <c r="P2901" t="str">
        <f t="shared" si="232"/>
        <v>Giles</v>
      </c>
    </row>
    <row r="2902" spans="2:16" x14ac:dyDescent="0.25">
      <c r="B2902" s="33">
        <v>2901</v>
      </c>
      <c r="C2902" s="33">
        <v>47</v>
      </c>
      <c r="D2902" s="70">
        <f t="shared" si="228"/>
        <v>683</v>
      </c>
      <c r="E2902" s="54" t="str">
        <f t="shared" si="229"/>
        <v>2901|47|683</v>
      </c>
      <c r="I2902" s="7" t="s">
        <v>5187</v>
      </c>
      <c r="M2902" t="s">
        <v>4067</v>
      </c>
      <c r="N2902" t="str">
        <f t="shared" si="230"/>
        <v>Gloucester County,H1</v>
      </c>
      <c r="O2902" t="str">
        <f t="shared" si="231"/>
        <v>Gloucester County</v>
      </c>
      <c r="P2902" t="str">
        <f t="shared" si="232"/>
        <v>Gloucester</v>
      </c>
    </row>
    <row r="2903" spans="2:16" x14ac:dyDescent="0.25">
      <c r="B2903" s="33">
        <v>2902</v>
      </c>
      <c r="C2903" s="33">
        <v>47</v>
      </c>
      <c r="D2903" s="70">
        <f t="shared" si="228"/>
        <v>689</v>
      </c>
      <c r="E2903" s="54" t="str">
        <f t="shared" si="229"/>
        <v>2902|47|689</v>
      </c>
      <c r="I2903" s="7" t="s">
        <v>5193</v>
      </c>
      <c r="M2903" t="s">
        <v>4068</v>
      </c>
      <c r="N2903" t="str">
        <f t="shared" si="230"/>
        <v>Goochland County,H1</v>
      </c>
      <c r="O2903" t="str">
        <f t="shared" si="231"/>
        <v>Goochland County</v>
      </c>
      <c r="P2903" t="str">
        <f t="shared" si="232"/>
        <v>Goochland</v>
      </c>
    </row>
    <row r="2904" spans="2:16" x14ac:dyDescent="0.25">
      <c r="B2904" s="33">
        <v>2903</v>
      </c>
      <c r="C2904" s="33">
        <v>47</v>
      </c>
      <c r="D2904" s="70">
        <f t="shared" si="228"/>
        <v>712</v>
      </c>
      <c r="E2904" s="54" t="str">
        <f t="shared" si="229"/>
        <v>2903|47|712</v>
      </c>
      <c r="I2904" s="7" t="s">
        <v>5215</v>
      </c>
      <c r="M2904" t="s">
        <v>4069</v>
      </c>
      <c r="N2904" t="str">
        <f t="shared" si="230"/>
        <v>Grayson County,H1</v>
      </c>
      <c r="O2904" t="str">
        <f t="shared" si="231"/>
        <v>Grayson County</v>
      </c>
      <c r="P2904" t="str">
        <f t="shared" si="232"/>
        <v>Grayson</v>
      </c>
    </row>
    <row r="2905" spans="2:16" x14ac:dyDescent="0.25">
      <c r="B2905" s="33">
        <v>2904</v>
      </c>
      <c r="C2905" s="33">
        <v>47</v>
      </c>
      <c r="D2905" s="70">
        <f t="shared" si="228"/>
        <v>717</v>
      </c>
      <c r="E2905" s="54" t="str">
        <f t="shared" si="229"/>
        <v>2904|47|717</v>
      </c>
      <c r="I2905" s="7" t="s">
        <v>5220</v>
      </c>
      <c r="M2905" t="s">
        <v>4070</v>
      </c>
      <c r="N2905" t="str">
        <f t="shared" si="230"/>
        <v>Greene County,H1</v>
      </c>
      <c r="O2905" t="str">
        <f t="shared" si="231"/>
        <v>Greene County</v>
      </c>
      <c r="P2905" t="str">
        <f t="shared" si="232"/>
        <v>Greene</v>
      </c>
    </row>
    <row r="2906" spans="2:16" x14ac:dyDescent="0.25">
      <c r="B2906" s="33">
        <v>2905</v>
      </c>
      <c r="C2906" s="33">
        <v>47</v>
      </c>
      <c r="D2906" s="70">
        <f t="shared" si="228"/>
        <v>719</v>
      </c>
      <c r="E2906" s="54" t="str">
        <f t="shared" si="229"/>
        <v>2905|47|719</v>
      </c>
      <c r="I2906" s="7" t="s">
        <v>5222</v>
      </c>
      <c r="M2906" t="s">
        <v>4071</v>
      </c>
      <c r="N2906" t="str">
        <f t="shared" si="230"/>
        <v>Greensville County,H1</v>
      </c>
      <c r="O2906" t="str">
        <f t="shared" si="231"/>
        <v>Greensville County</v>
      </c>
      <c r="P2906" t="str">
        <f t="shared" si="232"/>
        <v>Greensville</v>
      </c>
    </row>
    <row r="2907" spans="2:16" x14ac:dyDescent="0.25">
      <c r="B2907" s="33">
        <v>2906</v>
      </c>
      <c r="C2907" s="33">
        <v>47</v>
      </c>
      <c r="D2907" s="70">
        <f t="shared" si="228"/>
        <v>747</v>
      </c>
      <c r="E2907" s="54" t="str">
        <f t="shared" si="229"/>
        <v>2906|47|747</v>
      </c>
      <c r="I2907" s="7" t="s">
        <v>5243</v>
      </c>
      <c r="M2907" t="s">
        <v>4072</v>
      </c>
      <c r="N2907" t="str">
        <f t="shared" si="230"/>
        <v>Halifax County,H1</v>
      </c>
      <c r="O2907" t="str">
        <f t="shared" si="231"/>
        <v>Halifax County</v>
      </c>
      <c r="P2907" t="str">
        <f t="shared" si="232"/>
        <v>Halifax</v>
      </c>
    </row>
    <row r="2908" spans="2:16" x14ac:dyDescent="0.25">
      <c r="B2908" s="33">
        <v>2907</v>
      </c>
      <c r="C2908" s="33">
        <v>47</v>
      </c>
      <c r="D2908" s="70">
        <f t="shared" si="228"/>
        <v>758</v>
      </c>
      <c r="E2908" s="54" t="str">
        <f t="shared" si="229"/>
        <v>2907|47|758</v>
      </c>
      <c r="I2908" s="7" t="s">
        <v>5253</v>
      </c>
      <c r="M2908" t="s">
        <v>4073</v>
      </c>
      <c r="N2908" t="str">
        <f t="shared" si="230"/>
        <v>Hanover County,H1</v>
      </c>
      <c r="O2908" t="str">
        <f t="shared" si="231"/>
        <v>Hanover County</v>
      </c>
      <c r="P2908" t="str">
        <f t="shared" si="232"/>
        <v>Hanover</v>
      </c>
    </row>
    <row r="2909" spans="2:16" x14ac:dyDescent="0.25">
      <c r="B2909" s="33">
        <v>2908</v>
      </c>
      <c r="C2909" s="33">
        <v>47</v>
      </c>
      <c r="D2909" s="70">
        <f t="shared" si="228"/>
        <v>794</v>
      </c>
      <c r="E2909" s="54" t="str">
        <f t="shared" si="229"/>
        <v>2908|47|794</v>
      </c>
      <c r="I2909" s="7" t="s">
        <v>5286</v>
      </c>
      <c r="M2909" t="s">
        <v>4074</v>
      </c>
      <c r="N2909" t="str">
        <f t="shared" si="230"/>
        <v>Henrico County,H1</v>
      </c>
      <c r="O2909" t="str">
        <f t="shared" si="231"/>
        <v>Henrico County</v>
      </c>
      <c r="P2909" t="str">
        <f t="shared" si="232"/>
        <v>Henrico</v>
      </c>
    </row>
    <row r="2910" spans="2:16" x14ac:dyDescent="0.25">
      <c r="B2910" s="33">
        <v>2909</v>
      </c>
      <c r="C2910" s="33">
        <v>47</v>
      </c>
      <c r="D2910" s="70">
        <f t="shared" si="228"/>
        <v>795</v>
      </c>
      <c r="E2910" s="54" t="str">
        <f t="shared" si="229"/>
        <v>2909|47|795</v>
      </c>
      <c r="I2910" s="7" t="s">
        <v>5287</v>
      </c>
      <c r="M2910" t="s">
        <v>4075</v>
      </c>
      <c r="N2910" t="str">
        <f t="shared" si="230"/>
        <v>Henry County,H1</v>
      </c>
      <c r="O2910" t="str">
        <f t="shared" si="231"/>
        <v>Henry County</v>
      </c>
      <c r="P2910" t="str">
        <f t="shared" si="232"/>
        <v>Henry</v>
      </c>
    </row>
    <row r="2911" spans="2:16" x14ac:dyDescent="0.25">
      <c r="B2911" s="33">
        <v>2910</v>
      </c>
      <c r="C2911" s="33">
        <v>47</v>
      </c>
      <c r="D2911" s="70">
        <f t="shared" si="228"/>
        <v>803</v>
      </c>
      <c r="E2911" s="54" t="str">
        <f t="shared" si="229"/>
        <v>2910|47|803</v>
      </c>
      <c r="I2911" s="7" t="s">
        <v>5295</v>
      </c>
      <c r="M2911" t="s">
        <v>4076</v>
      </c>
      <c r="N2911" t="str">
        <f t="shared" si="230"/>
        <v>Highland County,H1</v>
      </c>
      <c r="O2911" t="str">
        <f t="shared" si="231"/>
        <v>Highland County</v>
      </c>
      <c r="P2911" t="str">
        <f t="shared" si="232"/>
        <v>Highland</v>
      </c>
    </row>
    <row r="2912" spans="2:16" x14ac:dyDescent="0.25">
      <c r="B2912" s="33">
        <v>2911</v>
      </c>
      <c r="C2912" s="33">
        <v>47</v>
      </c>
      <c r="D2912" s="70">
        <f t="shared" si="228"/>
        <v>869</v>
      </c>
      <c r="E2912" s="54" t="str">
        <f t="shared" si="229"/>
        <v>2911|47|869</v>
      </c>
      <c r="I2912" s="7" t="s">
        <v>5351</v>
      </c>
      <c r="M2912" t="s">
        <v>4077</v>
      </c>
      <c r="N2912" t="str">
        <f t="shared" si="230"/>
        <v>Isle of Wight County,H1</v>
      </c>
      <c r="O2912" t="str">
        <f t="shared" si="231"/>
        <v>Isle of Wight County</v>
      </c>
      <c r="P2912" t="str">
        <f t="shared" si="232"/>
        <v>Isle of Wight</v>
      </c>
    </row>
    <row r="2913" spans="2:16" x14ac:dyDescent="0.25">
      <c r="B2913" s="33">
        <v>2912</v>
      </c>
      <c r="C2913" s="33">
        <v>47</v>
      </c>
      <c r="D2913" s="70">
        <f t="shared" si="228"/>
        <v>877</v>
      </c>
      <c r="E2913" s="54" t="str">
        <f t="shared" si="229"/>
        <v>2912|47|877</v>
      </c>
      <c r="I2913" s="7" t="s">
        <v>5358</v>
      </c>
      <c r="M2913" t="s">
        <v>4078</v>
      </c>
      <c r="N2913" t="str">
        <f t="shared" si="230"/>
        <v>James City County,H1</v>
      </c>
      <c r="O2913" t="str">
        <f t="shared" si="231"/>
        <v>James City County</v>
      </c>
      <c r="P2913" t="str">
        <f t="shared" si="232"/>
        <v>James City</v>
      </c>
    </row>
    <row r="2914" spans="2:16" x14ac:dyDescent="0.25">
      <c r="B2914" s="33">
        <v>2913</v>
      </c>
      <c r="C2914" s="33">
        <v>47</v>
      </c>
      <c r="D2914" s="70">
        <f t="shared" si="228"/>
        <v>941</v>
      </c>
      <c r="E2914" s="54" t="str">
        <f t="shared" si="229"/>
        <v>2913|47|941</v>
      </c>
      <c r="I2914" s="7" t="s">
        <v>5414</v>
      </c>
      <c r="M2914" t="s">
        <v>4079</v>
      </c>
      <c r="N2914" t="str">
        <f t="shared" si="230"/>
        <v>King and Queen County,H1</v>
      </c>
      <c r="O2914" t="str">
        <f t="shared" si="231"/>
        <v>King and Queen County</v>
      </c>
      <c r="P2914" t="str">
        <f t="shared" si="232"/>
        <v>King and Queen</v>
      </c>
    </row>
    <row r="2915" spans="2:16" x14ac:dyDescent="0.25">
      <c r="B2915" s="33">
        <v>2914</v>
      </c>
      <c r="C2915" s="33">
        <v>47</v>
      </c>
      <c r="D2915" s="70">
        <f t="shared" si="228"/>
        <v>943</v>
      </c>
      <c r="E2915" s="54" t="str">
        <f t="shared" si="229"/>
        <v>2914|47|943</v>
      </c>
      <c r="I2915" s="7" t="s">
        <v>5416</v>
      </c>
      <c r="M2915" t="s">
        <v>4080</v>
      </c>
      <c r="N2915" t="str">
        <f t="shared" si="230"/>
        <v>King George County,H1</v>
      </c>
      <c r="O2915" t="str">
        <f t="shared" si="231"/>
        <v>King George County</v>
      </c>
      <c r="P2915" t="str">
        <f t="shared" si="232"/>
        <v>King George</v>
      </c>
    </row>
    <row r="2916" spans="2:16" x14ac:dyDescent="0.25">
      <c r="B2916" s="33">
        <v>2915</v>
      </c>
      <c r="C2916" s="33">
        <v>47</v>
      </c>
      <c r="D2916" s="70">
        <f t="shared" si="228"/>
        <v>944</v>
      </c>
      <c r="E2916" s="54" t="str">
        <f t="shared" si="229"/>
        <v>2915|47|944</v>
      </c>
      <c r="I2916" s="7" t="s">
        <v>5417</v>
      </c>
      <c r="M2916" t="s">
        <v>4081</v>
      </c>
      <c r="N2916" t="str">
        <f t="shared" si="230"/>
        <v>King William County,H1</v>
      </c>
      <c r="O2916" t="str">
        <f t="shared" si="231"/>
        <v>King William County</v>
      </c>
      <c r="P2916" t="str">
        <f t="shared" si="232"/>
        <v>King William</v>
      </c>
    </row>
    <row r="2917" spans="2:16" x14ac:dyDescent="0.25">
      <c r="B2917" s="33">
        <v>2916</v>
      </c>
      <c r="C2917" s="33">
        <v>47</v>
      </c>
      <c r="D2917" s="70">
        <f t="shared" si="228"/>
        <v>987</v>
      </c>
      <c r="E2917" s="54" t="str">
        <f t="shared" si="229"/>
        <v>2916|47|987</v>
      </c>
      <c r="I2917" s="7" t="s">
        <v>5454</v>
      </c>
      <c r="M2917" t="s">
        <v>4082</v>
      </c>
      <c r="N2917" t="str">
        <f t="shared" si="230"/>
        <v>Lancaster County,H1</v>
      </c>
      <c r="O2917" t="str">
        <f t="shared" si="231"/>
        <v>Lancaster County</v>
      </c>
      <c r="P2917" t="str">
        <f t="shared" si="232"/>
        <v>Lancaster</v>
      </c>
    </row>
    <row r="2918" spans="2:16" x14ac:dyDescent="0.25">
      <c r="B2918" s="33">
        <v>2917</v>
      </c>
      <c r="C2918" s="33">
        <v>47</v>
      </c>
      <c r="D2918" s="70">
        <f t="shared" si="228"/>
        <v>1016</v>
      </c>
      <c r="E2918" s="54" t="str">
        <f t="shared" si="229"/>
        <v>2917|47|1016</v>
      </c>
      <c r="I2918" s="7" t="s">
        <v>5480</v>
      </c>
      <c r="M2918" t="s">
        <v>4083</v>
      </c>
      <c r="N2918" t="str">
        <f t="shared" si="230"/>
        <v>Lee County,H1</v>
      </c>
      <c r="O2918" t="str">
        <f t="shared" si="231"/>
        <v>Lee County</v>
      </c>
      <c r="P2918" t="str">
        <f t="shared" si="232"/>
        <v>Lee</v>
      </c>
    </row>
    <row r="2919" spans="2:16" x14ac:dyDescent="0.25">
      <c r="B2919" s="33">
        <v>2918</v>
      </c>
      <c r="C2919" s="33">
        <v>47</v>
      </c>
      <c r="D2919" s="70">
        <f t="shared" si="228"/>
        <v>1052</v>
      </c>
      <c r="E2919" s="54" t="str">
        <f t="shared" si="229"/>
        <v>2918|47|1052</v>
      </c>
      <c r="I2919" s="7" t="s">
        <v>5511</v>
      </c>
      <c r="M2919" t="s">
        <v>4084</v>
      </c>
      <c r="N2919" t="str">
        <f t="shared" si="230"/>
        <v>Loudoun County,H1</v>
      </c>
      <c r="O2919" t="str">
        <f t="shared" si="231"/>
        <v>Loudoun County</v>
      </c>
      <c r="P2919" t="str">
        <f t="shared" si="232"/>
        <v>Loudoun</v>
      </c>
    </row>
    <row r="2920" spans="2:16" x14ac:dyDescent="0.25">
      <c r="B2920" s="33">
        <v>2919</v>
      </c>
      <c r="C2920" s="33">
        <v>47</v>
      </c>
      <c r="D2920" s="70">
        <f t="shared" si="228"/>
        <v>1053</v>
      </c>
      <c r="E2920" s="54" t="str">
        <f t="shared" si="229"/>
        <v>2919|47|1053</v>
      </c>
      <c r="I2920" s="7" t="s">
        <v>5512</v>
      </c>
      <c r="M2920" t="s">
        <v>4085</v>
      </c>
      <c r="N2920" t="str">
        <f t="shared" si="230"/>
        <v>Louisa County,H1</v>
      </c>
      <c r="O2920" t="str">
        <f t="shared" si="231"/>
        <v>Louisa County</v>
      </c>
      <c r="P2920" t="str">
        <f t="shared" si="232"/>
        <v>Louisa</v>
      </c>
    </row>
    <row r="2921" spans="2:16" x14ac:dyDescent="0.25">
      <c r="B2921" s="33">
        <v>2920</v>
      </c>
      <c r="C2921" s="33">
        <v>47</v>
      </c>
      <c r="D2921" s="70">
        <f t="shared" si="228"/>
        <v>1063</v>
      </c>
      <c r="E2921" s="54" t="str">
        <f t="shared" si="229"/>
        <v>2920|47|1063</v>
      </c>
      <c r="I2921" s="7" t="s">
        <v>5522</v>
      </c>
      <c r="M2921" t="s">
        <v>4086</v>
      </c>
      <c r="N2921" t="str">
        <f t="shared" si="230"/>
        <v>Lunenburg County,H1</v>
      </c>
      <c r="O2921" t="str">
        <f t="shared" si="231"/>
        <v>Lunenburg County</v>
      </c>
      <c r="P2921" t="str">
        <f t="shared" si="232"/>
        <v>Lunenburg</v>
      </c>
    </row>
    <row r="2922" spans="2:16" x14ac:dyDescent="0.25">
      <c r="B2922" s="33">
        <v>2921</v>
      </c>
      <c r="C2922" s="33">
        <v>47</v>
      </c>
      <c r="D2922" s="70">
        <f t="shared" si="228"/>
        <v>1076</v>
      </c>
      <c r="E2922" s="54" t="str">
        <f t="shared" si="229"/>
        <v>2921|47|1076</v>
      </c>
      <c r="I2922" s="7" t="s">
        <v>5533</v>
      </c>
      <c r="M2922" t="s">
        <v>4087</v>
      </c>
      <c r="N2922" t="str">
        <f t="shared" si="230"/>
        <v>Madison County,H1</v>
      </c>
      <c r="O2922" t="str">
        <f t="shared" si="231"/>
        <v>Madison County</v>
      </c>
      <c r="P2922" t="str">
        <f t="shared" si="232"/>
        <v>Madison</v>
      </c>
    </row>
    <row r="2923" spans="2:16" x14ac:dyDescent="0.25">
      <c r="B2923" s="33">
        <v>2922</v>
      </c>
      <c r="C2923" s="33">
        <v>47</v>
      </c>
      <c r="D2923" s="70">
        <f t="shared" si="228"/>
        <v>1109</v>
      </c>
      <c r="E2923" s="54" t="str">
        <f t="shared" si="229"/>
        <v>2922|47|1109</v>
      </c>
      <c r="I2923" s="7" t="s">
        <v>5558</v>
      </c>
      <c r="M2923" t="s">
        <v>4088</v>
      </c>
      <c r="N2923" t="str">
        <f t="shared" si="230"/>
        <v>Mathews County,H1</v>
      </c>
      <c r="O2923" t="str">
        <f t="shared" si="231"/>
        <v>Mathews County</v>
      </c>
      <c r="P2923" t="str">
        <f t="shared" si="232"/>
        <v>Mathews</v>
      </c>
    </row>
    <row r="2924" spans="2:16" x14ac:dyDescent="0.25">
      <c r="B2924" s="33">
        <v>2923</v>
      </c>
      <c r="C2924" s="33">
        <v>47</v>
      </c>
      <c r="D2924" s="70">
        <f t="shared" si="228"/>
        <v>1142</v>
      </c>
      <c r="E2924" s="54" t="str">
        <f t="shared" si="229"/>
        <v>2923|47|1142</v>
      </c>
      <c r="I2924" s="7" t="s">
        <v>5589</v>
      </c>
      <c r="M2924" t="s">
        <v>4089</v>
      </c>
      <c r="N2924" t="str">
        <f t="shared" si="230"/>
        <v>Mecklenburg County,H1</v>
      </c>
      <c r="O2924" t="str">
        <f t="shared" si="231"/>
        <v>Mecklenburg County</v>
      </c>
      <c r="P2924" t="str">
        <f t="shared" si="232"/>
        <v>Mecklenburg</v>
      </c>
    </row>
    <row r="2925" spans="2:16" x14ac:dyDescent="0.25">
      <c r="B2925" s="33">
        <v>2924</v>
      </c>
      <c r="C2925" s="33">
        <v>47</v>
      </c>
      <c r="D2925" s="70">
        <f t="shared" si="228"/>
        <v>1161</v>
      </c>
      <c r="E2925" s="54" t="str">
        <f t="shared" si="229"/>
        <v>2924|47|1161</v>
      </c>
      <c r="I2925" s="7" t="s">
        <v>5608</v>
      </c>
      <c r="M2925" t="s">
        <v>4090</v>
      </c>
      <c r="N2925" t="str">
        <f t="shared" si="230"/>
        <v>Middlesex County,H1</v>
      </c>
      <c r="O2925" t="str">
        <f t="shared" si="231"/>
        <v>Middlesex County</v>
      </c>
      <c r="P2925" t="str">
        <f t="shared" si="232"/>
        <v>Middlesex</v>
      </c>
    </row>
    <row r="2926" spans="2:16" x14ac:dyDescent="0.25">
      <c r="B2926" s="33">
        <v>2925</v>
      </c>
      <c r="C2926" s="33">
        <v>47</v>
      </c>
      <c r="D2926" s="70">
        <f t="shared" si="228"/>
        <v>1195</v>
      </c>
      <c r="E2926" s="54" t="str">
        <f t="shared" si="229"/>
        <v>2925|47|1195</v>
      </c>
      <c r="I2926" s="7" t="s">
        <v>5638</v>
      </c>
      <c r="M2926" t="s">
        <v>4091</v>
      </c>
      <c r="N2926" t="str">
        <f t="shared" si="230"/>
        <v>Montgomery County,H1</v>
      </c>
      <c r="O2926" t="str">
        <f t="shared" si="231"/>
        <v>Montgomery County</v>
      </c>
      <c r="P2926" t="str">
        <f t="shared" si="232"/>
        <v>Montgomery</v>
      </c>
    </row>
    <row r="2927" spans="2:16" x14ac:dyDescent="0.25">
      <c r="B2927" s="33">
        <v>2926</v>
      </c>
      <c r="C2927" s="33">
        <v>47</v>
      </c>
      <c r="D2927" s="70">
        <f t="shared" si="228"/>
        <v>1235</v>
      </c>
      <c r="E2927" s="54" t="str">
        <f t="shared" si="229"/>
        <v>2926|47|1235</v>
      </c>
      <c r="I2927" s="7" t="s">
        <v>5673</v>
      </c>
      <c r="M2927" t="s">
        <v>4092</v>
      </c>
      <c r="N2927" t="str">
        <f t="shared" si="230"/>
        <v>Nelson County,H1</v>
      </c>
      <c r="O2927" t="str">
        <f t="shared" si="231"/>
        <v>Nelson County</v>
      </c>
      <c r="P2927" t="str">
        <f t="shared" si="232"/>
        <v>Nelson</v>
      </c>
    </row>
    <row r="2928" spans="2:16" x14ac:dyDescent="0.25">
      <c r="B2928" s="33">
        <v>2927</v>
      </c>
      <c r="C2928" s="33">
        <v>47</v>
      </c>
      <c r="D2928" s="70">
        <f t="shared" si="228"/>
        <v>1244</v>
      </c>
      <c r="E2928" s="54" t="str">
        <f t="shared" si="229"/>
        <v>2927|47|1244</v>
      </c>
      <c r="I2928" s="7" t="s">
        <v>5681</v>
      </c>
      <c r="M2928" t="s">
        <v>4093</v>
      </c>
      <c r="N2928" t="str">
        <f t="shared" si="230"/>
        <v>New Kent County,H1</v>
      </c>
      <c r="O2928" t="str">
        <f t="shared" si="231"/>
        <v>New Kent County</v>
      </c>
      <c r="P2928" t="str">
        <f t="shared" si="232"/>
        <v>New Kent</v>
      </c>
    </row>
    <row r="2929" spans="2:16" x14ac:dyDescent="0.25">
      <c r="B2929" s="33">
        <v>2928</v>
      </c>
      <c r="C2929" s="33">
        <v>47</v>
      </c>
      <c r="D2929" s="70">
        <f t="shared" ref="D2929:D2992" si="233">VLOOKUP(I2929,$J$2:$K$1970,2,FALSE)</f>
        <v>1267</v>
      </c>
      <c r="E2929" s="54" t="str">
        <f t="shared" si="229"/>
        <v>2928|47|1267</v>
      </c>
      <c r="I2929" s="7" t="s">
        <v>5699</v>
      </c>
      <c r="M2929" t="s">
        <v>4094</v>
      </c>
      <c r="N2929" t="str">
        <f t="shared" si="230"/>
        <v>Northampton County,H1</v>
      </c>
      <c r="O2929" t="str">
        <f t="shared" si="231"/>
        <v>Northampton County</v>
      </c>
      <c r="P2929" t="str">
        <f t="shared" si="232"/>
        <v>Northampton</v>
      </c>
    </row>
    <row r="2930" spans="2:16" x14ac:dyDescent="0.25">
      <c r="B2930" s="33">
        <v>2929</v>
      </c>
      <c r="C2930" s="33">
        <v>47</v>
      </c>
      <c r="D2930" s="70">
        <f t="shared" si="233"/>
        <v>1269</v>
      </c>
      <c r="E2930" s="54" t="str">
        <f t="shared" si="229"/>
        <v>2929|47|1269</v>
      </c>
      <c r="I2930" s="7" t="s">
        <v>5700</v>
      </c>
      <c r="M2930" t="s">
        <v>4095</v>
      </c>
      <c r="N2930" t="str">
        <f t="shared" si="230"/>
        <v>Northumberland County,H1</v>
      </c>
      <c r="O2930" t="str">
        <f t="shared" si="231"/>
        <v>Northumberland County</v>
      </c>
      <c r="P2930" t="str">
        <f t="shared" si="232"/>
        <v>Northumberland</v>
      </c>
    </row>
    <row r="2931" spans="2:16" x14ac:dyDescent="0.25">
      <c r="B2931" s="33">
        <v>2930</v>
      </c>
      <c r="C2931" s="33">
        <v>47</v>
      </c>
      <c r="D2931" s="70">
        <f t="shared" si="233"/>
        <v>1273</v>
      </c>
      <c r="E2931" s="54" t="str">
        <f t="shared" si="229"/>
        <v>2930|47|1273</v>
      </c>
      <c r="I2931" s="7" t="s">
        <v>5702</v>
      </c>
      <c r="M2931" t="s">
        <v>4096</v>
      </c>
      <c r="N2931" t="str">
        <f t="shared" si="230"/>
        <v>Nottoway County,H1</v>
      </c>
      <c r="O2931" t="str">
        <f t="shared" si="231"/>
        <v>Nottoway County</v>
      </c>
      <c r="P2931" t="str">
        <f t="shared" si="232"/>
        <v>Nottoway</v>
      </c>
    </row>
    <row r="2932" spans="2:16" x14ac:dyDescent="0.25">
      <c r="B2932" s="33">
        <v>2931</v>
      </c>
      <c r="C2932" s="33">
        <v>47</v>
      </c>
      <c r="D2932" s="70">
        <f t="shared" si="233"/>
        <v>1306</v>
      </c>
      <c r="E2932" s="54" t="str">
        <f t="shared" si="229"/>
        <v>2931|47|1306</v>
      </c>
      <c r="I2932" s="7" t="s">
        <v>575</v>
      </c>
      <c r="M2932" t="s">
        <v>4097</v>
      </c>
      <c r="N2932" t="str">
        <f t="shared" si="230"/>
        <v>Orange County,H1</v>
      </c>
      <c r="O2932" t="str">
        <f t="shared" si="231"/>
        <v>Orange County</v>
      </c>
      <c r="P2932" t="str">
        <f t="shared" si="232"/>
        <v>Orange</v>
      </c>
    </row>
    <row r="2933" spans="2:16" x14ac:dyDescent="0.25">
      <c r="B2933" s="33">
        <v>2932</v>
      </c>
      <c r="C2933" s="33">
        <v>47</v>
      </c>
      <c r="D2933" s="70">
        <f t="shared" si="233"/>
        <v>1334</v>
      </c>
      <c r="E2933" s="54" t="str">
        <f t="shared" si="229"/>
        <v>2932|47|1334</v>
      </c>
      <c r="I2933" s="7" t="s">
        <v>5754</v>
      </c>
      <c r="M2933" t="s">
        <v>4098</v>
      </c>
      <c r="N2933" t="str">
        <f t="shared" si="230"/>
        <v>Page County,H1</v>
      </c>
      <c r="O2933" t="str">
        <f t="shared" si="231"/>
        <v>Page County</v>
      </c>
      <c r="P2933" t="str">
        <f t="shared" si="232"/>
        <v>Page</v>
      </c>
    </row>
    <row r="2934" spans="2:16" x14ac:dyDescent="0.25">
      <c r="B2934" s="33">
        <v>2933</v>
      </c>
      <c r="C2934" s="33">
        <v>47</v>
      </c>
      <c r="D2934" s="70">
        <f t="shared" si="233"/>
        <v>1348</v>
      </c>
      <c r="E2934" s="54" t="str">
        <f t="shared" si="229"/>
        <v>2933|47|1348</v>
      </c>
      <c r="I2934" s="7" t="s">
        <v>5767</v>
      </c>
      <c r="M2934" t="s">
        <v>4099</v>
      </c>
      <c r="N2934" t="str">
        <f t="shared" si="230"/>
        <v>Patrick County,H1</v>
      </c>
      <c r="O2934" t="str">
        <f t="shared" si="231"/>
        <v>Patrick County</v>
      </c>
      <c r="P2934" t="str">
        <f t="shared" si="232"/>
        <v>Patrick</v>
      </c>
    </row>
    <row r="2935" spans="2:16" x14ac:dyDescent="0.25">
      <c r="B2935" s="33">
        <v>2934</v>
      </c>
      <c r="C2935" s="33">
        <v>47</v>
      </c>
      <c r="D2935" s="70">
        <f t="shared" si="233"/>
        <v>1393</v>
      </c>
      <c r="E2935" s="54" t="str">
        <f t="shared" si="229"/>
        <v>2934|47|1393</v>
      </c>
      <c r="I2935" s="7" t="s">
        <v>5809</v>
      </c>
      <c r="M2935" t="s">
        <v>4100</v>
      </c>
      <c r="N2935" t="str">
        <f t="shared" si="230"/>
        <v>Pittsylvania County,H1</v>
      </c>
      <c r="O2935" t="str">
        <f t="shared" si="231"/>
        <v>Pittsylvania County</v>
      </c>
      <c r="P2935" t="str">
        <f t="shared" si="232"/>
        <v>Pittsylvania</v>
      </c>
    </row>
    <row r="2936" spans="2:16" x14ac:dyDescent="0.25">
      <c r="B2936" s="33">
        <v>2935</v>
      </c>
      <c r="C2936" s="33">
        <v>47</v>
      </c>
      <c r="D2936" s="70">
        <f t="shared" si="233"/>
        <v>1421</v>
      </c>
      <c r="E2936" s="54" t="str">
        <f t="shared" si="229"/>
        <v>2935|47|1421</v>
      </c>
      <c r="I2936" s="7" t="s">
        <v>5832</v>
      </c>
      <c r="M2936" t="s">
        <v>4101</v>
      </c>
      <c r="N2936" t="str">
        <f t="shared" si="230"/>
        <v>Powhatan County,H1</v>
      </c>
      <c r="O2936" t="str">
        <f t="shared" si="231"/>
        <v>Powhatan County</v>
      </c>
      <c r="P2936" t="str">
        <f t="shared" si="232"/>
        <v>Powhatan</v>
      </c>
    </row>
    <row r="2937" spans="2:16" x14ac:dyDescent="0.25">
      <c r="B2937" s="33">
        <v>2936</v>
      </c>
      <c r="C2937" s="33">
        <v>47</v>
      </c>
      <c r="D2937" s="70">
        <f t="shared" si="233"/>
        <v>1430</v>
      </c>
      <c r="E2937" s="54" t="str">
        <f t="shared" si="229"/>
        <v>2936|47|1430</v>
      </c>
      <c r="I2937" s="7" t="s">
        <v>5841</v>
      </c>
      <c r="M2937" t="s">
        <v>4102</v>
      </c>
      <c r="N2937" t="str">
        <f t="shared" si="230"/>
        <v>Prince Edward County,H1</v>
      </c>
      <c r="O2937" t="str">
        <f t="shared" si="231"/>
        <v>Prince Edward County</v>
      </c>
      <c r="P2937" t="str">
        <f t="shared" si="232"/>
        <v>Prince Edward</v>
      </c>
    </row>
    <row r="2938" spans="2:16" x14ac:dyDescent="0.25">
      <c r="B2938" s="33">
        <v>2937</v>
      </c>
      <c r="C2938" s="33">
        <v>47</v>
      </c>
      <c r="D2938" s="70">
        <f t="shared" si="233"/>
        <v>1431</v>
      </c>
      <c r="E2938" s="54" t="str">
        <f t="shared" si="229"/>
        <v>2937|47|1431</v>
      </c>
      <c r="I2938" s="7" t="s">
        <v>5842</v>
      </c>
      <c r="M2938" t="s">
        <v>4103</v>
      </c>
      <c r="N2938" t="str">
        <f t="shared" si="230"/>
        <v>Prince George County,H1</v>
      </c>
      <c r="O2938" t="str">
        <f t="shared" si="231"/>
        <v>Prince George County</v>
      </c>
      <c r="P2938" t="str">
        <f t="shared" si="232"/>
        <v>Prince George</v>
      </c>
    </row>
    <row r="2939" spans="2:16" x14ac:dyDescent="0.25">
      <c r="B2939" s="33">
        <v>2938</v>
      </c>
      <c r="C2939" s="33">
        <v>47</v>
      </c>
      <c r="D2939" s="70">
        <f t="shared" si="233"/>
        <v>1434</v>
      </c>
      <c r="E2939" s="54" t="str">
        <f t="shared" si="229"/>
        <v>2938|47|1434</v>
      </c>
      <c r="I2939" s="7" t="s">
        <v>5844</v>
      </c>
      <c r="M2939" t="s">
        <v>4104</v>
      </c>
      <c r="N2939" t="str">
        <f t="shared" si="230"/>
        <v>Prince William County,H1</v>
      </c>
      <c r="O2939" t="str">
        <f t="shared" si="231"/>
        <v>Prince William County</v>
      </c>
      <c r="P2939" t="str">
        <f t="shared" si="232"/>
        <v>Prince William</v>
      </c>
    </row>
    <row r="2940" spans="2:16" x14ac:dyDescent="0.25">
      <c r="B2940" s="33">
        <v>2939</v>
      </c>
      <c r="C2940" s="33">
        <v>47</v>
      </c>
      <c r="D2940" s="70">
        <f t="shared" si="233"/>
        <v>1438</v>
      </c>
      <c r="E2940" s="54" t="str">
        <f t="shared" si="229"/>
        <v>2939|47|1438</v>
      </c>
      <c r="I2940" s="7" t="s">
        <v>5848</v>
      </c>
      <c r="M2940" t="s">
        <v>4105</v>
      </c>
      <c r="N2940" t="str">
        <f t="shared" si="230"/>
        <v>Pulaski County,H1</v>
      </c>
      <c r="O2940" t="str">
        <f t="shared" si="231"/>
        <v>Pulaski County</v>
      </c>
      <c r="P2940" t="str">
        <f t="shared" si="232"/>
        <v>Pulaski</v>
      </c>
    </row>
    <row r="2941" spans="2:16" x14ac:dyDescent="0.25">
      <c r="B2941" s="33">
        <v>2940</v>
      </c>
      <c r="C2941" s="33">
        <v>47</v>
      </c>
      <c r="D2941" s="70">
        <f t="shared" si="233"/>
        <v>1458</v>
      </c>
      <c r="E2941" s="54" t="str">
        <f t="shared" si="229"/>
        <v>2940|47|1458</v>
      </c>
      <c r="I2941" s="7" t="s">
        <v>5865</v>
      </c>
      <c r="M2941" t="s">
        <v>4106</v>
      </c>
      <c r="N2941" t="str">
        <f t="shared" si="230"/>
        <v>Rappahannock County,H1</v>
      </c>
      <c r="O2941" t="str">
        <f t="shared" si="231"/>
        <v>Rappahannock County</v>
      </c>
      <c r="P2941" t="str">
        <f t="shared" si="232"/>
        <v>Rappahannock</v>
      </c>
    </row>
    <row r="2942" spans="2:16" x14ac:dyDescent="0.25">
      <c r="B2942" s="33">
        <v>2941</v>
      </c>
      <c r="C2942" s="33">
        <v>47</v>
      </c>
      <c r="D2942" s="70">
        <f t="shared" si="233"/>
        <v>1483</v>
      </c>
      <c r="E2942" s="54" t="str">
        <f t="shared" si="229"/>
        <v>2941|47|1483</v>
      </c>
      <c r="I2942" s="7" t="s">
        <v>5887</v>
      </c>
      <c r="M2942" t="s">
        <v>4107</v>
      </c>
      <c r="N2942" t="str">
        <f t="shared" si="230"/>
        <v>Richmond County,H1</v>
      </c>
      <c r="O2942" t="str">
        <f t="shared" si="231"/>
        <v>Richmond County</v>
      </c>
      <c r="P2942" t="str">
        <f t="shared" si="232"/>
        <v>Richmond</v>
      </c>
    </row>
    <row r="2943" spans="2:16" x14ac:dyDescent="0.25">
      <c r="B2943" s="33">
        <v>2942</v>
      </c>
      <c r="C2943" s="33">
        <v>47</v>
      </c>
      <c r="D2943" s="70">
        <f t="shared" si="233"/>
        <v>1496</v>
      </c>
      <c r="E2943" s="54" t="str">
        <f t="shared" si="229"/>
        <v>2942|47|1496</v>
      </c>
      <c r="I2943" s="7" t="s">
        <v>5897</v>
      </c>
      <c r="M2943" t="s">
        <v>4108</v>
      </c>
      <c r="N2943" t="str">
        <f t="shared" si="230"/>
        <v>Roanoke County,H1</v>
      </c>
      <c r="O2943" t="str">
        <f t="shared" si="231"/>
        <v>Roanoke County</v>
      </c>
      <c r="P2943" t="str">
        <f t="shared" si="232"/>
        <v>Roanoke</v>
      </c>
    </row>
    <row r="2944" spans="2:16" x14ac:dyDescent="0.25">
      <c r="B2944" s="33">
        <v>2943</v>
      </c>
      <c r="C2944" s="33">
        <v>47</v>
      </c>
      <c r="D2944" s="70">
        <f t="shared" si="233"/>
        <v>1502</v>
      </c>
      <c r="E2944" s="54" t="str">
        <f t="shared" si="229"/>
        <v>2943|47|1502</v>
      </c>
      <c r="I2944" s="7" t="s">
        <v>5903</v>
      </c>
      <c r="M2944" t="s">
        <v>4109</v>
      </c>
      <c r="N2944" t="str">
        <f t="shared" si="230"/>
        <v>Rockbridge County,H1</v>
      </c>
      <c r="O2944" t="str">
        <f t="shared" si="231"/>
        <v>Rockbridge County</v>
      </c>
      <c r="P2944" t="str">
        <f t="shared" si="232"/>
        <v>Rockbridge</v>
      </c>
    </row>
    <row r="2945" spans="2:16" x14ac:dyDescent="0.25">
      <c r="B2945" s="33">
        <v>2944</v>
      </c>
      <c r="C2945" s="33">
        <v>47</v>
      </c>
      <c r="D2945" s="70">
        <f t="shared" si="233"/>
        <v>1505</v>
      </c>
      <c r="E2945" s="54" t="str">
        <f t="shared" si="229"/>
        <v>2944|47|1505</v>
      </c>
      <c r="I2945" s="7" t="s">
        <v>5906</v>
      </c>
      <c r="M2945" t="s">
        <v>4110</v>
      </c>
      <c r="N2945" t="str">
        <f t="shared" si="230"/>
        <v>Rockingham County,H1</v>
      </c>
      <c r="O2945" t="str">
        <f t="shared" si="231"/>
        <v>Rockingham County</v>
      </c>
      <c r="P2945" t="str">
        <f t="shared" si="232"/>
        <v>Rockingham</v>
      </c>
    </row>
    <row r="2946" spans="2:16" x14ac:dyDescent="0.25">
      <c r="B2946" s="33">
        <v>2945</v>
      </c>
      <c r="C2946" s="33">
        <v>47</v>
      </c>
      <c r="D2946" s="70">
        <f t="shared" si="233"/>
        <v>1524</v>
      </c>
      <c r="E2946" s="54" t="str">
        <f t="shared" ref="E2946:E3009" si="234">B2946&amp;"|"&amp;C2946&amp;"|"&amp;D2946</f>
        <v>2945|47|1524</v>
      </c>
      <c r="I2946" s="7" t="s">
        <v>5923</v>
      </c>
      <c r="M2946" t="s">
        <v>4111</v>
      </c>
      <c r="N2946" t="str">
        <f t="shared" si="230"/>
        <v>Russell County,H1</v>
      </c>
      <c r="O2946" t="str">
        <f t="shared" si="231"/>
        <v>Russell County</v>
      </c>
      <c r="P2946" t="str">
        <f t="shared" si="232"/>
        <v>Russell</v>
      </c>
    </row>
    <row r="2947" spans="2:16" x14ac:dyDescent="0.25">
      <c r="B2947" s="33">
        <v>2946</v>
      </c>
      <c r="C2947" s="33">
        <v>47</v>
      </c>
      <c r="D2947" s="70">
        <f t="shared" si="233"/>
        <v>1589</v>
      </c>
      <c r="E2947" s="54" t="str">
        <f t="shared" si="234"/>
        <v>2946|47|1589</v>
      </c>
      <c r="I2947" s="7" t="s">
        <v>5975</v>
      </c>
      <c r="M2947" t="s">
        <v>4112</v>
      </c>
      <c r="N2947" t="str">
        <f t="shared" ref="N2947:N3010" si="235">RIGHT(M2947,LEN(M2947)-10)</f>
        <v>Scott County,H1</v>
      </c>
      <c r="O2947" t="str">
        <f t="shared" ref="O2947:O3010" si="236">LEFT(N2947,LEN(N2947)-3)</f>
        <v>Scott County</v>
      </c>
      <c r="P2947" t="str">
        <f t="shared" ref="P2947:P3010" si="237">SUBSTITUTE(O2947," County","")</f>
        <v>Scott</v>
      </c>
    </row>
    <row r="2948" spans="2:16" x14ac:dyDescent="0.25">
      <c r="B2948" s="33">
        <v>2947</v>
      </c>
      <c r="C2948" s="33">
        <v>47</v>
      </c>
      <c r="D2948" s="70">
        <f t="shared" si="233"/>
        <v>1611</v>
      </c>
      <c r="E2948" s="54" t="str">
        <f t="shared" si="234"/>
        <v>2947|47|1611</v>
      </c>
      <c r="I2948" s="7" t="s">
        <v>5997</v>
      </c>
      <c r="M2948" t="s">
        <v>4113</v>
      </c>
      <c r="N2948" t="str">
        <f t="shared" si="235"/>
        <v>Shenandoah County,H1</v>
      </c>
      <c r="O2948" t="str">
        <f t="shared" si="236"/>
        <v>Shenandoah County</v>
      </c>
      <c r="P2948" t="str">
        <f t="shared" si="237"/>
        <v>Shenandoah</v>
      </c>
    </row>
    <row r="2949" spans="2:16" x14ac:dyDescent="0.25">
      <c r="B2949" s="33">
        <v>2948</v>
      </c>
      <c r="C2949" s="33">
        <v>47</v>
      </c>
      <c r="D2949" s="70">
        <f t="shared" si="233"/>
        <v>1629</v>
      </c>
      <c r="E2949" s="54" t="str">
        <f t="shared" si="234"/>
        <v>2948|47|1629</v>
      </c>
      <c r="I2949" s="7" t="s">
        <v>6013</v>
      </c>
      <c r="M2949" t="s">
        <v>4114</v>
      </c>
      <c r="N2949" t="str">
        <f t="shared" si="235"/>
        <v>Smyth County,H1</v>
      </c>
      <c r="O2949" t="str">
        <f t="shared" si="236"/>
        <v>Smyth County</v>
      </c>
      <c r="P2949" t="str">
        <f t="shared" si="237"/>
        <v>Smyth</v>
      </c>
    </row>
    <row r="2950" spans="2:16" x14ac:dyDescent="0.25">
      <c r="B2950" s="33">
        <v>2949</v>
      </c>
      <c r="C2950" s="33">
        <v>47</v>
      </c>
      <c r="D2950" s="70">
        <f t="shared" si="233"/>
        <v>1637</v>
      </c>
      <c r="E2950" s="54" t="str">
        <f t="shared" si="234"/>
        <v>2949|47|1637</v>
      </c>
      <c r="I2950" s="7" t="s">
        <v>6021</v>
      </c>
      <c r="M2950" t="s">
        <v>4115</v>
      </c>
      <c r="N2950" t="str">
        <f t="shared" si="235"/>
        <v>Southampton County,H1</v>
      </c>
      <c r="O2950" t="str">
        <f t="shared" si="236"/>
        <v>Southampton County</v>
      </c>
      <c r="P2950" t="str">
        <f t="shared" si="237"/>
        <v>Southampton</v>
      </c>
    </row>
    <row r="2951" spans="2:16" x14ac:dyDescent="0.25">
      <c r="B2951" s="33">
        <v>2950</v>
      </c>
      <c r="C2951" s="33">
        <v>47</v>
      </c>
      <c r="D2951" s="70">
        <f t="shared" si="233"/>
        <v>1644</v>
      </c>
      <c r="E2951" s="54" t="str">
        <f t="shared" si="234"/>
        <v>2950|47|1644</v>
      </c>
      <c r="I2951" s="7" t="s">
        <v>6027</v>
      </c>
      <c r="M2951" t="s">
        <v>4116</v>
      </c>
      <c r="N2951" t="str">
        <f t="shared" si="235"/>
        <v>Spotsylvania County,H1</v>
      </c>
      <c r="O2951" t="str">
        <f t="shared" si="236"/>
        <v>Spotsylvania County</v>
      </c>
      <c r="P2951" t="str">
        <f t="shared" si="237"/>
        <v>Spotsylvania</v>
      </c>
    </row>
    <row r="2952" spans="2:16" x14ac:dyDescent="0.25">
      <c r="B2952" s="33">
        <v>2951</v>
      </c>
      <c r="C2952" s="33">
        <v>47</v>
      </c>
      <c r="D2952" s="70">
        <f t="shared" si="233"/>
        <v>1669</v>
      </c>
      <c r="E2952" s="54" t="str">
        <f t="shared" si="234"/>
        <v>2951|47|1669</v>
      </c>
      <c r="I2952" s="7" t="s">
        <v>6039</v>
      </c>
      <c r="M2952" t="s">
        <v>4117</v>
      </c>
      <c r="N2952" t="str">
        <f t="shared" si="235"/>
        <v>Stafford County,H1</v>
      </c>
      <c r="O2952" t="str">
        <f t="shared" si="236"/>
        <v>Stafford County</v>
      </c>
      <c r="P2952" t="str">
        <f t="shared" si="237"/>
        <v>Stafford</v>
      </c>
    </row>
    <row r="2953" spans="2:16" x14ac:dyDescent="0.25">
      <c r="B2953" s="33">
        <v>2952</v>
      </c>
      <c r="C2953" s="33">
        <v>47</v>
      </c>
      <c r="D2953" s="70">
        <f t="shared" si="233"/>
        <v>1706</v>
      </c>
      <c r="E2953" s="54" t="str">
        <f t="shared" si="234"/>
        <v>2952|47|1706</v>
      </c>
      <c r="I2953" s="7" t="s">
        <v>6074</v>
      </c>
      <c r="M2953" t="s">
        <v>4118</v>
      </c>
      <c r="N2953" t="str">
        <f t="shared" si="235"/>
        <v>Surry County,H1</v>
      </c>
      <c r="O2953" t="str">
        <f t="shared" si="236"/>
        <v>Surry County</v>
      </c>
      <c r="P2953" t="str">
        <f t="shared" si="237"/>
        <v>Surry</v>
      </c>
    </row>
    <row r="2954" spans="2:16" x14ac:dyDescent="0.25">
      <c r="B2954" s="33">
        <v>2953</v>
      </c>
      <c r="C2954" s="33">
        <v>47</v>
      </c>
      <c r="D2954" s="70">
        <f t="shared" si="233"/>
        <v>1708</v>
      </c>
      <c r="E2954" s="54" t="str">
        <f t="shared" si="234"/>
        <v>2953|47|1708</v>
      </c>
      <c r="I2954" s="7" t="s">
        <v>6076</v>
      </c>
      <c r="M2954" t="s">
        <v>4119</v>
      </c>
      <c r="N2954" t="str">
        <f t="shared" si="235"/>
        <v>Sussex County,H1</v>
      </c>
      <c r="O2954" t="str">
        <f t="shared" si="236"/>
        <v>Sussex County</v>
      </c>
      <c r="P2954" t="str">
        <f t="shared" si="237"/>
        <v>Sussex</v>
      </c>
    </row>
    <row r="2955" spans="2:16" x14ac:dyDescent="0.25">
      <c r="B2955" s="33">
        <v>2954</v>
      </c>
      <c r="C2955" s="33">
        <v>47</v>
      </c>
      <c r="D2955" s="70">
        <f t="shared" si="233"/>
        <v>1732</v>
      </c>
      <c r="E2955" s="54" t="str">
        <f t="shared" si="234"/>
        <v>2954|47|1732</v>
      </c>
      <c r="I2955" s="7" t="s">
        <v>6098</v>
      </c>
      <c r="M2955" t="s">
        <v>4120</v>
      </c>
      <c r="N2955" t="str">
        <f t="shared" si="235"/>
        <v>Tazewell County,H1</v>
      </c>
      <c r="O2955" t="str">
        <f t="shared" si="236"/>
        <v>Tazewell County</v>
      </c>
      <c r="P2955" t="str">
        <f t="shared" si="237"/>
        <v>Tazewell</v>
      </c>
    </row>
    <row r="2956" spans="2:16" x14ac:dyDescent="0.25">
      <c r="B2956" s="33">
        <v>2955</v>
      </c>
      <c r="C2956" s="33">
        <v>47</v>
      </c>
      <c r="D2956" s="70">
        <f t="shared" si="233"/>
        <v>1858</v>
      </c>
      <c r="E2956" s="54" t="str">
        <f t="shared" si="234"/>
        <v>2955|47|1858</v>
      </c>
      <c r="I2956" s="7" t="s">
        <v>6205</v>
      </c>
      <c r="M2956" t="s">
        <v>4121</v>
      </c>
      <c r="N2956" t="str">
        <f t="shared" si="235"/>
        <v>Warren County,H1</v>
      </c>
      <c r="O2956" t="str">
        <f t="shared" si="236"/>
        <v>Warren County</v>
      </c>
      <c r="P2956" t="str">
        <f t="shared" si="237"/>
        <v>Warren</v>
      </c>
    </row>
    <row r="2957" spans="2:16" x14ac:dyDescent="0.25">
      <c r="B2957" s="33">
        <v>2956</v>
      </c>
      <c r="C2957" s="33">
        <v>47</v>
      </c>
      <c r="D2957" s="70">
        <f t="shared" si="233"/>
        <v>1865</v>
      </c>
      <c r="E2957" s="54" t="str">
        <f t="shared" si="234"/>
        <v>2956|47|1865</v>
      </c>
      <c r="I2957" s="7" t="s">
        <v>1210</v>
      </c>
      <c r="M2957" t="s">
        <v>4122</v>
      </c>
      <c r="N2957" t="str">
        <f t="shared" si="235"/>
        <v>Washington County,H1</v>
      </c>
      <c r="O2957" t="str">
        <f t="shared" si="236"/>
        <v>Washington County</v>
      </c>
      <c r="P2957" t="str">
        <f t="shared" si="237"/>
        <v>Washington</v>
      </c>
    </row>
    <row r="2958" spans="2:16" x14ac:dyDescent="0.25">
      <c r="B2958" s="33">
        <v>2957</v>
      </c>
      <c r="C2958" s="33">
        <v>47</v>
      </c>
      <c r="D2958" s="70">
        <f t="shared" si="233"/>
        <v>1889</v>
      </c>
      <c r="E2958" s="54" t="str">
        <f t="shared" si="234"/>
        <v>2957|47|1889</v>
      </c>
      <c r="I2958" s="7" t="s">
        <v>6228</v>
      </c>
      <c r="M2958" t="s">
        <v>4123</v>
      </c>
      <c r="N2958" t="str">
        <f t="shared" si="235"/>
        <v>Westmoreland County,H1</v>
      </c>
      <c r="O2958" t="str">
        <f t="shared" si="236"/>
        <v>Westmoreland County</v>
      </c>
      <c r="P2958" t="str">
        <f t="shared" si="237"/>
        <v>Westmoreland</v>
      </c>
    </row>
    <row r="2959" spans="2:16" x14ac:dyDescent="0.25">
      <c r="B2959" s="33">
        <v>2958</v>
      </c>
      <c r="C2959" s="33">
        <v>47</v>
      </c>
      <c r="D2959" s="70">
        <f t="shared" si="233"/>
        <v>1928</v>
      </c>
      <c r="E2959" s="54" t="str">
        <f t="shared" si="234"/>
        <v>2958|47|1928</v>
      </c>
      <c r="I2959" s="7" t="s">
        <v>6264</v>
      </c>
      <c r="M2959" t="s">
        <v>4124</v>
      </c>
      <c r="N2959" t="str">
        <f t="shared" si="235"/>
        <v>Wise County,H1</v>
      </c>
      <c r="O2959" t="str">
        <f t="shared" si="236"/>
        <v>Wise County</v>
      </c>
      <c r="P2959" t="str">
        <f t="shared" si="237"/>
        <v>Wise</v>
      </c>
    </row>
    <row r="2960" spans="2:16" x14ac:dyDescent="0.25">
      <c r="B2960" s="33">
        <v>2959</v>
      </c>
      <c r="C2960" s="33">
        <v>47</v>
      </c>
      <c r="D2960" s="70">
        <f t="shared" si="233"/>
        <v>1944</v>
      </c>
      <c r="E2960" s="54" t="str">
        <f t="shared" si="234"/>
        <v>2959|47|1944</v>
      </c>
      <c r="I2960" s="7" t="s">
        <v>6278</v>
      </c>
      <c r="M2960" t="s">
        <v>4125</v>
      </c>
      <c r="N2960" t="str">
        <f t="shared" si="235"/>
        <v>Wythe County,H1</v>
      </c>
      <c r="O2960" t="str">
        <f t="shared" si="236"/>
        <v>Wythe County</v>
      </c>
      <c r="P2960" t="str">
        <f t="shared" si="237"/>
        <v>Wythe</v>
      </c>
    </row>
    <row r="2961" spans="2:16" x14ac:dyDescent="0.25">
      <c r="B2961" s="33">
        <v>2960</v>
      </c>
      <c r="C2961" s="33">
        <v>47</v>
      </c>
      <c r="D2961" s="70">
        <f t="shared" si="233"/>
        <v>1962</v>
      </c>
      <c r="E2961" s="54" t="str">
        <f t="shared" si="234"/>
        <v>2960|47|1962</v>
      </c>
      <c r="I2961" s="7" t="s">
        <v>6293</v>
      </c>
      <c r="M2961" t="s">
        <v>4126</v>
      </c>
      <c r="N2961" t="str">
        <f t="shared" si="235"/>
        <v>York County,H1</v>
      </c>
      <c r="O2961" t="str">
        <f t="shared" si="236"/>
        <v>York County</v>
      </c>
      <c r="P2961" t="str">
        <f t="shared" si="237"/>
        <v>York</v>
      </c>
    </row>
    <row r="2962" spans="2:16" x14ac:dyDescent="0.25">
      <c r="B2962" s="33">
        <v>2961</v>
      </c>
      <c r="C2962" s="33">
        <v>47</v>
      </c>
      <c r="D2962" s="70">
        <f t="shared" si="233"/>
        <v>26</v>
      </c>
      <c r="E2962" s="54" t="str">
        <f t="shared" si="234"/>
        <v>2961|47|26</v>
      </c>
      <c r="I2962" s="7" t="s">
        <v>4453</v>
      </c>
      <c r="M2962" t="s">
        <v>4127</v>
      </c>
      <c r="N2962" t="str">
        <f t="shared" si="235"/>
        <v>Alexandria city,C7</v>
      </c>
      <c r="O2962" t="str">
        <f t="shared" si="236"/>
        <v>Alexandria city</v>
      </c>
      <c r="P2962" t="str">
        <f t="shared" si="237"/>
        <v>Alexandria city</v>
      </c>
    </row>
    <row r="2963" spans="2:16" x14ac:dyDescent="0.25">
      <c r="B2963" s="33">
        <v>2962</v>
      </c>
      <c r="C2963" s="33">
        <v>47</v>
      </c>
      <c r="D2963" s="70">
        <f t="shared" si="233"/>
        <v>138</v>
      </c>
      <c r="E2963" s="54" t="str">
        <f t="shared" si="234"/>
        <v>2962|47|138</v>
      </c>
      <c r="I2963" s="7" t="s">
        <v>4454</v>
      </c>
      <c r="M2963" t="s">
        <v>4128</v>
      </c>
      <c r="N2963" t="str">
        <f t="shared" si="235"/>
        <v>Bedford city,C7</v>
      </c>
      <c r="O2963" t="str">
        <f t="shared" si="236"/>
        <v>Bedford city</v>
      </c>
      <c r="P2963" t="str">
        <f t="shared" si="237"/>
        <v>Bedford city</v>
      </c>
    </row>
    <row r="2964" spans="2:16" x14ac:dyDescent="0.25">
      <c r="B2964" s="33">
        <v>2963</v>
      </c>
      <c r="C2964" s="33">
        <v>47</v>
      </c>
      <c r="D2964" s="70">
        <f t="shared" si="233"/>
        <v>216</v>
      </c>
      <c r="E2964" s="54" t="str">
        <f t="shared" si="234"/>
        <v>2963|47|216</v>
      </c>
      <c r="I2964" s="7" t="s">
        <v>4455</v>
      </c>
      <c r="M2964" t="s">
        <v>4129</v>
      </c>
      <c r="N2964" t="str">
        <f t="shared" si="235"/>
        <v>Bristol city,C7</v>
      </c>
      <c r="O2964" t="str">
        <f t="shared" si="236"/>
        <v>Bristol city</v>
      </c>
      <c r="P2964" t="str">
        <f t="shared" si="237"/>
        <v>Bristol city</v>
      </c>
    </row>
    <row r="2965" spans="2:16" x14ac:dyDescent="0.25">
      <c r="B2965" s="33">
        <v>2964</v>
      </c>
      <c r="C2965" s="33">
        <v>47</v>
      </c>
      <c r="D2965" s="70">
        <f t="shared" si="233"/>
        <v>233</v>
      </c>
      <c r="E2965" s="54" t="str">
        <f t="shared" si="234"/>
        <v>2964|47|233</v>
      </c>
      <c r="I2965" s="7" t="s">
        <v>4456</v>
      </c>
      <c r="M2965" t="s">
        <v>4130</v>
      </c>
      <c r="N2965" t="str">
        <f t="shared" si="235"/>
        <v>Buena Vista city,C7</v>
      </c>
      <c r="O2965" t="str">
        <f t="shared" si="236"/>
        <v>Buena Vista city</v>
      </c>
      <c r="P2965" t="str">
        <f t="shared" si="237"/>
        <v>Buena Vista city</v>
      </c>
    </row>
    <row r="2966" spans="2:16" x14ac:dyDescent="0.25">
      <c r="B2966" s="33">
        <v>2965</v>
      </c>
      <c r="C2966" s="33">
        <v>47</v>
      </c>
      <c r="D2966" s="70">
        <f t="shared" si="233"/>
        <v>326</v>
      </c>
      <c r="E2966" s="54" t="str">
        <f t="shared" si="234"/>
        <v>2965|47|326</v>
      </c>
      <c r="I2966" s="7" t="s">
        <v>4457</v>
      </c>
      <c r="M2966" t="s">
        <v>4131</v>
      </c>
      <c r="N2966" t="str">
        <f t="shared" si="235"/>
        <v>Charlottesville city,C7</v>
      </c>
      <c r="O2966" t="str">
        <f t="shared" si="236"/>
        <v>Charlottesville city</v>
      </c>
      <c r="P2966" t="str">
        <f t="shared" si="237"/>
        <v>Charlottesville city</v>
      </c>
    </row>
    <row r="2967" spans="2:16" x14ac:dyDescent="0.25">
      <c r="B2967" s="33">
        <v>2966</v>
      </c>
      <c r="C2967" s="33">
        <v>47</v>
      </c>
      <c r="D2967" s="70">
        <f t="shared" si="233"/>
        <v>341</v>
      </c>
      <c r="E2967" s="54" t="str">
        <f t="shared" si="234"/>
        <v>2966|47|341</v>
      </c>
      <c r="I2967" s="7" t="s">
        <v>4458</v>
      </c>
      <c r="M2967" t="s">
        <v>4132</v>
      </c>
      <c r="N2967" t="str">
        <f t="shared" si="235"/>
        <v>Chesapeake city,C7</v>
      </c>
      <c r="O2967" t="str">
        <f t="shared" si="236"/>
        <v>Chesapeake city</v>
      </c>
      <c r="P2967" t="str">
        <f t="shared" si="237"/>
        <v>Chesapeake city</v>
      </c>
    </row>
    <row r="2968" spans="2:16" x14ac:dyDescent="0.25">
      <c r="B2968" s="33">
        <v>2967</v>
      </c>
      <c r="C2968" s="33">
        <v>47</v>
      </c>
      <c r="D2968" s="70">
        <f t="shared" si="233"/>
        <v>405</v>
      </c>
      <c r="E2968" s="54" t="str">
        <f t="shared" si="234"/>
        <v>2967|47|405</v>
      </c>
      <c r="I2968" s="7" t="s">
        <v>4459</v>
      </c>
      <c r="M2968" t="s">
        <v>4133</v>
      </c>
      <c r="N2968" t="str">
        <f t="shared" si="235"/>
        <v>Colonial Heights city,C7</v>
      </c>
      <c r="O2968" t="str">
        <f t="shared" si="236"/>
        <v>Colonial Heights city</v>
      </c>
      <c r="P2968" t="str">
        <f t="shared" si="237"/>
        <v>Colonial Heights city</v>
      </c>
    </row>
    <row r="2969" spans="2:16" x14ac:dyDescent="0.25">
      <c r="B2969" s="33">
        <v>2968</v>
      </c>
      <c r="C2969" s="33">
        <v>47</v>
      </c>
      <c r="D2969" s="70">
        <f t="shared" si="233"/>
        <v>437</v>
      </c>
      <c r="E2969" s="54" t="str">
        <f t="shared" si="234"/>
        <v>2968|47|437</v>
      </c>
      <c r="I2969" s="7" t="s">
        <v>4460</v>
      </c>
      <c r="M2969" t="s">
        <v>4134</v>
      </c>
      <c r="N2969" t="str">
        <f t="shared" si="235"/>
        <v>Covington city,C7</v>
      </c>
      <c r="O2969" t="str">
        <f t="shared" si="236"/>
        <v>Covington city</v>
      </c>
      <c r="P2969" t="str">
        <f t="shared" si="237"/>
        <v>Covington city</v>
      </c>
    </row>
    <row r="2970" spans="2:16" x14ac:dyDescent="0.25">
      <c r="B2970" s="33">
        <v>2969</v>
      </c>
      <c r="C2970" s="33">
        <v>47</v>
      </c>
      <c r="D2970" s="70">
        <f t="shared" si="233"/>
        <v>475</v>
      </c>
      <c r="E2970" s="54" t="str">
        <f t="shared" si="234"/>
        <v>2969|47|475</v>
      </c>
      <c r="I2970" s="7" t="s">
        <v>4461</v>
      </c>
      <c r="M2970" t="s">
        <v>4135</v>
      </c>
      <c r="N2970" t="str">
        <f t="shared" si="235"/>
        <v>Danville city,C7</v>
      </c>
      <c r="O2970" t="str">
        <f t="shared" si="236"/>
        <v>Danville city</v>
      </c>
      <c r="P2970" t="str">
        <f t="shared" si="237"/>
        <v>Danville city</v>
      </c>
    </row>
    <row r="2971" spans="2:16" x14ac:dyDescent="0.25">
      <c r="B2971" s="33">
        <v>2970</v>
      </c>
      <c r="C2971" s="33">
        <v>47</v>
      </c>
      <c r="D2971" s="70">
        <f t="shared" si="233"/>
        <v>583</v>
      </c>
      <c r="E2971" s="54" t="str">
        <f t="shared" si="234"/>
        <v>2970|47|583</v>
      </c>
      <c r="I2971" s="7" t="s">
        <v>4462</v>
      </c>
      <c r="M2971" t="s">
        <v>4136</v>
      </c>
      <c r="N2971" t="str">
        <f t="shared" si="235"/>
        <v>Emporia city,C7</v>
      </c>
      <c r="O2971" t="str">
        <f t="shared" si="236"/>
        <v>Emporia city</v>
      </c>
      <c r="P2971" t="str">
        <f t="shared" si="237"/>
        <v>Emporia city</v>
      </c>
    </row>
    <row r="2972" spans="2:16" x14ac:dyDescent="0.25">
      <c r="B2972" s="33">
        <v>2971</v>
      </c>
      <c r="C2972" s="33">
        <v>47</v>
      </c>
      <c r="D2972" s="70">
        <f t="shared" si="233"/>
        <v>595</v>
      </c>
      <c r="E2972" s="54" t="str">
        <f t="shared" si="234"/>
        <v>2971|47|595</v>
      </c>
      <c r="I2972" s="7" t="s">
        <v>4463</v>
      </c>
      <c r="M2972" t="s">
        <v>4137</v>
      </c>
      <c r="N2972" t="str">
        <f t="shared" si="235"/>
        <v>Fairfax city,C7</v>
      </c>
      <c r="O2972" t="str">
        <f t="shared" si="236"/>
        <v>Fairfax city</v>
      </c>
      <c r="P2972" t="str">
        <f t="shared" si="237"/>
        <v>Fairfax city</v>
      </c>
    </row>
    <row r="2973" spans="2:16" x14ac:dyDescent="0.25">
      <c r="B2973" s="33">
        <v>2972</v>
      </c>
      <c r="C2973" s="33">
        <v>47</v>
      </c>
      <c r="D2973" s="70">
        <f t="shared" si="233"/>
        <v>601</v>
      </c>
      <c r="E2973" s="54" t="str">
        <f t="shared" si="234"/>
        <v>2972|47|601</v>
      </c>
      <c r="I2973" s="7" t="s">
        <v>4464</v>
      </c>
      <c r="M2973" t="s">
        <v>4138</v>
      </c>
      <c r="N2973" t="str">
        <f t="shared" si="235"/>
        <v>Falls Church city,C7</v>
      </c>
      <c r="O2973" t="str">
        <f t="shared" si="236"/>
        <v>Falls Church city</v>
      </c>
      <c r="P2973" t="str">
        <f t="shared" si="237"/>
        <v>Falls Church city</v>
      </c>
    </row>
    <row r="2974" spans="2:16" x14ac:dyDescent="0.25">
      <c r="B2974" s="33">
        <v>2973</v>
      </c>
      <c r="C2974" s="33">
        <v>47</v>
      </c>
      <c r="D2974" s="70">
        <f t="shared" si="233"/>
        <v>631</v>
      </c>
      <c r="E2974" s="54" t="str">
        <f t="shared" si="234"/>
        <v>2973|47|631</v>
      </c>
      <c r="I2974" s="7" t="s">
        <v>4465</v>
      </c>
      <c r="M2974" t="s">
        <v>4139</v>
      </c>
      <c r="N2974" t="str">
        <f t="shared" si="235"/>
        <v>Franklin city,C7</v>
      </c>
      <c r="O2974" t="str">
        <f t="shared" si="236"/>
        <v>Franklin city</v>
      </c>
      <c r="P2974" t="str">
        <f t="shared" si="237"/>
        <v>Franklin city</v>
      </c>
    </row>
    <row r="2975" spans="2:16" x14ac:dyDescent="0.25">
      <c r="B2975" s="33">
        <v>2974</v>
      </c>
      <c r="C2975" s="33">
        <v>47</v>
      </c>
      <c r="D2975" s="70">
        <f t="shared" si="233"/>
        <v>635</v>
      </c>
      <c r="E2975" s="54" t="str">
        <f t="shared" si="234"/>
        <v>2974|47|635</v>
      </c>
      <c r="I2975" s="7" t="s">
        <v>4466</v>
      </c>
      <c r="M2975" t="s">
        <v>4140</v>
      </c>
      <c r="N2975" t="str">
        <f t="shared" si="235"/>
        <v>Fredericksburg city,C7</v>
      </c>
      <c r="O2975" t="str">
        <f t="shared" si="236"/>
        <v>Fredericksburg city</v>
      </c>
      <c r="P2975" t="str">
        <f t="shared" si="237"/>
        <v>Fredericksburg city</v>
      </c>
    </row>
    <row r="2976" spans="2:16" x14ac:dyDescent="0.25">
      <c r="B2976" s="33">
        <v>2975</v>
      </c>
      <c r="C2976" s="33">
        <v>47</v>
      </c>
      <c r="D2976" s="70">
        <f t="shared" si="233"/>
        <v>647</v>
      </c>
      <c r="E2976" s="54" t="str">
        <f t="shared" si="234"/>
        <v>2975|47|647</v>
      </c>
      <c r="I2976" s="7" t="s">
        <v>4467</v>
      </c>
      <c r="M2976" t="s">
        <v>4141</v>
      </c>
      <c r="N2976" t="str">
        <f t="shared" si="235"/>
        <v>Galax city,C7</v>
      </c>
      <c r="O2976" t="str">
        <f t="shared" si="236"/>
        <v>Galax city</v>
      </c>
      <c r="P2976" t="str">
        <f t="shared" si="237"/>
        <v>Galax city</v>
      </c>
    </row>
    <row r="2977" spans="2:16" x14ac:dyDescent="0.25">
      <c r="B2977" s="33">
        <v>2976</v>
      </c>
      <c r="C2977" s="33">
        <v>47</v>
      </c>
      <c r="D2977" s="70">
        <f t="shared" si="233"/>
        <v>754</v>
      </c>
      <c r="E2977" s="54" t="str">
        <f t="shared" si="234"/>
        <v>2976|47|754</v>
      </c>
      <c r="I2977" s="7" t="s">
        <v>4468</v>
      </c>
      <c r="M2977" t="s">
        <v>4142</v>
      </c>
      <c r="N2977" t="str">
        <f t="shared" si="235"/>
        <v>Hampton city,C7</v>
      </c>
      <c r="O2977" t="str">
        <f t="shared" si="236"/>
        <v>Hampton city</v>
      </c>
      <c r="P2977" t="str">
        <f t="shared" si="237"/>
        <v>Hampton city</v>
      </c>
    </row>
    <row r="2978" spans="2:16" x14ac:dyDescent="0.25">
      <c r="B2978" s="33">
        <v>2977</v>
      </c>
      <c r="C2978" s="33">
        <v>47</v>
      </c>
      <c r="D2978" s="70">
        <f t="shared" si="233"/>
        <v>775</v>
      </c>
      <c r="E2978" s="54" t="str">
        <f t="shared" si="234"/>
        <v>2977|47|775</v>
      </c>
      <c r="I2978" s="7" t="s">
        <v>4469</v>
      </c>
      <c r="M2978" t="s">
        <v>4143</v>
      </c>
      <c r="N2978" t="str">
        <f t="shared" si="235"/>
        <v>Harrisonburg city,C7</v>
      </c>
      <c r="O2978" t="str">
        <f t="shared" si="236"/>
        <v>Harrisonburg city</v>
      </c>
      <c r="P2978" t="str">
        <f t="shared" si="237"/>
        <v>Harrisonburg city</v>
      </c>
    </row>
    <row r="2979" spans="2:16" x14ac:dyDescent="0.25">
      <c r="B2979" s="33">
        <v>2978</v>
      </c>
      <c r="C2979" s="33">
        <v>47</v>
      </c>
      <c r="D2979" s="70">
        <f t="shared" si="233"/>
        <v>822</v>
      </c>
      <c r="E2979" s="54" t="str">
        <f t="shared" si="234"/>
        <v>2978|47|822</v>
      </c>
      <c r="I2979" s="7" t="s">
        <v>4470</v>
      </c>
      <c r="M2979" t="s">
        <v>4144</v>
      </c>
      <c r="N2979" t="str">
        <f t="shared" si="235"/>
        <v>Hopewell city,C7</v>
      </c>
      <c r="O2979" t="str">
        <f t="shared" si="236"/>
        <v>Hopewell city</v>
      </c>
      <c r="P2979" t="str">
        <f t="shared" si="237"/>
        <v>Hopewell city</v>
      </c>
    </row>
    <row r="2980" spans="2:16" x14ac:dyDescent="0.25">
      <c r="B2980" s="33">
        <v>2979</v>
      </c>
      <c r="C2980" s="33">
        <v>47</v>
      </c>
      <c r="D2980" s="70">
        <f t="shared" si="233"/>
        <v>1029</v>
      </c>
      <c r="E2980" s="54" t="str">
        <f t="shared" si="234"/>
        <v>2979|47|1029</v>
      </c>
      <c r="I2980" s="7" t="s">
        <v>4471</v>
      </c>
      <c r="M2980" t="s">
        <v>4145</v>
      </c>
      <c r="N2980" t="str">
        <f t="shared" si="235"/>
        <v>Lexington city,C7</v>
      </c>
      <c r="O2980" t="str">
        <f t="shared" si="236"/>
        <v>Lexington city</v>
      </c>
      <c r="P2980" t="str">
        <f t="shared" si="237"/>
        <v>Lexington city</v>
      </c>
    </row>
    <row r="2981" spans="2:16" x14ac:dyDescent="0.25">
      <c r="B2981" s="33">
        <v>2980</v>
      </c>
      <c r="C2981" s="33">
        <v>47</v>
      </c>
      <c r="D2981" s="70">
        <f t="shared" si="233"/>
        <v>1068</v>
      </c>
      <c r="E2981" s="54" t="str">
        <f t="shared" si="234"/>
        <v>2980|47|1068</v>
      </c>
      <c r="I2981" s="7" t="s">
        <v>4472</v>
      </c>
      <c r="M2981" t="s">
        <v>4146</v>
      </c>
      <c r="N2981" t="str">
        <f t="shared" si="235"/>
        <v>Lynchburg city,C7</v>
      </c>
      <c r="O2981" t="str">
        <f t="shared" si="236"/>
        <v>Lynchburg city</v>
      </c>
      <c r="P2981" t="str">
        <f t="shared" si="237"/>
        <v>Lynchburg city</v>
      </c>
    </row>
    <row r="2982" spans="2:16" x14ac:dyDescent="0.25">
      <c r="B2982" s="33">
        <v>2981</v>
      </c>
      <c r="C2982" s="33">
        <v>47</v>
      </c>
      <c r="D2982" s="70">
        <f t="shared" si="233"/>
        <v>1084</v>
      </c>
      <c r="E2982" s="54" t="str">
        <f t="shared" si="234"/>
        <v>2981|47|1084</v>
      </c>
      <c r="I2982" s="7" t="s">
        <v>4473</v>
      </c>
      <c r="M2982" t="s">
        <v>4147</v>
      </c>
      <c r="N2982" t="str">
        <f t="shared" si="235"/>
        <v>Manassas city,C7</v>
      </c>
      <c r="O2982" t="str">
        <f t="shared" si="236"/>
        <v>Manassas city</v>
      </c>
      <c r="P2982" t="str">
        <f t="shared" si="237"/>
        <v>Manassas city</v>
      </c>
    </row>
    <row r="2983" spans="2:16" x14ac:dyDescent="0.25">
      <c r="B2983" s="33">
        <v>2982</v>
      </c>
      <c r="C2983" s="33">
        <v>47</v>
      </c>
      <c r="D2983" s="70">
        <f t="shared" si="233"/>
        <v>1085</v>
      </c>
      <c r="E2983" s="54" t="str">
        <f t="shared" si="234"/>
        <v>2982|47|1085</v>
      </c>
      <c r="I2983" s="7" t="s">
        <v>4474</v>
      </c>
      <c r="M2983" t="s">
        <v>4148</v>
      </c>
      <c r="N2983" t="str">
        <f t="shared" si="235"/>
        <v>Manassas Park city,C7</v>
      </c>
      <c r="O2983" t="str">
        <f t="shared" si="236"/>
        <v>Manassas Park city</v>
      </c>
      <c r="P2983" t="str">
        <f t="shared" si="237"/>
        <v>Manassas Park city</v>
      </c>
    </row>
    <row r="2984" spans="2:16" x14ac:dyDescent="0.25">
      <c r="B2984" s="33">
        <v>2983</v>
      </c>
      <c r="C2984" s="33">
        <v>47</v>
      </c>
      <c r="D2984" s="70">
        <f t="shared" si="233"/>
        <v>1104</v>
      </c>
      <c r="E2984" s="54" t="str">
        <f t="shared" si="234"/>
        <v>2983|47|1104</v>
      </c>
      <c r="I2984" s="7" t="s">
        <v>4475</v>
      </c>
      <c r="M2984" t="s">
        <v>4149</v>
      </c>
      <c r="N2984" t="str">
        <f t="shared" si="235"/>
        <v>Martinsville city,C7</v>
      </c>
      <c r="O2984" t="str">
        <f t="shared" si="236"/>
        <v>Martinsville city</v>
      </c>
      <c r="P2984" t="str">
        <f t="shared" si="237"/>
        <v>Martinsville city</v>
      </c>
    </row>
    <row r="2985" spans="2:16" x14ac:dyDescent="0.25">
      <c r="B2985" s="33">
        <v>2984</v>
      </c>
      <c r="C2985" s="33">
        <v>47</v>
      </c>
      <c r="D2985" s="70">
        <f t="shared" si="233"/>
        <v>1251</v>
      </c>
      <c r="E2985" s="54" t="str">
        <f t="shared" si="234"/>
        <v>2984|47|1251</v>
      </c>
      <c r="I2985" s="7" t="s">
        <v>4476</v>
      </c>
      <c r="M2985" t="s">
        <v>4150</v>
      </c>
      <c r="N2985" t="str">
        <f t="shared" si="235"/>
        <v>Newport News city,C7</v>
      </c>
      <c r="O2985" t="str">
        <f t="shared" si="236"/>
        <v>Newport News city</v>
      </c>
      <c r="P2985" t="str">
        <f t="shared" si="237"/>
        <v>Newport News city</v>
      </c>
    </row>
    <row r="2986" spans="2:16" x14ac:dyDescent="0.25">
      <c r="B2986" s="33">
        <v>2985</v>
      </c>
      <c r="C2986" s="33">
        <v>47</v>
      </c>
      <c r="D2986" s="70">
        <f t="shared" si="233"/>
        <v>1263</v>
      </c>
      <c r="E2986" s="54" t="str">
        <f t="shared" si="234"/>
        <v>2985|47|1263</v>
      </c>
      <c r="I2986" s="7" t="s">
        <v>4477</v>
      </c>
      <c r="M2986" t="s">
        <v>4151</v>
      </c>
      <c r="N2986" t="str">
        <f t="shared" si="235"/>
        <v>Norfolk city,C7</v>
      </c>
      <c r="O2986" t="str">
        <f t="shared" si="236"/>
        <v>Norfolk city</v>
      </c>
      <c r="P2986" t="str">
        <f t="shared" si="237"/>
        <v>Norfolk city</v>
      </c>
    </row>
    <row r="2987" spans="2:16" x14ac:dyDescent="0.25">
      <c r="B2987" s="33">
        <v>2986</v>
      </c>
      <c r="C2987" s="33">
        <v>47</v>
      </c>
      <c r="D2987" s="70">
        <f t="shared" si="233"/>
        <v>1271</v>
      </c>
      <c r="E2987" s="54" t="str">
        <f t="shared" si="234"/>
        <v>2986|47|1271</v>
      </c>
      <c r="I2987" s="7" t="s">
        <v>4478</v>
      </c>
      <c r="M2987" t="s">
        <v>4152</v>
      </c>
      <c r="N2987" t="str">
        <f t="shared" si="235"/>
        <v>Norton city,C7</v>
      </c>
      <c r="O2987" t="str">
        <f t="shared" si="236"/>
        <v>Norton city</v>
      </c>
      <c r="P2987" t="str">
        <f t="shared" si="237"/>
        <v>Norton city</v>
      </c>
    </row>
    <row r="2988" spans="2:16" x14ac:dyDescent="0.25">
      <c r="B2988" s="33">
        <v>2987</v>
      </c>
      <c r="C2988" s="33">
        <v>47</v>
      </c>
      <c r="D2988" s="70">
        <f t="shared" si="233"/>
        <v>1372</v>
      </c>
      <c r="E2988" s="54" t="str">
        <f t="shared" si="234"/>
        <v>2987|47|1372</v>
      </c>
      <c r="I2988" s="7" t="s">
        <v>4479</v>
      </c>
      <c r="M2988" t="s">
        <v>4153</v>
      </c>
      <c r="N2988" t="str">
        <f t="shared" si="235"/>
        <v>Petersburg city,C7</v>
      </c>
      <c r="O2988" t="str">
        <f t="shared" si="236"/>
        <v>Petersburg city</v>
      </c>
      <c r="P2988" t="str">
        <f t="shared" si="237"/>
        <v>Petersburg city</v>
      </c>
    </row>
    <row r="2989" spans="2:16" x14ac:dyDescent="0.25">
      <c r="B2989" s="33">
        <v>2988</v>
      </c>
      <c r="C2989" s="33">
        <v>47</v>
      </c>
      <c r="D2989" s="70">
        <f t="shared" si="233"/>
        <v>1409</v>
      </c>
      <c r="E2989" s="54" t="str">
        <f t="shared" si="234"/>
        <v>2988|47|1409</v>
      </c>
      <c r="I2989" s="7" t="s">
        <v>4480</v>
      </c>
      <c r="M2989" t="s">
        <v>4154</v>
      </c>
      <c r="N2989" t="str">
        <f t="shared" si="235"/>
        <v>Poquoson city,C7</v>
      </c>
      <c r="O2989" t="str">
        <f t="shared" si="236"/>
        <v>Poquoson city</v>
      </c>
      <c r="P2989" t="str">
        <f t="shared" si="237"/>
        <v>Poquoson city</v>
      </c>
    </row>
    <row r="2990" spans="2:16" x14ac:dyDescent="0.25">
      <c r="B2990" s="33">
        <v>2989</v>
      </c>
      <c r="C2990" s="33">
        <v>47</v>
      </c>
      <c r="D2990" s="70">
        <f t="shared" si="233"/>
        <v>1412</v>
      </c>
      <c r="E2990" s="54" t="str">
        <f t="shared" si="234"/>
        <v>2989|47|1412</v>
      </c>
      <c r="I2990" s="7" t="s">
        <v>4481</v>
      </c>
      <c r="M2990" t="s">
        <v>4155</v>
      </c>
      <c r="N2990" t="str">
        <f t="shared" si="235"/>
        <v>Portsmouth city,C7</v>
      </c>
      <c r="O2990" t="str">
        <f t="shared" si="236"/>
        <v>Portsmouth city</v>
      </c>
      <c r="P2990" t="str">
        <f t="shared" si="237"/>
        <v>Portsmouth city</v>
      </c>
    </row>
    <row r="2991" spans="2:16" x14ac:dyDescent="0.25">
      <c r="B2991" s="33">
        <v>2990</v>
      </c>
      <c r="C2991" s="33">
        <v>47</v>
      </c>
      <c r="D2991" s="70">
        <f t="shared" si="233"/>
        <v>1448</v>
      </c>
      <c r="E2991" s="54" t="str">
        <f t="shared" si="234"/>
        <v>2990|47|1448</v>
      </c>
      <c r="I2991" s="7" t="s">
        <v>4482</v>
      </c>
      <c r="M2991" t="s">
        <v>4156</v>
      </c>
      <c r="N2991" t="str">
        <f t="shared" si="235"/>
        <v>Radford city,C7</v>
      </c>
      <c r="O2991" t="str">
        <f t="shared" si="236"/>
        <v>Radford city</v>
      </c>
      <c r="P2991" t="str">
        <f t="shared" si="237"/>
        <v>Radford city</v>
      </c>
    </row>
    <row r="2992" spans="2:16" x14ac:dyDescent="0.25">
      <c r="B2992" s="33">
        <v>2991</v>
      </c>
      <c r="C2992" s="33">
        <v>47</v>
      </c>
      <c r="D2992" s="70">
        <f t="shared" si="233"/>
        <v>1482</v>
      </c>
      <c r="E2992" s="54" t="str">
        <f t="shared" si="234"/>
        <v>2991|47|1482</v>
      </c>
      <c r="I2992" s="7" t="s">
        <v>4483</v>
      </c>
      <c r="M2992" t="s">
        <v>4157</v>
      </c>
      <c r="N2992" t="str">
        <f t="shared" si="235"/>
        <v>Richmond city,C7</v>
      </c>
      <c r="O2992" t="str">
        <f t="shared" si="236"/>
        <v>Richmond city</v>
      </c>
      <c r="P2992" t="str">
        <f t="shared" si="237"/>
        <v>Richmond city</v>
      </c>
    </row>
    <row r="2993" spans="2:16" x14ac:dyDescent="0.25">
      <c r="B2993" s="33">
        <v>2992</v>
      </c>
      <c r="C2993" s="33">
        <v>47</v>
      </c>
      <c r="D2993" s="70">
        <f t="shared" ref="D2993:D3056" si="238">VLOOKUP(I2993,$J$2:$K$1970,2,FALSE)</f>
        <v>1495</v>
      </c>
      <c r="E2993" s="54" t="str">
        <f t="shared" si="234"/>
        <v>2992|47|1495</v>
      </c>
      <c r="I2993" s="7" t="s">
        <v>4484</v>
      </c>
      <c r="M2993" t="s">
        <v>4158</v>
      </c>
      <c r="N2993" t="str">
        <f t="shared" si="235"/>
        <v>Roanoke city,C7</v>
      </c>
      <c r="O2993" t="str">
        <f t="shared" si="236"/>
        <v>Roanoke city</v>
      </c>
      <c r="P2993" t="str">
        <f t="shared" si="237"/>
        <v>Roanoke city</v>
      </c>
    </row>
    <row r="2994" spans="2:16" x14ac:dyDescent="0.25">
      <c r="B2994" s="33">
        <v>2993</v>
      </c>
      <c r="C2994" s="33">
        <v>47</v>
      </c>
      <c r="D2994" s="70">
        <f t="shared" si="238"/>
        <v>1536</v>
      </c>
      <c r="E2994" s="54" t="str">
        <f t="shared" si="234"/>
        <v>2993|47|1536</v>
      </c>
      <c r="I2994" s="7" t="s">
        <v>4485</v>
      </c>
      <c r="M2994" t="s">
        <v>4159</v>
      </c>
      <c r="N2994" t="str">
        <f t="shared" si="235"/>
        <v>Salem city,C7</v>
      </c>
      <c r="O2994" t="str">
        <f t="shared" si="236"/>
        <v>Salem city</v>
      </c>
      <c r="P2994" t="str">
        <f t="shared" si="237"/>
        <v>Salem city</v>
      </c>
    </row>
    <row r="2995" spans="2:16" x14ac:dyDescent="0.25">
      <c r="B2995" s="33">
        <v>2994</v>
      </c>
      <c r="C2995" s="33">
        <v>47</v>
      </c>
      <c r="D2995" s="70">
        <f t="shared" si="238"/>
        <v>1677</v>
      </c>
      <c r="E2995" s="54" t="str">
        <f t="shared" si="234"/>
        <v>2994|47|1677</v>
      </c>
      <c r="I2995" s="7" t="s">
        <v>4486</v>
      </c>
      <c r="M2995" t="s">
        <v>4160</v>
      </c>
      <c r="N2995" t="str">
        <f t="shared" si="235"/>
        <v>Staunton city,C7</v>
      </c>
      <c r="O2995" t="str">
        <f t="shared" si="236"/>
        <v>Staunton city</v>
      </c>
      <c r="P2995" t="str">
        <f t="shared" si="237"/>
        <v>Staunton city</v>
      </c>
    </row>
    <row r="2996" spans="2:16" x14ac:dyDescent="0.25">
      <c r="B2996" s="33">
        <v>2995</v>
      </c>
      <c r="C2996" s="33">
        <v>47</v>
      </c>
      <c r="D2996" s="70">
        <f t="shared" si="238"/>
        <v>1697</v>
      </c>
      <c r="E2996" s="54" t="str">
        <f t="shared" si="234"/>
        <v>2995|47|1697</v>
      </c>
      <c r="I2996" s="7" t="s">
        <v>4487</v>
      </c>
      <c r="M2996" t="s">
        <v>4161</v>
      </c>
      <c r="N2996" t="str">
        <f t="shared" si="235"/>
        <v>Suffolk city,C7</v>
      </c>
      <c r="O2996" t="str">
        <f t="shared" si="236"/>
        <v>Suffolk city</v>
      </c>
      <c r="P2996" t="str">
        <f t="shared" si="237"/>
        <v>Suffolk city</v>
      </c>
    </row>
    <row r="2997" spans="2:16" x14ac:dyDescent="0.25">
      <c r="B2997" s="33">
        <v>2996</v>
      </c>
      <c r="C2997" s="33">
        <v>47</v>
      </c>
      <c r="D2997" s="70">
        <f t="shared" si="238"/>
        <v>1834</v>
      </c>
      <c r="E2997" s="54" t="str">
        <f t="shared" si="234"/>
        <v>2996|47|1834</v>
      </c>
      <c r="I2997" s="7" t="s">
        <v>4488</v>
      </c>
      <c r="M2997" t="s">
        <v>4162</v>
      </c>
      <c r="N2997" t="str">
        <f t="shared" si="235"/>
        <v>Virginia Beach city,C7</v>
      </c>
      <c r="O2997" t="str">
        <f t="shared" si="236"/>
        <v>Virginia Beach city</v>
      </c>
      <c r="P2997" t="str">
        <f t="shared" si="237"/>
        <v>Virginia Beach city</v>
      </c>
    </row>
    <row r="2998" spans="2:16" x14ac:dyDescent="0.25">
      <c r="B2998" s="33">
        <v>2997</v>
      </c>
      <c r="C2998" s="33">
        <v>47</v>
      </c>
      <c r="D2998" s="70">
        <f t="shared" si="238"/>
        <v>1876</v>
      </c>
      <c r="E2998" s="54" t="str">
        <f t="shared" si="234"/>
        <v>2997|47|1876</v>
      </c>
      <c r="I2998" s="7" t="s">
        <v>4489</v>
      </c>
      <c r="M2998" t="s">
        <v>4163</v>
      </c>
      <c r="N2998" t="str">
        <f t="shared" si="235"/>
        <v>Waynesboro city,C7</v>
      </c>
      <c r="O2998" t="str">
        <f t="shared" si="236"/>
        <v>Waynesboro city</v>
      </c>
      <c r="P2998" t="str">
        <f t="shared" si="237"/>
        <v>Waynesboro city</v>
      </c>
    </row>
    <row r="2999" spans="2:16" x14ac:dyDescent="0.25">
      <c r="B2999" s="33">
        <v>2998</v>
      </c>
      <c r="C2999" s="33">
        <v>47</v>
      </c>
      <c r="D2999" s="70">
        <f t="shared" si="238"/>
        <v>1914</v>
      </c>
      <c r="E2999" s="54" t="str">
        <f t="shared" si="234"/>
        <v>2998|47|1914</v>
      </c>
      <c r="I2999" s="7" t="s">
        <v>4490</v>
      </c>
      <c r="M2999" t="s">
        <v>4164</v>
      </c>
      <c r="N2999" t="str">
        <f t="shared" si="235"/>
        <v>Williamsburg city,C7</v>
      </c>
      <c r="O2999" t="str">
        <f t="shared" si="236"/>
        <v>Williamsburg city</v>
      </c>
      <c r="P2999" t="str">
        <f t="shared" si="237"/>
        <v>Williamsburg city</v>
      </c>
    </row>
    <row r="3000" spans="2:16" x14ac:dyDescent="0.25">
      <c r="B3000" s="33">
        <v>2999</v>
      </c>
      <c r="C3000" s="33">
        <v>48</v>
      </c>
      <c r="D3000" s="70">
        <f t="shared" si="238"/>
        <v>1918</v>
      </c>
      <c r="E3000" s="54" t="str">
        <f t="shared" si="234"/>
        <v>2999|48|1918</v>
      </c>
      <c r="I3000" s="7" t="s">
        <v>4491</v>
      </c>
      <c r="M3000" t="s">
        <v>4165</v>
      </c>
      <c r="N3000" t="str">
        <f t="shared" si="235"/>
        <v>Winchester city,C7</v>
      </c>
      <c r="O3000" t="str">
        <f t="shared" si="236"/>
        <v>Winchester city</v>
      </c>
      <c r="P3000" t="str">
        <f t="shared" si="237"/>
        <v>Winchester city</v>
      </c>
    </row>
    <row r="3001" spans="2:16" x14ac:dyDescent="0.25">
      <c r="B3001" s="33">
        <v>3000</v>
      </c>
      <c r="C3001" s="33">
        <v>48</v>
      </c>
      <c r="D3001" s="70">
        <f t="shared" si="238"/>
        <v>6</v>
      </c>
      <c r="E3001" s="54" t="str">
        <f t="shared" si="234"/>
        <v>3000|48|6</v>
      </c>
      <c r="I3001" s="7" t="s">
        <v>4588</v>
      </c>
      <c r="M3001" t="s">
        <v>4166</v>
      </c>
      <c r="N3001" t="str">
        <f t="shared" si="235"/>
        <v>Adams County,H1</v>
      </c>
      <c r="O3001" t="str">
        <f t="shared" si="236"/>
        <v>Adams County</v>
      </c>
      <c r="P3001" t="str">
        <f t="shared" si="237"/>
        <v>Adams</v>
      </c>
    </row>
    <row r="3002" spans="2:16" x14ac:dyDescent="0.25">
      <c r="B3002" s="33">
        <v>3001</v>
      </c>
      <c r="C3002" s="33">
        <v>48</v>
      </c>
      <c r="D3002" s="70">
        <f t="shared" si="238"/>
        <v>76</v>
      </c>
      <c r="E3002" s="54" t="str">
        <f t="shared" si="234"/>
        <v>3001|48|76</v>
      </c>
      <c r="I3002" s="7" t="s">
        <v>4643</v>
      </c>
      <c r="M3002" t="s">
        <v>4167</v>
      </c>
      <c r="N3002" t="str">
        <f t="shared" si="235"/>
        <v>Asotin County,H1</v>
      </c>
      <c r="O3002" t="str">
        <f t="shared" si="236"/>
        <v>Asotin County</v>
      </c>
      <c r="P3002" t="str">
        <f t="shared" si="237"/>
        <v>Asotin</v>
      </c>
    </row>
    <row r="3003" spans="2:16" x14ac:dyDescent="0.25">
      <c r="B3003" s="33">
        <v>3002</v>
      </c>
      <c r="C3003" s="33">
        <v>48</v>
      </c>
      <c r="D3003" s="70">
        <f t="shared" si="238"/>
        <v>151</v>
      </c>
      <c r="E3003" s="54" t="str">
        <f t="shared" si="234"/>
        <v>3002|48|151</v>
      </c>
      <c r="I3003" s="7" t="s">
        <v>4710</v>
      </c>
      <c r="M3003" t="s">
        <v>4168</v>
      </c>
      <c r="N3003" t="str">
        <f t="shared" si="235"/>
        <v>Benton County,H1</v>
      </c>
      <c r="O3003" t="str">
        <f t="shared" si="236"/>
        <v>Benton County</v>
      </c>
      <c r="P3003" t="str">
        <f t="shared" si="237"/>
        <v>Benton</v>
      </c>
    </row>
    <row r="3004" spans="2:16" x14ac:dyDescent="0.25">
      <c r="B3004" s="33">
        <v>3003</v>
      </c>
      <c r="C3004" s="33">
        <v>48</v>
      </c>
      <c r="D3004" s="70">
        <f t="shared" si="238"/>
        <v>336</v>
      </c>
      <c r="E3004" s="54" t="str">
        <f t="shared" si="234"/>
        <v>3003|48|336</v>
      </c>
      <c r="I3004" s="7" t="s">
        <v>4874</v>
      </c>
      <c r="M3004" t="s">
        <v>4169</v>
      </c>
      <c r="N3004" t="str">
        <f t="shared" si="235"/>
        <v>Chelan County,H1</v>
      </c>
      <c r="O3004" t="str">
        <f t="shared" si="236"/>
        <v>Chelan County</v>
      </c>
      <c r="P3004" t="str">
        <f t="shared" si="237"/>
        <v>Chelan</v>
      </c>
    </row>
    <row r="3005" spans="2:16" x14ac:dyDescent="0.25">
      <c r="B3005" s="33">
        <v>3004</v>
      </c>
      <c r="C3005" s="33">
        <v>48</v>
      </c>
      <c r="D3005" s="70">
        <f t="shared" si="238"/>
        <v>366</v>
      </c>
      <c r="E3005" s="54" t="str">
        <f t="shared" si="234"/>
        <v>3004|48|366</v>
      </c>
      <c r="I3005" s="7" t="s">
        <v>4900</v>
      </c>
      <c r="M3005" t="s">
        <v>4170</v>
      </c>
      <c r="N3005" t="str">
        <f t="shared" si="235"/>
        <v>Clallam County,H1</v>
      </c>
      <c r="O3005" t="str">
        <f t="shared" si="236"/>
        <v>Clallam County</v>
      </c>
      <c r="P3005" t="str">
        <f t="shared" si="237"/>
        <v>Clallam</v>
      </c>
    </row>
    <row r="3006" spans="2:16" x14ac:dyDescent="0.25">
      <c r="B3006" s="33">
        <v>3005</v>
      </c>
      <c r="C3006" s="33">
        <v>48</v>
      </c>
      <c r="D3006" s="70">
        <f t="shared" si="238"/>
        <v>370</v>
      </c>
      <c r="E3006" s="54" t="str">
        <f t="shared" si="234"/>
        <v>3005|48|370</v>
      </c>
      <c r="I3006" s="7" t="s">
        <v>4904</v>
      </c>
      <c r="M3006" t="s">
        <v>4171</v>
      </c>
      <c r="N3006" t="str">
        <f t="shared" si="235"/>
        <v>Clark County,H1</v>
      </c>
      <c r="O3006" t="str">
        <f t="shared" si="236"/>
        <v>Clark County</v>
      </c>
      <c r="P3006" t="str">
        <f t="shared" si="237"/>
        <v>Clark</v>
      </c>
    </row>
    <row r="3007" spans="2:16" x14ac:dyDescent="0.25">
      <c r="B3007" s="33">
        <v>3006</v>
      </c>
      <c r="C3007" s="33">
        <v>48</v>
      </c>
      <c r="D3007" s="70">
        <f t="shared" si="238"/>
        <v>408</v>
      </c>
      <c r="E3007" s="54" t="str">
        <f t="shared" si="234"/>
        <v>3006|48|408</v>
      </c>
      <c r="I3007" s="7" t="s">
        <v>4939</v>
      </c>
      <c r="M3007" t="s">
        <v>4172</v>
      </c>
      <c r="N3007" t="str">
        <f t="shared" si="235"/>
        <v>Columbia County,H1</v>
      </c>
      <c r="O3007" t="str">
        <f t="shared" si="236"/>
        <v>Columbia County</v>
      </c>
      <c r="P3007" t="str">
        <f t="shared" si="237"/>
        <v>Columbia</v>
      </c>
    </row>
    <row r="3008" spans="2:16" x14ac:dyDescent="0.25">
      <c r="B3008" s="33">
        <v>3007</v>
      </c>
      <c r="C3008" s="33">
        <v>48</v>
      </c>
      <c r="D3008" s="70">
        <f t="shared" si="238"/>
        <v>441</v>
      </c>
      <c r="E3008" s="54" t="str">
        <f t="shared" si="234"/>
        <v>3007|48|441</v>
      </c>
      <c r="I3008" s="7" t="s">
        <v>4968</v>
      </c>
      <c r="M3008" t="s">
        <v>4173</v>
      </c>
      <c r="N3008" t="str">
        <f t="shared" si="235"/>
        <v>Cowlitz County,H1</v>
      </c>
      <c r="O3008" t="str">
        <f t="shared" si="236"/>
        <v>Cowlitz County</v>
      </c>
      <c r="P3008" t="str">
        <f t="shared" si="237"/>
        <v>Cowlitz</v>
      </c>
    </row>
    <row r="3009" spans="2:16" x14ac:dyDescent="0.25">
      <c r="B3009" s="33">
        <v>3008</v>
      </c>
      <c r="C3009" s="33">
        <v>48</v>
      </c>
      <c r="D3009" s="70">
        <f t="shared" si="238"/>
        <v>535</v>
      </c>
      <c r="E3009" s="54" t="str">
        <f t="shared" si="234"/>
        <v>3008|48|535</v>
      </c>
      <c r="I3009" s="7" t="s">
        <v>5054</v>
      </c>
      <c r="M3009" t="s">
        <v>4174</v>
      </c>
      <c r="N3009" t="str">
        <f t="shared" si="235"/>
        <v>Douglas County,H1</v>
      </c>
      <c r="O3009" t="str">
        <f t="shared" si="236"/>
        <v>Douglas County</v>
      </c>
      <c r="P3009" t="str">
        <f t="shared" si="237"/>
        <v>Douglas</v>
      </c>
    </row>
    <row r="3010" spans="2:16" x14ac:dyDescent="0.25">
      <c r="B3010" s="33">
        <v>3009</v>
      </c>
      <c r="C3010" s="33">
        <v>48</v>
      </c>
      <c r="D3010" s="70">
        <f t="shared" si="238"/>
        <v>611</v>
      </c>
      <c r="E3010" s="54" t="str">
        <f t="shared" ref="E3010:E3073" si="239">B3010&amp;"|"&amp;C3010&amp;"|"&amp;D3010</f>
        <v>3009|48|611</v>
      </c>
      <c r="I3010" s="7" t="s">
        <v>5120</v>
      </c>
      <c r="M3010" t="s">
        <v>4175</v>
      </c>
      <c r="N3010" t="str">
        <f t="shared" si="235"/>
        <v>Ferry County,H1</v>
      </c>
      <c r="O3010" t="str">
        <f t="shared" si="236"/>
        <v>Ferry County</v>
      </c>
      <c r="P3010" t="str">
        <f t="shared" si="237"/>
        <v>Ferry</v>
      </c>
    </row>
    <row r="3011" spans="2:16" x14ac:dyDescent="0.25">
      <c r="B3011" s="33">
        <v>3010</v>
      </c>
      <c r="C3011" s="33">
        <v>48</v>
      </c>
      <c r="D3011" s="70">
        <f t="shared" si="238"/>
        <v>632</v>
      </c>
      <c r="E3011" s="54" t="str">
        <f t="shared" si="239"/>
        <v>3010|48|632</v>
      </c>
      <c r="I3011" s="7" t="s">
        <v>5139</v>
      </c>
      <c r="M3011" t="s">
        <v>4176</v>
      </c>
      <c r="N3011" t="str">
        <f t="shared" ref="N3011:N3074" si="240">RIGHT(M3011,LEN(M3011)-10)</f>
        <v>Franklin County,H1</v>
      </c>
      <c r="O3011" t="str">
        <f t="shared" ref="O3011:O3074" si="241">LEFT(N3011,LEN(N3011)-3)</f>
        <v>Franklin County</v>
      </c>
      <c r="P3011" t="str">
        <f t="shared" ref="P3011:P3074" si="242">SUBSTITUTE(O3011," County","")</f>
        <v>Franklin</v>
      </c>
    </row>
    <row r="3012" spans="2:16" x14ac:dyDescent="0.25">
      <c r="B3012" s="33">
        <v>3011</v>
      </c>
      <c r="C3012" s="33">
        <v>48</v>
      </c>
      <c r="D3012" s="70">
        <f t="shared" si="238"/>
        <v>652</v>
      </c>
      <c r="E3012" s="54" t="str">
        <f t="shared" si="239"/>
        <v>3011|48|652</v>
      </c>
      <c r="I3012" s="7" t="s">
        <v>5156</v>
      </c>
      <c r="M3012" t="s">
        <v>4177</v>
      </c>
      <c r="N3012" t="str">
        <f t="shared" si="240"/>
        <v>Garfield County,H1</v>
      </c>
      <c r="O3012" t="str">
        <f t="shared" si="241"/>
        <v>Garfield County</v>
      </c>
      <c r="P3012" t="str">
        <f t="shared" si="242"/>
        <v>Garfield</v>
      </c>
    </row>
    <row r="3013" spans="2:16" x14ac:dyDescent="0.25">
      <c r="B3013" s="33">
        <v>3012</v>
      </c>
      <c r="C3013" s="33">
        <v>48</v>
      </c>
      <c r="D3013" s="70">
        <f t="shared" si="238"/>
        <v>705</v>
      </c>
      <c r="E3013" s="54" t="str">
        <f t="shared" si="239"/>
        <v>3012|48|705</v>
      </c>
      <c r="I3013" s="7" t="s">
        <v>5209</v>
      </c>
      <c r="M3013" t="s">
        <v>4178</v>
      </c>
      <c r="N3013" t="str">
        <f t="shared" si="240"/>
        <v>Grant County,H1</v>
      </c>
      <c r="O3013" t="str">
        <f t="shared" si="241"/>
        <v>Grant County</v>
      </c>
      <c r="P3013" t="str">
        <f t="shared" si="242"/>
        <v>Grant</v>
      </c>
    </row>
    <row r="3014" spans="2:16" x14ac:dyDescent="0.25">
      <c r="B3014" s="33">
        <v>3013</v>
      </c>
      <c r="C3014" s="33">
        <v>48</v>
      </c>
      <c r="D3014" s="70">
        <f t="shared" si="238"/>
        <v>711</v>
      </c>
      <c r="E3014" s="54" t="str">
        <f t="shared" si="239"/>
        <v>3013|48|711</v>
      </c>
      <c r="I3014" s="7" t="s">
        <v>5214</v>
      </c>
      <c r="M3014" t="s">
        <v>4179</v>
      </c>
      <c r="N3014" t="str">
        <f t="shared" si="240"/>
        <v>Grays Harbor County,H1</v>
      </c>
      <c r="O3014" t="str">
        <f t="shared" si="241"/>
        <v>Grays Harbor County</v>
      </c>
      <c r="P3014" t="str">
        <f t="shared" si="242"/>
        <v>Grays Harbor</v>
      </c>
    </row>
    <row r="3015" spans="2:16" x14ac:dyDescent="0.25">
      <c r="B3015" s="33">
        <v>3014</v>
      </c>
      <c r="C3015" s="33">
        <v>48</v>
      </c>
      <c r="D3015" s="70">
        <f t="shared" si="238"/>
        <v>868</v>
      </c>
      <c r="E3015" s="54" t="str">
        <f t="shared" si="239"/>
        <v>3014|48|868</v>
      </c>
      <c r="I3015" s="7" t="s">
        <v>5350</v>
      </c>
      <c r="M3015" t="s">
        <v>4180</v>
      </c>
      <c r="N3015" t="str">
        <f t="shared" si="240"/>
        <v>Island County,H1</v>
      </c>
      <c r="O3015" t="str">
        <f t="shared" si="241"/>
        <v>Island County</v>
      </c>
      <c r="P3015" t="str">
        <f t="shared" si="242"/>
        <v>Island</v>
      </c>
    </row>
    <row r="3016" spans="2:16" x14ac:dyDescent="0.25">
      <c r="B3016" s="33">
        <v>3015</v>
      </c>
      <c r="C3016" s="33">
        <v>48</v>
      </c>
      <c r="D3016" s="70">
        <f t="shared" si="238"/>
        <v>882</v>
      </c>
      <c r="E3016" s="54" t="str">
        <f t="shared" si="239"/>
        <v>3015|48|882</v>
      </c>
      <c r="I3016" s="7" t="s">
        <v>5362</v>
      </c>
      <c r="M3016" t="s">
        <v>4181</v>
      </c>
      <c r="N3016" t="str">
        <f t="shared" si="240"/>
        <v>Jefferson County,H1</v>
      </c>
      <c r="O3016" t="str">
        <f t="shared" si="241"/>
        <v>Jefferson County</v>
      </c>
      <c r="P3016" t="str">
        <f t="shared" si="242"/>
        <v>Jefferson</v>
      </c>
    </row>
    <row r="3017" spans="2:16" x14ac:dyDescent="0.25">
      <c r="B3017" s="33">
        <v>3016</v>
      </c>
      <c r="C3017" s="33">
        <v>48</v>
      </c>
      <c r="D3017" s="70">
        <f t="shared" si="238"/>
        <v>942</v>
      </c>
      <c r="E3017" s="54" t="str">
        <f t="shared" si="239"/>
        <v>3016|48|942</v>
      </c>
      <c r="I3017" s="7" t="s">
        <v>5415</v>
      </c>
      <c r="M3017" t="s">
        <v>4182</v>
      </c>
      <c r="N3017" t="str">
        <f t="shared" si="240"/>
        <v>King County,H1</v>
      </c>
      <c r="O3017" t="str">
        <f t="shared" si="241"/>
        <v>King County</v>
      </c>
      <c r="P3017" t="str">
        <f t="shared" si="242"/>
        <v>King</v>
      </c>
    </row>
    <row r="3018" spans="2:16" x14ac:dyDescent="0.25">
      <c r="B3018" s="33">
        <v>3017</v>
      </c>
      <c r="C3018" s="33">
        <v>48</v>
      </c>
      <c r="D3018" s="70">
        <f t="shared" si="238"/>
        <v>952</v>
      </c>
      <c r="E3018" s="54" t="str">
        <f t="shared" si="239"/>
        <v>3017|48|952</v>
      </c>
      <c r="I3018" s="7" t="s">
        <v>5425</v>
      </c>
      <c r="M3018" t="s">
        <v>4183</v>
      </c>
      <c r="N3018" t="str">
        <f t="shared" si="240"/>
        <v>Kitsap County,H1</v>
      </c>
      <c r="O3018" t="str">
        <f t="shared" si="241"/>
        <v>Kitsap County</v>
      </c>
      <c r="P3018" t="str">
        <f t="shared" si="242"/>
        <v>Kitsap</v>
      </c>
    </row>
    <row r="3019" spans="2:16" x14ac:dyDescent="0.25">
      <c r="B3019" s="33">
        <v>3018</v>
      </c>
      <c r="C3019" s="33">
        <v>48</v>
      </c>
      <c r="D3019" s="70">
        <f t="shared" si="238"/>
        <v>953</v>
      </c>
      <c r="E3019" s="54" t="str">
        <f t="shared" si="239"/>
        <v>3018|48|953</v>
      </c>
      <c r="I3019" s="7" t="s">
        <v>5426</v>
      </c>
      <c r="M3019" t="s">
        <v>4184</v>
      </c>
      <c r="N3019" t="str">
        <f t="shared" si="240"/>
        <v>Kittitas County,H1</v>
      </c>
      <c r="O3019" t="str">
        <f t="shared" si="241"/>
        <v>Kittitas County</v>
      </c>
      <c r="P3019" t="str">
        <f t="shared" si="242"/>
        <v>Kittitas</v>
      </c>
    </row>
    <row r="3020" spans="2:16" x14ac:dyDescent="0.25">
      <c r="B3020" s="33">
        <v>3019</v>
      </c>
      <c r="C3020" s="33">
        <v>48</v>
      </c>
      <c r="D3020" s="70">
        <f t="shared" si="238"/>
        <v>957</v>
      </c>
      <c r="E3020" s="54" t="str">
        <f t="shared" si="239"/>
        <v>3019|48|957</v>
      </c>
      <c r="I3020" s="7" t="s">
        <v>5430</v>
      </c>
      <c r="M3020" t="s">
        <v>4185</v>
      </c>
      <c r="N3020" t="str">
        <f t="shared" si="240"/>
        <v>Klickitat County,H1</v>
      </c>
      <c r="O3020" t="str">
        <f t="shared" si="241"/>
        <v>Klickitat County</v>
      </c>
      <c r="P3020" t="str">
        <f t="shared" si="242"/>
        <v>Klickitat</v>
      </c>
    </row>
    <row r="3021" spans="2:16" x14ac:dyDescent="0.25">
      <c r="B3021" s="33">
        <v>3020</v>
      </c>
      <c r="C3021" s="33">
        <v>48</v>
      </c>
      <c r="D3021" s="70">
        <f t="shared" si="238"/>
        <v>1028</v>
      </c>
      <c r="E3021" s="54" t="str">
        <f t="shared" si="239"/>
        <v>3020|48|1028</v>
      </c>
      <c r="I3021" s="7" t="s">
        <v>5492</v>
      </c>
      <c r="M3021" t="s">
        <v>4186</v>
      </c>
      <c r="N3021" t="str">
        <f t="shared" si="240"/>
        <v>Lewis County,H1</v>
      </c>
      <c r="O3021" t="str">
        <f t="shared" si="241"/>
        <v>Lewis County</v>
      </c>
      <c r="P3021" t="str">
        <f t="shared" si="242"/>
        <v>Lewis</v>
      </c>
    </row>
    <row r="3022" spans="2:16" x14ac:dyDescent="0.25">
      <c r="B3022" s="33">
        <v>3021</v>
      </c>
      <c r="C3022" s="33">
        <v>48</v>
      </c>
      <c r="D3022" s="70">
        <f t="shared" si="238"/>
        <v>1034</v>
      </c>
      <c r="E3022" s="54" t="str">
        <f t="shared" si="239"/>
        <v>3021|48|1034</v>
      </c>
      <c r="I3022" s="7" t="s">
        <v>5497</v>
      </c>
      <c r="M3022" t="s">
        <v>4187</v>
      </c>
      <c r="N3022" t="str">
        <f t="shared" si="240"/>
        <v>Lincoln County,H1</v>
      </c>
      <c r="O3022" t="str">
        <f t="shared" si="241"/>
        <v>Lincoln County</v>
      </c>
      <c r="P3022" t="str">
        <f t="shared" si="242"/>
        <v>Lincoln</v>
      </c>
    </row>
    <row r="3023" spans="2:16" x14ac:dyDescent="0.25">
      <c r="B3023" s="33">
        <v>3022</v>
      </c>
      <c r="C3023" s="33">
        <v>48</v>
      </c>
      <c r="D3023" s="70">
        <f t="shared" si="238"/>
        <v>1105</v>
      </c>
      <c r="E3023" s="54" t="str">
        <f t="shared" si="239"/>
        <v>3022|48|1105</v>
      </c>
      <c r="I3023" s="7" t="s">
        <v>5555</v>
      </c>
      <c r="M3023" t="s">
        <v>4188</v>
      </c>
      <c r="N3023" t="str">
        <f t="shared" si="240"/>
        <v>Mason County,H1</v>
      </c>
      <c r="O3023" t="str">
        <f t="shared" si="241"/>
        <v>Mason County</v>
      </c>
      <c r="P3023" t="str">
        <f t="shared" si="242"/>
        <v>Mason</v>
      </c>
    </row>
    <row r="3024" spans="2:16" x14ac:dyDescent="0.25">
      <c r="B3024" s="33">
        <v>3023</v>
      </c>
      <c r="C3024" s="33">
        <v>48</v>
      </c>
      <c r="D3024" s="70">
        <f t="shared" si="238"/>
        <v>1292</v>
      </c>
      <c r="E3024" s="54" t="str">
        <f t="shared" si="239"/>
        <v>3023|48|1292</v>
      </c>
      <c r="I3024" s="7" t="s">
        <v>5719</v>
      </c>
      <c r="M3024" t="s">
        <v>4189</v>
      </c>
      <c r="N3024" t="str">
        <f t="shared" si="240"/>
        <v>Okanogan County,H1</v>
      </c>
      <c r="O3024" t="str">
        <f t="shared" si="241"/>
        <v>Okanogan County</v>
      </c>
      <c r="P3024" t="str">
        <f t="shared" si="242"/>
        <v>Okanogan</v>
      </c>
    </row>
    <row r="3025" spans="2:16" x14ac:dyDescent="0.25">
      <c r="B3025" s="33">
        <v>3024</v>
      </c>
      <c r="C3025" s="33">
        <v>48</v>
      </c>
      <c r="D3025" s="70">
        <f t="shared" si="238"/>
        <v>1333</v>
      </c>
      <c r="E3025" s="54" t="str">
        <f t="shared" si="239"/>
        <v>3024|48|1333</v>
      </c>
      <c r="I3025" s="7" t="s">
        <v>577</v>
      </c>
      <c r="M3025" t="s">
        <v>4190</v>
      </c>
      <c r="N3025" t="str">
        <f t="shared" si="240"/>
        <v>Pacific County,H1</v>
      </c>
      <c r="O3025" t="str">
        <f t="shared" si="241"/>
        <v>Pacific County</v>
      </c>
      <c r="P3025" t="str">
        <f t="shared" si="242"/>
        <v>Pacific</v>
      </c>
    </row>
    <row r="3026" spans="2:16" x14ac:dyDescent="0.25">
      <c r="B3026" s="33">
        <v>3025</v>
      </c>
      <c r="C3026" s="33">
        <v>48</v>
      </c>
      <c r="D3026" s="70">
        <f t="shared" si="238"/>
        <v>1358</v>
      </c>
      <c r="E3026" s="54" t="str">
        <f t="shared" si="239"/>
        <v>3025|48|1358</v>
      </c>
      <c r="I3026" s="7" t="s">
        <v>5777</v>
      </c>
      <c r="M3026" t="s">
        <v>4191</v>
      </c>
      <c r="N3026" t="str">
        <f t="shared" si="240"/>
        <v>Pend Oreille County,H1</v>
      </c>
      <c r="O3026" t="str">
        <f t="shared" si="241"/>
        <v>Pend Oreille County</v>
      </c>
      <c r="P3026" t="str">
        <f t="shared" si="242"/>
        <v>Pend Oreille</v>
      </c>
    </row>
    <row r="3027" spans="2:16" x14ac:dyDescent="0.25">
      <c r="B3027" s="33">
        <v>3026</v>
      </c>
      <c r="C3027" s="33">
        <v>48</v>
      </c>
      <c r="D3027" s="70">
        <f t="shared" si="238"/>
        <v>1382</v>
      </c>
      <c r="E3027" s="54" t="str">
        <f t="shared" si="239"/>
        <v>3026|48|1382</v>
      </c>
      <c r="I3027" s="7" t="s">
        <v>5798</v>
      </c>
      <c r="M3027" t="s">
        <v>4192</v>
      </c>
      <c r="N3027" t="str">
        <f t="shared" si="240"/>
        <v>Pierce County,H1</v>
      </c>
      <c r="O3027" t="str">
        <f t="shared" si="241"/>
        <v>Pierce County</v>
      </c>
      <c r="P3027" t="str">
        <f t="shared" si="242"/>
        <v>Pierce</v>
      </c>
    </row>
    <row r="3028" spans="2:16" x14ac:dyDescent="0.25">
      <c r="B3028" s="33">
        <v>3027</v>
      </c>
      <c r="C3028" s="33">
        <v>48</v>
      </c>
      <c r="D3028" s="70">
        <f t="shared" si="238"/>
        <v>1551</v>
      </c>
      <c r="E3028" s="54" t="str">
        <f t="shared" si="239"/>
        <v>3027|48|1551</v>
      </c>
      <c r="I3028" s="7" t="s">
        <v>5942</v>
      </c>
      <c r="M3028" t="s">
        <v>4193</v>
      </c>
      <c r="N3028" t="str">
        <f t="shared" si="240"/>
        <v>San Juan County,H1</v>
      </c>
      <c r="O3028" t="str">
        <f t="shared" si="241"/>
        <v>San Juan County</v>
      </c>
      <c r="P3028" t="str">
        <f t="shared" si="242"/>
        <v>San Juan</v>
      </c>
    </row>
    <row r="3029" spans="2:16" x14ac:dyDescent="0.25">
      <c r="B3029" s="33">
        <v>3028</v>
      </c>
      <c r="C3029" s="33">
        <v>48</v>
      </c>
      <c r="D3029" s="70">
        <f t="shared" si="238"/>
        <v>1624</v>
      </c>
      <c r="E3029" s="54" t="str">
        <f t="shared" si="239"/>
        <v>3028|48|1624</v>
      </c>
      <c r="I3029" s="7" t="s">
        <v>6009</v>
      </c>
      <c r="M3029" t="s">
        <v>4194</v>
      </c>
      <c r="N3029" t="str">
        <f t="shared" si="240"/>
        <v>Skagit County,H1</v>
      </c>
      <c r="O3029" t="str">
        <f t="shared" si="241"/>
        <v>Skagit County</v>
      </c>
      <c r="P3029" t="str">
        <f t="shared" si="242"/>
        <v>Skagit</v>
      </c>
    </row>
    <row r="3030" spans="2:16" x14ac:dyDescent="0.25">
      <c r="B3030" s="33">
        <v>3029</v>
      </c>
      <c r="C3030" s="33">
        <v>48</v>
      </c>
      <c r="D3030" s="70">
        <f t="shared" si="238"/>
        <v>1626</v>
      </c>
      <c r="E3030" s="54" t="str">
        <f t="shared" si="239"/>
        <v>3029|48|1626</v>
      </c>
      <c r="I3030" s="7" t="s">
        <v>6010</v>
      </c>
      <c r="M3030" t="s">
        <v>4195</v>
      </c>
      <c r="N3030" t="str">
        <f t="shared" si="240"/>
        <v>Skamania County,H1</v>
      </c>
      <c r="O3030" t="str">
        <f t="shared" si="241"/>
        <v>Skamania County</v>
      </c>
      <c r="P3030" t="str">
        <f t="shared" si="242"/>
        <v>Skamania</v>
      </c>
    </row>
    <row r="3031" spans="2:16" x14ac:dyDescent="0.25">
      <c r="B3031" s="33">
        <v>3030</v>
      </c>
      <c r="C3031" s="33">
        <v>48</v>
      </c>
      <c r="D3031" s="70">
        <f t="shared" si="238"/>
        <v>1630</v>
      </c>
      <c r="E3031" s="54" t="str">
        <f t="shared" si="239"/>
        <v>3030|48|1630</v>
      </c>
      <c r="I3031" s="7" t="s">
        <v>6014</v>
      </c>
      <c r="M3031" t="s">
        <v>4196</v>
      </c>
      <c r="N3031" t="str">
        <f t="shared" si="240"/>
        <v>Snohomish County,H1</v>
      </c>
      <c r="O3031" t="str">
        <f t="shared" si="241"/>
        <v>Snohomish County</v>
      </c>
      <c r="P3031" t="str">
        <f t="shared" si="242"/>
        <v>Snohomish</v>
      </c>
    </row>
    <row r="3032" spans="2:16" x14ac:dyDescent="0.25">
      <c r="B3032" s="33">
        <v>3031</v>
      </c>
      <c r="C3032" s="33">
        <v>48</v>
      </c>
      <c r="D3032" s="70">
        <f t="shared" si="238"/>
        <v>1643</v>
      </c>
      <c r="E3032" s="54" t="str">
        <f t="shared" si="239"/>
        <v>3031|48|1643</v>
      </c>
      <c r="I3032" s="7" t="s">
        <v>6026</v>
      </c>
      <c r="M3032" t="s">
        <v>4197</v>
      </c>
      <c r="N3032" t="str">
        <f t="shared" si="240"/>
        <v>Spokane County,H1</v>
      </c>
      <c r="O3032" t="str">
        <f t="shared" si="241"/>
        <v>Spokane County</v>
      </c>
      <c r="P3032" t="str">
        <f t="shared" si="242"/>
        <v>Spokane</v>
      </c>
    </row>
    <row r="3033" spans="2:16" x14ac:dyDescent="0.25">
      <c r="B3033" s="33">
        <v>3032</v>
      </c>
      <c r="C3033" s="33">
        <v>48</v>
      </c>
      <c r="D3033" s="70">
        <f t="shared" si="238"/>
        <v>1685</v>
      </c>
      <c r="E3033" s="54" t="str">
        <f t="shared" si="239"/>
        <v>3032|48|1685</v>
      </c>
      <c r="I3033" s="7" t="s">
        <v>6054</v>
      </c>
      <c r="M3033" t="s">
        <v>4198</v>
      </c>
      <c r="N3033" t="str">
        <f t="shared" si="240"/>
        <v>Stevens County,H1</v>
      </c>
      <c r="O3033" t="str">
        <f t="shared" si="241"/>
        <v>Stevens County</v>
      </c>
      <c r="P3033" t="str">
        <f t="shared" si="242"/>
        <v>Stevens</v>
      </c>
    </row>
    <row r="3034" spans="2:16" x14ac:dyDescent="0.25">
      <c r="B3034" s="33">
        <v>3033</v>
      </c>
      <c r="C3034" s="33">
        <v>48</v>
      </c>
      <c r="D3034" s="70">
        <f t="shared" si="238"/>
        <v>1745</v>
      </c>
      <c r="E3034" s="54" t="str">
        <f t="shared" si="239"/>
        <v>3033|48|1745</v>
      </c>
      <c r="I3034" s="7" t="s">
        <v>6108</v>
      </c>
      <c r="M3034" t="s">
        <v>4199</v>
      </c>
      <c r="N3034" t="str">
        <f t="shared" si="240"/>
        <v>Thurston County,H1</v>
      </c>
      <c r="O3034" t="str">
        <f t="shared" si="241"/>
        <v>Thurston County</v>
      </c>
      <c r="P3034" t="str">
        <f t="shared" si="242"/>
        <v>Thurston</v>
      </c>
    </row>
    <row r="3035" spans="2:16" x14ac:dyDescent="0.25">
      <c r="B3035" s="33">
        <v>3034</v>
      </c>
      <c r="C3035" s="33">
        <v>48</v>
      </c>
      <c r="D3035" s="70">
        <f t="shared" si="238"/>
        <v>1842</v>
      </c>
      <c r="E3035" s="54" t="str">
        <f t="shared" si="239"/>
        <v>3034|48|1842</v>
      </c>
      <c r="I3035" s="7" t="s">
        <v>6189</v>
      </c>
      <c r="M3035" t="s">
        <v>4200</v>
      </c>
      <c r="N3035" t="str">
        <f t="shared" si="240"/>
        <v>Wahkiakum County,H1</v>
      </c>
      <c r="O3035" t="str">
        <f t="shared" si="241"/>
        <v>Wahkiakum County</v>
      </c>
      <c r="P3035" t="str">
        <f t="shared" si="242"/>
        <v>Wahkiakum</v>
      </c>
    </row>
    <row r="3036" spans="2:16" x14ac:dyDescent="0.25">
      <c r="B3036" s="33">
        <v>3035</v>
      </c>
      <c r="C3036" s="33">
        <v>48</v>
      </c>
      <c r="D3036" s="70">
        <f t="shared" si="238"/>
        <v>1847</v>
      </c>
      <c r="E3036" s="54" t="str">
        <f t="shared" si="239"/>
        <v>3035|48|1847</v>
      </c>
      <c r="I3036" s="7" t="s">
        <v>6194</v>
      </c>
      <c r="M3036" t="s">
        <v>4201</v>
      </c>
      <c r="N3036" t="str">
        <f t="shared" si="240"/>
        <v>Walla Walla County,H1</v>
      </c>
      <c r="O3036" t="str">
        <f t="shared" si="241"/>
        <v>Walla Walla County</v>
      </c>
      <c r="P3036" t="str">
        <f t="shared" si="242"/>
        <v>Walla Walla</v>
      </c>
    </row>
    <row r="3037" spans="2:16" x14ac:dyDescent="0.25">
      <c r="B3037" s="33">
        <v>3036</v>
      </c>
      <c r="C3037" s="33">
        <v>48</v>
      </c>
      <c r="D3037" s="70">
        <f t="shared" si="238"/>
        <v>1894</v>
      </c>
      <c r="E3037" s="54" t="str">
        <f t="shared" si="239"/>
        <v>3036|48|1894</v>
      </c>
      <c r="I3037" s="7" t="s">
        <v>6233</v>
      </c>
      <c r="M3037" t="s">
        <v>4202</v>
      </c>
      <c r="N3037" t="str">
        <f t="shared" si="240"/>
        <v>Whatcom County,H1</v>
      </c>
      <c r="O3037" t="str">
        <f t="shared" si="241"/>
        <v>Whatcom County</v>
      </c>
      <c r="P3037" t="str">
        <f t="shared" si="242"/>
        <v>Whatcom</v>
      </c>
    </row>
    <row r="3038" spans="2:16" x14ac:dyDescent="0.25">
      <c r="B3038" s="33">
        <v>3037</v>
      </c>
      <c r="C3038" s="33">
        <v>48</v>
      </c>
      <c r="D3038" s="70">
        <f t="shared" si="238"/>
        <v>1902</v>
      </c>
      <c r="E3038" s="54" t="str">
        <f t="shared" si="239"/>
        <v>3037|48|1902</v>
      </c>
      <c r="I3038" s="7" t="s">
        <v>6241</v>
      </c>
      <c r="M3038" t="s">
        <v>4203</v>
      </c>
      <c r="N3038" t="str">
        <f t="shared" si="240"/>
        <v>Whitman County,H1</v>
      </c>
      <c r="O3038" t="str">
        <f t="shared" si="241"/>
        <v>Whitman County</v>
      </c>
      <c r="P3038" t="str">
        <f t="shared" si="242"/>
        <v>Whitman</v>
      </c>
    </row>
    <row r="3039" spans="2:16" x14ac:dyDescent="0.25">
      <c r="B3039" s="33">
        <v>3038</v>
      </c>
      <c r="C3039" s="33">
        <v>48</v>
      </c>
      <c r="D3039" s="70">
        <f t="shared" si="238"/>
        <v>1947</v>
      </c>
      <c r="E3039" s="54" t="str">
        <f t="shared" si="239"/>
        <v>3038|48|1947</v>
      </c>
      <c r="I3039" s="7" t="s">
        <v>6280</v>
      </c>
      <c r="M3039" t="s">
        <v>4204</v>
      </c>
      <c r="N3039" t="str">
        <f t="shared" si="240"/>
        <v>Yakima County,H1</v>
      </c>
      <c r="O3039" t="str">
        <f t="shared" si="241"/>
        <v>Yakima County</v>
      </c>
      <c r="P3039" t="str">
        <f t="shared" si="242"/>
        <v>Yakima</v>
      </c>
    </row>
    <row r="3040" spans="2:16" x14ac:dyDescent="0.25">
      <c r="B3040" s="33">
        <v>3039</v>
      </c>
      <c r="C3040" s="33">
        <v>49</v>
      </c>
      <c r="D3040" s="70">
        <f t="shared" si="238"/>
        <v>109</v>
      </c>
      <c r="E3040" s="54" t="str">
        <f t="shared" si="239"/>
        <v>3039|49|109</v>
      </c>
      <c r="I3040" s="7" t="s">
        <v>4673</v>
      </c>
      <c r="M3040" t="s">
        <v>4205</v>
      </c>
      <c r="N3040" t="str">
        <f t="shared" si="240"/>
        <v>Barbour County,H1</v>
      </c>
      <c r="O3040" t="str">
        <f t="shared" si="241"/>
        <v>Barbour County</v>
      </c>
      <c r="P3040" t="str">
        <f t="shared" si="242"/>
        <v>Barbour</v>
      </c>
    </row>
    <row r="3041" spans="2:16" x14ac:dyDescent="0.25">
      <c r="B3041" s="33">
        <v>3040</v>
      </c>
      <c r="C3041" s="33">
        <v>49</v>
      </c>
      <c r="D3041" s="70">
        <f t="shared" si="238"/>
        <v>154</v>
      </c>
      <c r="E3041" s="54" t="str">
        <f t="shared" si="239"/>
        <v>3040|49|154</v>
      </c>
      <c r="I3041" s="7" t="s">
        <v>4713</v>
      </c>
      <c r="M3041" t="s">
        <v>4206</v>
      </c>
      <c r="N3041" t="str">
        <f t="shared" si="240"/>
        <v>Berkeley County,H1</v>
      </c>
      <c r="O3041" t="str">
        <f t="shared" si="241"/>
        <v>Berkeley County</v>
      </c>
      <c r="P3041" t="str">
        <f t="shared" si="242"/>
        <v>Berkeley</v>
      </c>
    </row>
    <row r="3042" spans="2:16" x14ac:dyDescent="0.25">
      <c r="B3042" s="33">
        <v>3041</v>
      </c>
      <c r="C3042" s="33">
        <v>49</v>
      </c>
      <c r="D3042" s="70">
        <f t="shared" si="238"/>
        <v>186</v>
      </c>
      <c r="E3042" s="54" t="str">
        <f t="shared" si="239"/>
        <v>3041|49|186</v>
      </c>
      <c r="I3042" s="7" t="s">
        <v>4743</v>
      </c>
      <c r="M3042" t="s">
        <v>4207</v>
      </c>
      <c r="N3042" t="str">
        <f t="shared" si="240"/>
        <v>Boone County,H1</v>
      </c>
      <c r="O3042" t="str">
        <f t="shared" si="241"/>
        <v>Boone County</v>
      </c>
      <c r="P3042" t="str">
        <f t="shared" si="242"/>
        <v>Boone</v>
      </c>
    </row>
    <row r="3043" spans="2:16" x14ac:dyDescent="0.25">
      <c r="B3043" s="33">
        <v>3042</v>
      </c>
      <c r="C3043" s="33">
        <v>49</v>
      </c>
      <c r="D3043" s="70">
        <f t="shared" si="238"/>
        <v>206</v>
      </c>
      <c r="E3043" s="54" t="str">
        <f t="shared" si="239"/>
        <v>3042|49|206</v>
      </c>
      <c r="I3043" s="7" t="s">
        <v>4762</v>
      </c>
      <c r="M3043" t="s">
        <v>4208</v>
      </c>
      <c r="N3043" t="str">
        <f t="shared" si="240"/>
        <v>Braxton County,H1</v>
      </c>
      <c r="O3043" t="str">
        <f t="shared" si="241"/>
        <v>Braxton County</v>
      </c>
      <c r="P3043" t="str">
        <f t="shared" si="242"/>
        <v>Braxton</v>
      </c>
    </row>
    <row r="3044" spans="2:16" x14ac:dyDescent="0.25">
      <c r="B3044" s="33">
        <v>3043</v>
      </c>
      <c r="C3044" s="33">
        <v>49</v>
      </c>
      <c r="D3044" s="70">
        <f t="shared" si="238"/>
        <v>220</v>
      </c>
      <c r="E3044" s="54" t="str">
        <f t="shared" si="239"/>
        <v>3043|49|220</v>
      </c>
      <c r="I3044" s="7" t="s">
        <v>4774</v>
      </c>
      <c r="M3044" t="s">
        <v>4209</v>
      </c>
      <c r="N3044" t="str">
        <f t="shared" si="240"/>
        <v>Brooke County,H1</v>
      </c>
      <c r="O3044" t="str">
        <f t="shared" si="241"/>
        <v>Brooke County</v>
      </c>
      <c r="P3044" t="str">
        <f t="shared" si="242"/>
        <v>Brooke</v>
      </c>
    </row>
    <row r="3045" spans="2:16" x14ac:dyDescent="0.25">
      <c r="B3045" s="33">
        <v>3044</v>
      </c>
      <c r="C3045" s="33">
        <v>49</v>
      </c>
      <c r="D3045" s="70">
        <f t="shared" si="238"/>
        <v>252</v>
      </c>
      <c r="E3045" s="54" t="str">
        <f t="shared" si="239"/>
        <v>3044|49|252</v>
      </c>
      <c r="I3045" s="7" t="s">
        <v>4805</v>
      </c>
      <c r="M3045" t="s">
        <v>4210</v>
      </c>
      <c r="N3045" t="str">
        <f t="shared" si="240"/>
        <v>Cabell County,H1</v>
      </c>
      <c r="O3045" t="str">
        <f t="shared" si="241"/>
        <v>Cabell County</v>
      </c>
      <c r="P3045" t="str">
        <f t="shared" si="242"/>
        <v>Cabell</v>
      </c>
    </row>
    <row r="3046" spans="2:16" x14ac:dyDescent="0.25">
      <c r="B3046" s="33">
        <v>3045</v>
      </c>
      <c r="C3046" s="33">
        <v>49</v>
      </c>
      <c r="D3046" s="70">
        <f t="shared" si="238"/>
        <v>263</v>
      </c>
      <c r="E3046" s="54" t="str">
        <f t="shared" si="239"/>
        <v>3045|49|263</v>
      </c>
      <c r="I3046" s="7" t="s">
        <v>4811</v>
      </c>
      <c r="M3046" t="s">
        <v>4211</v>
      </c>
      <c r="N3046" t="str">
        <f t="shared" si="240"/>
        <v>Calhoun County,H1</v>
      </c>
      <c r="O3046" t="str">
        <f t="shared" si="241"/>
        <v>Calhoun County</v>
      </c>
      <c r="P3046" t="str">
        <f t="shared" si="242"/>
        <v>Calhoun</v>
      </c>
    </row>
    <row r="3047" spans="2:16" x14ac:dyDescent="0.25">
      <c r="B3047" s="33">
        <v>3046</v>
      </c>
      <c r="C3047" s="33">
        <v>49</v>
      </c>
      <c r="D3047" s="70">
        <f t="shared" si="238"/>
        <v>373</v>
      </c>
      <c r="E3047" s="54" t="str">
        <f t="shared" si="239"/>
        <v>3046|49|373</v>
      </c>
      <c r="I3047" s="7" t="s">
        <v>4907</v>
      </c>
      <c r="M3047" t="s">
        <v>4212</v>
      </c>
      <c r="N3047" t="str">
        <f t="shared" si="240"/>
        <v>Clay County,H1</v>
      </c>
      <c r="O3047" t="str">
        <f t="shared" si="241"/>
        <v>Clay County</v>
      </c>
      <c r="P3047" t="str">
        <f t="shared" si="242"/>
        <v>Clay</v>
      </c>
    </row>
    <row r="3048" spans="2:16" x14ac:dyDescent="0.25">
      <c r="B3048" s="33">
        <v>3047</v>
      </c>
      <c r="C3048" s="33">
        <v>49</v>
      </c>
      <c r="D3048" s="70">
        <f t="shared" si="238"/>
        <v>524</v>
      </c>
      <c r="E3048" s="54" t="str">
        <f t="shared" si="239"/>
        <v>3047|49|524</v>
      </c>
      <c r="I3048" s="7" t="s">
        <v>5044</v>
      </c>
      <c r="M3048" t="s">
        <v>4213</v>
      </c>
      <c r="N3048" t="str">
        <f t="shared" si="240"/>
        <v>Doddridge County,H1</v>
      </c>
      <c r="O3048" t="str">
        <f t="shared" si="241"/>
        <v>Doddridge County</v>
      </c>
      <c r="P3048" t="str">
        <f t="shared" si="242"/>
        <v>Doddridge</v>
      </c>
    </row>
    <row r="3049" spans="2:16" x14ac:dyDescent="0.25">
      <c r="B3049" s="33">
        <v>3048</v>
      </c>
      <c r="C3049" s="33">
        <v>49</v>
      </c>
      <c r="D3049" s="70">
        <f t="shared" si="238"/>
        <v>608</v>
      </c>
      <c r="E3049" s="54" t="str">
        <f t="shared" si="239"/>
        <v>3048|49|608</v>
      </c>
      <c r="I3049" s="7" t="s">
        <v>5117</v>
      </c>
      <c r="M3049" t="s">
        <v>4214</v>
      </c>
      <c r="N3049" t="str">
        <f t="shared" si="240"/>
        <v>Fayette County,H1</v>
      </c>
      <c r="O3049" t="str">
        <f t="shared" si="241"/>
        <v>Fayette County</v>
      </c>
      <c r="P3049" t="str">
        <f t="shared" si="242"/>
        <v>Fayette</v>
      </c>
    </row>
    <row r="3050" spans="2:16" x14ac:dyDescent="0.25">
      <c r="B3050" s="33">
        <v>3049</v>
      </c>
      <c r="C3050" s="33">
        <v>49</v>
      </c>
      <c r="D3050" s="70">
        <f t="shared" si="238"/>
        <v>675</v>
      </c>
      <c r="E3050" s="54" t="str">
        <f t="shared" si="239"/>
        <v>3049|49|675</v>
      </c>
      <c r="I3050" s="7" t="s">
        <v>5179</v>
      </c>
      <c r="M3050" t="s">
        <v>4215</v>
      </c>
      <c r="N3050" t="str">
        <f t="shared" si="240"/>
        <v>Gilmer County,H1</v>
      </c>
      <c r="O3050" t="str">
        <f t="shared" si="241"/>
        <v>Gilmer County</v>
      </c>
      <c r="P3050" t="str">
        <f t="shared" si="242"/>
        <v>Gilmer</v>
      </c>
    </row>
    <row r="3051" spans="2:16" x14ac:dyDescent="0.25">
      <c r="B3051" s="33">
        <v>3050</v>
      </c>
      <c r="C3051" s="33">
        <v>49</v>
      </c>
      <c r="D3051" s="70">
        <f t="shared" si="238"/>
        <v>705</v>
      </c>
      <c r="E3051" s="54" t="str">
        <f t="shared" si="239"/>
        <v>3050|49|705</v>
      </c>
      <c r="I3051" s="7" t="s">
        <v>5209</v>
      </c>
      <c r="M3051" t="s">
        <v>4216</v>
      </c>
      <c r="N3051" t="str">
        <f t="shared" si="240"/>
        <v>Grant County,H1</v>
      </c>
      <c r="O3051" t="str">
        <f t="shared" si="241"/>
        <v>Grant County</v>
      </c>
      <c r="P3051" t="str">
        <f t="shared" si="242"/>
        <v>Grant</v>
      </c>
    </row>
    <row r="3052" spans="2:16" x14ac:dyDescent="0.25">
      <c r="B3052" s="33">
        <v>3051</v>
      </c>
      <c r="C3052" s="33">
        <v>49</v>
      </c>
      <c r="D3052" s="70">
        <f t="shared" si="238"/>
        <v>716</v>
      </c>
      <c r="E3052" s="54" t="str">
        <f t="shared" si="239"/>
        <v>3051|49|716</v>
      </c>
      <c r="I3052" s="7" t="s">
        <v>5219</v>
      </c>
      <c r="M3052" t="s">
        <v>4217</v>
      </c>
      <c r="N3052" t="str">
        <f t="shared" si="240"/>
        <v>Greenbrier County,H1</v>
      </c>
      <c r="O3052" t="str">
        <f t="shared" si="241"/>
        <v>Greenbrier County</v>
      </c>
      <c r="P3052" t="str">
        <f t="shared" si="242"/>
        <v>Greenbrier</v>
      </c>
    </row>
    <row r="3053" spans="2:16" x14ac:dyDescent="0.25">
      <c r="B3053" s="33">
        <v>3052</v>
      </c>
      <c r="C3053" s="33">
        <v>49</v>
      </c>
      <c r="D3053" s="70">
        <f t="shared" si="238"/>
        <v>753</v>
      </c>
      <c r="E3053" s="54" t="str">
        <f t="shared" si="239"/>
        <v>3052|49|753</v>
      </c>
      <c r="I3053" s="7" t="s">
        <v>5249</v>
      </c>
      <c r="M3053" t="s">
        <v>4218</v>
      </c>
      <c r="N3053" t="str">
        <f t="shared" si="240"/>
        <v>Hampshire County,H1</v>
      </c>
      <c r="O3053" t="str">
        <f t="shared" si="241"/>
        <v>Hampshire County</v>
      </c>
      <c r="P3053" t="str">
        <f t="shared" si="242"/>
        <v>Hampshire</v>
      </c>
    </row>
    <row r="3054" spans="2:16" x14ac:dyDescent="0.25">
      <c r="B3054" s="33">
        <v>3053</v>
      </c>
      <c r="C3054" s="33">
        <v>49</v>
      </c>
      <c r="D3054" s="70">
        <f t="shared" si="238"/>
        <v>756</v>
      </c>
      <c r="E3054" s="54" t="str">
        <f t="shared" si="239"/>
        <v>3053|49|756</v>
      </c>
      <c r="I3054" s="7" t="s">
        <v>5251</v>
      </c>
      <c r="M3054" t="s">
        <v>4219</v>
      </c>
      <c r="N3054" t="str">
        <f t="shared" si="240"/>
        <v>Hancock County,H1</v>
      </c>
      <c r="O3054" t="str">
        <f t="shared" si="241"/>
        <v>Hancock County</v>
      </c>
      <c r="P3054" t="str">
        <f t="shared" si="242"/>
        <v>Hancock</v>
      </c>
    </row>
    <row r="3055" spans="2:16" x14ac:dyDescent="0.25">
      <c r="B3055" s="33">
        <v>3054</v>
      </c>
      <c r="C3055" s="33">
        <v>49</v>
      </c>
      <c r="D3055" s="70">
        <f t="shared" si="238"/>
        <v>766</v>
      </c>
      <c r="E3055" s="54" t="str">
        <f t="shared" si="239"/>
        <v>3054|49|766</v>
      </c>
      <c r="I3055" s="7" t="s">
        <v>5261</v>
      </c>
      <c r="M3055" t="s">
        <v>4220</v>
      </c>
      <c r="N3055" t="str">
        <f t="shared" si="240"/>
        <v>Hardy County,H1</v>
      </c>
      <c r="O3055" t="str">
        <f t="shared" si="241"/>
        <v>Hardy County</v>
      </c>
      <c r="P3055" t="str">
        <f t="shared" si="242"/>
        <v>Hardy</v>
      </c>
    </row>
    <row r="3056" spans="2:16" x14ac:dyDescent="0.25">
      <c r="B3056" s="33">
        <v>3055</v>
      </c>
      <c r="C3056" s="33">
        <v>49</v>
      </c>
      <c r="D3056" s="70">
        <f t="shared" si="238"/>
        <v>774</v>
      </c>
      <c r="E3056" s="54" t="str">
        <f t="shared" si="239"/>
        <v>3055|49|774</v>
      </c>
      <c r="I3056" s="7" t="s">
        <v>5269</v>
      </c>
      <c r="M3056" t="s">
        <v>4221</v>
      </c>
      <c r="N3056" t="str">
        <f t="shared" si="240"/>
        <v>Harrison County,H1</v>
      </c>
      <c r="O3056" t="str">
        <f t="shared" si="241"/>
        <v>Harrison County</v>
      </c>
      <c r="P3056" t="str">
        <f t="shared" si="242"/>
        <v>Harrison</v>
      </c>
    </row>
    <row r="3057" spans="2:16" x14ac:dyDescent="0.25">
      <c r="B3057" s="33">
        <v>3056</v>
      </c>
      <c r="C3057" s="33">
        <v>49</v>
      </c>
      <c r="D3057" s="70">
        <f t="shared" ref="D3057:D3120" si="243">VLOOKUP(I3057,$J$2:$K$1970,2,FALSE)</f>
        <v>875</v>
      </c>
      <c r="E3057" s="54" t="str">
        <f t="shared" si="239"/>
        <v>3056|49|875</v>
      </c>
      <c r="I3057" s="7" t="s">
        <v>5357</v>
      </c>
      <c r="M3057" t="s">
        <v>4222</v>
      </c>
      <c r="N3057" t="str">
        <f t="shared" si="240"/>
        <v>Jackson County,H1</v>
      </c>
      <c r="O3057" t="str">
        <f t="shared" si="241"/>
        <v>Jackson County</v>
      </c>
      <c r="P3057" t="str">
        <f t="shared" si="242"/>
        <v>Jackson</v>
      </c>
    </row>
    <row r="3058" spans="2:16" x14ac:dyDescent="0.25">
      <c r="B3058" s="33">
        <v>3057</v>
      </c>
      <c r="C3058" s="33">
        <v>49</v>
      </c>
      <c r="D3058" s="70">
        <f t="shared" si="243"/>
        <v>882</v>
      </c>
      <c r="E3058" s="54" t="str">
        <f t="shared" si="239"/>
        <v>3057|49|882</v>
      </c>
      <c r="I3058" s="7" t="s">
        <v>5362</v>
      </c>
      <c r="M3058" t="s">
        <v>4223</v>
      </c>
      <c r="N3058" t="str">
        <f t="shared" si="240"/>
        <v>Jefferson County,H1</v>
      </c>
      <c r="O3058" t="str">
        <f t="shared" si="241"/>
        <v>Jefferson County</v>
      </c>
      <c r="P3058" t="str">
        <f t="shared" si="242"/>
        <v>Jefferson</v>
      </c>
    </row>
    <row r="3059" spans="2:16" x14ac:dyDescent="0.25">
      <c r="B3059" s="33">
        <v>3058</v>
      </c>
      <c r="C3059" s="33">
        <v>49</v>
      </c>
      <c r="D3059" s="70">
        <f t="shared" si="243"/>
        <v>911</v>
      </c>
      <c r="E3059" s="54" t="str">
        <f t="shared" si="239"/>
        <v>3058|49|911</v>
      </c>
      <c r="I3059" s="7" t="s">
        <v>5386</v>
      </c>
      <c r="M3059" t="s">
        <v>4224</v>
      </c>
      <c r="N3059" t="str">
        <f t="shared" si="240"/>
        <v>Kanawha County,H1</v>
      </c>
      <c r="O3059" t="str">
        <f t="shared" si="241"/>
        <v>Kanawha County</v>
      </c>
      <c r="P3059" t="str">
        <f t="shared" si="242"/>
        <v>Kanawha</v>
      </c>
    </row>
    <row r="3060" spans="2:16" x14ac:dyDescent="0.25">
      <c r="B3060" s="33">
        <v>3059</v>
      </c>
      <c r="C3060" s="33">
        <v>49</v>
      </c>
      <c r="D3060" s="70">
        <f t="shared" si="243"/>
        <v>1028</v>
      </c>
      <c r="E3060" s="54" t="str">
        <f t="shared" si="239"/>
        <v>3059|49|1028</v>
      </c>
      <c r="I3060" s="7" t="s">
        <v>5492</v>
      </c>
      <c r="M3060" t="s">
        <v>4225</v>
      </c>
      <c r="N3060" t="str">
        <f t="shared" si="240"/>
        <v>Lewis County,H1</v>
      </c>
      <c r="O3060" t="str">
        <f t="shared" si="241"/>
        <v>Lewis County</v>
      </c>
      <c r="P3060" t="str">
        <f t="shared" si="242"/>
        <v>Lewis</v>
      </c>
    </row>
    <row r="3061" spans="2:16" x14ac:dyDescent="0.25">
      <c r="B3061" s="33">
        <v>3060</v>
      </c>
      <c r="C3061" s="33">
        <v>49</v>
      </c>
      <c r="D3061" s="70">
        <f t="shared" si="243"/>
        <v>1034</v>
      </c>
      <c r="E3061" s="54" t="str">
        <f t="shared" si="239"/>
        <v>3060|49|1034</v>
      </c>
      <c r="I3061" s="7" t="s">
        <v>5497</v>
      </c>
      <c r="M3061" t="s">
        <v>4226</v>
      </c>
      <c r="N3061" t="str">
        <f t="shared" si="240"/>
        <v>Lincoln County,H1</v>
      </c>
      <c r="O3061" t="str">
        <f t="shared" si="241"/>
        <v>Lincoln County</v>
      </c>
      <c r="P3061" t="str">
        <f t="shared" si="242"/>
        <v>Lincoln</v>
      </c>
    </row>
    <row r="3062" spans="2:16" x14ac:dyDescent="0.25">
      <c r="B3062" s="33">
        <v>3061</v>
      </c>
      <c r="C3062" s="33">
        <v>49</v>
      </c>
      <c r="D3062" s="70">
        <f t="shared" si="243"/>
        <v>1044</v>
      </c>
      <c r="E3062" s="54" t="str">
        <f t="shared" si="239"/>
        <v>3061|49|1044</v>
      </c>
      <c r="I3062" s="7" t="s">
        <v>5505</v>
      </c>
      <c r="M3062" t="s">
        <v>4227</v>
      </c>
      <c r="N3062" t="str">
        <f t="shared" si="240"/>
        <v>Logan County,H1</v>
      </c>
      <c r="O3062" t="str">
        <f t="shared" si="241"/>
        <v>Logan County</v>
      </c>
      <c r="P3062" t="str">
        <f t="shared" si="242"/>
        <v>Logan</v>
      </c>
    </row>
    <row r="3063" spans="2:16" x14ac:dyDescent="0.25">
      <c r="B3063" s="33">
        <v>3062</v>
      </c>
      <c r="C3063" s="33">
        <v>49</v>
      </c>
      <c r="D3063" s="70">
        <f t="shared" si="243"/>
        <v>1126</v>
      </c>
      <c r="E3063" s="54" t="str">
        <f t="shared" si="239"/>
        <v>3062|49|1126</v>
      </c>
      <c r="I3063" s="7" t="s">
        <v>5573</v>
      </c>
      <c r="M3063" t="s">
        <v>4228</v>
      </c>
      <c r="N3063" t="str">
        <f t="shared" si="240"/>
        <v>McDowell County,H1</v>
      </c>
      <c r="O3063" t="str">
        <f t="shared" si="241"/>
        <v>McDowell County</v>
      </c>
      <c r="P3063" t="str">
        <f t="shared" si="242"/>
        <v>McDowell</v>
      </c>
    </row>
    <row r="3064" spans="2:16" x14ac:dyDescent="0.25">
      <c r="B3064" s="33">
        <v>3063</v>
      </c>
      <c r="C3064" s="33">
        <v>49</v>
      </c>
      <c r="D3064" s="70">
        <f t="shared" si="243"/>
        <v>1098</v>
      </c>
      <c r="E3064" s="54" t="str">
        <f t="shared" si="239"/>
        <v>3063|49|1098</v>
      </c>
      <c r="I3064" s="7" t="s">
        <v>5549</v>
      </c>
      <c r="M3064" t="s">
        <v>4229</v>
      </c>
      <c r="N3064" t="str">
        <f t="shared" si="240"/>
        <v>Marion County,H1</v>
      </c>
      <c r="O3064" t="str">
        <f t="shared" si="241"/>
        <v>Marion County</v>
      </c>
      <c r="P3064" t="str">
        <f t="shared" si="242"/>
        <v>Marion</v>
      </c>
    </row>
    <row r="3065" spans="2:16" x14ac:dyDescent="0.25">
      <c r="B3065" s="33">
        <v>3064</v>
      </c>
      <c r="C3065" s="33">
        <v>49</v>
      </c>
      <c r="D3065" s="70">
        <f t="shared" si="243"/>
        <v>1102</v>
      </c>
      <c r="E3065" s="54" t="str">
        <f t="shared" si="239"/>
        <v>3064|49|1102</v>
      </c>
      <c r="I3065" s="7" t="s">
        <v>5553</v>
      </c>
      <c r="M3065" t="s">
        <v>4230</v>
      </c>
      <c r="N3065" t="str">
        <f t="shared" si="240"/>
        <v>Marshall County,H1</v>
      </c>
      <c r="O3065" t="str">
        <f t="shared" si="241"/>
        <v>Marshall County</v>
      </c>
      <c r="P3065" t="str">
        <f t="shared" si="242"/>
        <v>Marshall</v>
      </c>
    </row>
    <row r="3066" spans="2:16" x14ac:dyDescent="0.25">
      <c r="B3066" s="33">
        <v>3065</v>
      </c>
      <c r="C3066" s="33">
        <v>49</v>
      </c>
      <c r="D3066" s="70">
        <f t="shared" si="243"/>
        <v>1105</v>
      </c>
      <c r="E3066" s="54" t="str">
        <f t="shared" si="239"/>
        <v>3065|49|1105</v>
      </c>
      <c r="I3066" s="7" t="s">
        <v>5555</v>
      </c>
      <c r="M3066" t="s">
        <v>4231</v>
      </c>
      <c r="N3066" t="str">
        <f t="shared" si="240"/>
        <v>Mason County,H1</v>
      </c>
      <c r="O3066" t="str">
        <f t="shared" si="241"/>
        <v>Mason County</v>
      </c>
      <c r="P3066" t="str">
        <f t="shared" si="242"/>
        <v>Mason</v>
      </c>
    </row>
    <row r="3067" spans="2:16" x14ac:dyDescent="0.25">
      <c r="B3067" s="33">
        <v>3066</v>
      </c>
      <c r="C3067" s="33">
        <v>49</v>
      </c>
      <c r="D3067" s="70">
        <f t="shared" si="243"/>
        <v>1153</v>
      </c>
      <c r="E3067" s="54" t="str">
        <f t="shared" si="239"/>
        <v>3066|49|1153</v>
      </c>
      <c r="I3067" s="7" t="s">
        <v>5600</v>
      </c>
      <c r="M3067" t="s">
        <v>4232</v>
      </c>
      <c r="N3067" t="str">
        <f t="shared" si="240"/>
        <v>Mercer County,H1</v>
      </c>
      <c r="O3067" t="str">
        <f t="shared" si="241"/>
        <v>Mercer County</v>
      </c>
      <c r="P3067" t="str">
        <f t="shared" si="242"/>
        <v>Mercer</v>
      </c>
    </row>
    <row r="3068" spans="2:16" x14ac:dyDescent="0.25">
      <c r="B3068" s="33">
        <v>3067</v>
      </c>
      <c r="C3068" s="33">
        <v>49</v>
      </c>
      <c r="D3068" s="70">
        <f t="shared" si="243"/>
        <v>1172</v>
      </c>
      <c r="E3068" s="54" t="str">
        <f t="shared" si="239"/>
        <v>3067|49|1172</v>
      </c>
      <c r="I3068" s="7" t="s">
        <v>5618</v>
      </c>
      <c r="M3068" t="s">
        <v>4233</v>
      </c>
      <c r="N3068" t="str">
        <f t="shared" si="240"/>
        <v>Mineral County,H1</v>
      </c>
      <c r="O3068" t="str">
        <f t="shared" si="241"/>
        <v>Mineral County</v>
      </c>
      <c r="P3068" t="str">
        <f t="shared" si="242"/>
        <v>Mineral</v>
      </c>
    </row>
    <row r="3069" spans="2:16" x14ac:dyDescent="0.25">
      <c r="B3069" s="33">
        <v>3068</v>
      </c>
      <c r="C3069" s="33">
        <v>49</v>
      </c>
      <c r="D3069" s="70">
        <f t="shared" si="243"/>
        <v>1173</v>
      </c>
      <c r="E3069" s="54" t="str">
        <f t="shared" si="239"/>
        <v>3068|49|1173</v>
      </c>
      <c r="I3069" s="7" t="s">
        <v>5619</v>
      </c>
      <c r="M3069" t="s">
        <v>4234</v>
      </c>
      <c r="N3069" t="str">
        <f t="shared" si="240"/>
        <v>Mingo County,H1</v>
      </c>
      <c r="O3069" t="str">
        <f t="shared" si="241"/>
        <v>Mingo County</v>
      </c>
      <c r="P3069" t="str">
        <f t="shared" si="242"/>
        <v>Mingo</v>
      </c>
    </row>
    <row r="3070" spans="2:16" x14ac:dyDescent="0.25">
      <c r="B3070" s="33">
        <v>3069</v>
      </c>
      <c r="C3070" s="33">
        <v>49</v>
      </c>
      <c r="D3070" s="70">
        <f t="shared" si="243"/>
        <v>1189</v>
      </c>
      <c r="E3070" s="54" t="str">
        <f t="shared" si="239"/>
        <v>3069|49|1189</v>
      </c>
      <c r="I3070" s="7" t="s">
        <v>5632</v>
      </c>
      <c r="M3070" t="s">
        <v>4235</v>
      </c>
      <c r="N3070" t="str">
        <f t="shared" si="240"/>
        <v>Monongalia County,H1</v>
      </c>
      <c r="O3070" t="str">
        <f t="shared" si="241"/>
        <v>Monongalia County</v>
      </c>
      <c r="P3070" t="str">
        <f t="shared" si="242"/>
        <v>Monongalia</v>
      </c>
    </row>
    <row r="3071" spans="2:16" x14ac:dyDescent="0.25">
      <c r="B3071" s="33">
        <v>3070</v>
      </c>
      <c r="C3071" s="33">
        <v>49</v>
      </c>
      <c r="D3071" s="70">
        <f t="shared" si="243"/>
        <v>1190</v>
      </c>
      <c r="E3071" s="54" t="str">
        <f t="shared" si="239"/>
        <v>3070|49|1190</v>
      </c>
      <c r="I3071" s="7" t="s">
        <v>5633</v>
      </c>
      <c r="M3071" t="s">
        <v>4236</v>
      </c>
      <c r="N3071" t="str">
        <f t="shared" si="240"/>
        <v>Monroe County,H1</v>
      </c>
      <c r="O3071" t="str">
        <f t="shared" si="241"/>
        <v>Monroe County</v>
      </c>
      <c r="P3071" t="str">
        <f t="shared" si="242"/>
        <v>Monroe</v>
      </c>
    </row>
    <row r="3072" spans="2:16" x14ac:dyDescent="0.25">
      <c r="B3072" s="33">
        <v>3071</v>
      </c>
      <c r="C3072" s="33">
        <v>49</v>
      </c>
      <c r="D3072" s="70">
        <f t="shared" si="243"/>
        <v>1203</v>
      </c>
      <c r="E3072" s="54" t="str">
        <f t="shared" si="239"/>
        <v>3071|49|1203</v>
      </c>
      <c r="I3072" s="7" t="s">
        <v>5645</v>
      </c>
      <c r="M3072" t="s">
        <v>4237</v>
      </c>
      <c r="N3072" t="str">
        <f t="shared" si="240"/>
        <v>Morgan County,H1</v>
      </c>
      <c r="O3072" t="str">
        <f t="shared" si="241"/>
        <v>Morgan County</v>
      </c>
      <c r="P3072" t="str">
        <f t="shared" si="242"/>
        <v>Morgan</v>
      </c>
    </row>
    <row r="3073" spans="2:16" x14ac:dyDescent="0.25">
      <c r="B3073" s="33">
        <v>3072</v>
      </c>
      <c r="C3073" s="33">
        <v>49</v>
      </c>
      <c r="D3073" s="70">
        <f t="shared" si="243"/>
        <v>1255</v>
      </c>
      <c r="E3073" s="54" t="str">
        <f t="shared" si="239"/>
        <v>3072|49|1255</v>
      </c>
      <c r="I3073" s="7" t="s">
        <v>5690</v>
      </c>
      <c r="M3073" t="s">
        <v>4238</v>
      </c>
      <c r="N3073" t="str">
        <f t="shared" si="240"/>
        <v>Nicholas County,H1</v>
      </c>
      <c r="O3073" t="str">
        <f t="shared" si="241"/>
        <v>Nicholas County</v>
      </c>
      <c r="P3073" t="str">
        <f t="shared" si="242"/>
        <v>Nicholas</v>
      </c>
    </row>
    <row r="3074" spans="2:16" x14ac:dyDescent="0.25">
      <c r="B3074" s="33">
        <v>3073</v>
      </c>
      <c r="C3074" s="33">
        <v>49</v>
      </c>
      <c r="D3074" s="70">
        <f t="shared" si="243"/>
        <v>1290</v>
      </c>
      <c r="E3074" s="54" t="str">
        <f t="shared" ref="E3074:E3137" si="244">B3074&amp;"|"&amp;C3074&amp;"|"&amp;D3074</f>
        <v>3073|49|1290</v>
      </c>
      <c r="I3074" s="7" t="s">
        <v>570</v>
      </c>
      <c r="M3074" t="s">
        <v>4239</v>
      </c>
      <c r="N3074" t="str">
        <f t="shared" si="240"/>
        <v>Ohio County,H1</v>
      </c>
      <c r="O3074" t="str">
        <f t="shared" si="241"/>
        <v>Ohio County</v>
      </c>
      <c r="P3074" t="str">
        <f t="shared" si="242"/>
        <v>Ohio</v>
      </c>
    </row>
    <row r="3075" spans="2:16" x14ac:dyDescent="0.25">
      <c r="B3075" s="33">
        <v>3074</v>
      </c>
      <c r="C3075" s="33">
        <v>49</v>
      </c>
      <c r="D3075" s="70">
        <f t="shared" si="243"/>
        <v>1360</v>
      </c>
      <c r="E3075" s="54" t="str">
        <f t="shared" si="244"/>
        <v>3074|49|1360</v>
      </c>
      <c r="I3075" s="7" t="s">
        <v>5779</v>
      </c>
      <c r="M3075" t="s">
        <v>4240</v>
      </c>
      <c r="N3075" t="str">
        <f t="shared" ref="N3075:N3138" si="245">RIGHT(M3075,LEN(M3075)-10)</f>
        <v>Pendleton County,H1</v>
      </c>
      <c r="O3075" t="str">
        <f t="shared" ref="O3075:O3138" si="246">LEFT(N3075,LEN(N3075)-3)</f>
        <v>Pendleton County</v>
      </c>
      <c r="P3075" t="str">
        <f t="shared" ref="P3075:P3138" si="247">SUBSTITUTE(O3075," County","")</f>
        <v>Pendleton</v>
      </c>
    </row>
    <row r="3076" spans="2:16" x14ac:dyDescent="0.25">
      <c r="B3076" s="33">
        <v>3075</v>
      </c>
      <c r="C3076" s="33">
        <v>49</v>
      </c>
      <c r="D3076" s="70">
        <f t="shared" si="243"/>
        <v>1398</v>
      </c>
      <c r="E3076" s="54" t="str">
        <f t="shared" si="244"/>
        <v>3075|49|1398</v>
      </c>
      <c r="I3076" s="7" t="s">
        <v>5813</v>
      </c>
      <c r="M3076" t="s">
        <v>4241</v>
      </c>
      <c r="N3076" t="str">
        <f t="shared" si="245"/>
        <v>Pleasants County,H1</v>
      </c>
      <c r="O3076" t="str">
        <f t="shared" si="246"/>
        <v>Pleasants County</v>
      </c>
      <c r="P3076" t="str">
        <f t="shared" si="247"/>
        <v>Pleasants</v>
      </c>
    </row>
    <row r="3077" spans="2:16" x14ac:dyDescent="0.25">
      <c r="B3077" s="33">
        <v>3076</v>
      </c>
      <c r="C3077" s="33">
        <v>49</v>
      </c>
      <c r="D3077" s="70">
        <f t="shared" si="243"/>
        <v>1401</v>
      </c>
      <c r="E3077" s="54" t="str">
        <f t="shared" si="244"/>
        <v>3076|49|1401</v>
      </c>
      <c r="I3077" s="7" t="s">
        <v>5816</v>
      </c>
      <c r="M3077" t="s">
        <v>4242</v>
      </c>
      <c r="N3077" t="str">
        <f t="shared" si="245"/>
        <v>Pocahontas County,H1</v>
      </c>
      <c r="O3077" t="str">
        <f t="shared" si="246"/>
        <v>Pocahontas County</v>
      </c>
      <c r="P3077" t="str">
        <f t="shared" si="247"/>
        <v>Pocahontas</v>
      </c>
    </row>
    <row r="3078" spans="2:16" x14ac:dyDescent="0.25">
      <c r="B3078" s="33">
        <v>3077</v>
      </c>
      <c r="C3078" s="33">
        <v>49</v>
      </c>
      <c r="D3078" s="70">
        <f t="shared" si="243"/>
        <v>1428</v>
      </c>
      <c r="E3078" s="54" t="str">
        <f t="shared" si="244"/>
        <v>3077|49|1428</v>
      </c>
      <c r="I3078" s="7" t="s">
        <v>5839</v>
      </c>
      <c r="M3078" t="s">
        <v>4243</v>
      </c>
      <c r="N3078" t="str">
        <f t="shared" si="245"/>
        <v>Preston County,H1</v>
      </c>
      <c r="O3078" t="str">
        <f t="shared" si="246"/>
        <v>Preston County</v>
      </c>
      <c r="P3078" t="str">
        <f t="shared" si="247"/>
        <v>Preston</v>
      </c>
    </row>
    <row r="3079" spans="2:16" x14ac:dyDescent="0.25">
      <c r="B3079" s="33">
        <v>3078</v>
      </c>
      <c r="C3079" s="33">
        <v>49</v>
      </c>
      <c r="D3079" s="70">
        <f t="shared" si="243"/>
        <v>1440</v>
      </c>
      <c r="E3079" s="54" t="str">
        <f t="shared" si="244"/>
        <v>3078|49|1440</v>
      </c>
      <c r="I3079" s="7" t="s">
        <v>5850</v>
      </c>
      <c r="M3079" t="s">
        <v>4244</v>
      </c>
      <c r="N3079" t="str">
        <f t="shared" si="245"/>
        <v>Putnam County,H1</v>
      </c>
      <c r="O3079" t="str">
        <f t="shared" si="246"/>
        <v>Putnam County</v>
      </c>
      <c r="P3079" t="str">
        <f t="shared" si="247"/>
        <v>Putnam</v>
      </c>
    </row>
    <row r="3080" spans="2:16" x14ac:dyDescent="0.25">
      <c r="B3080" s="33">
        <v>3079</v>
      </c>
      <c r="C3080" s="33">
        <v>49</v>
      </c>
      <c r="D3080" s="70">
        <f t="shared" si="243"/>
        <v>1450</v>
      </c>
      <c r="E3080" s="54" t="str">
        <f t="shared" si="244"/>
        <v>3079|49|1450</v>
      </c>
      <c r="I3080" s="7" t="s">
        <v>5858</v>
      </c>
      <c r="M3080" t="s">
        <v>4245</v>
      </c>
      <c r="N3080" t="str">
        <f t="shared" si="245"/>
        <v>Raleigh County,H1</v>
      </c>
      <c r="O3080" t="str">
        <f t="shared" si="246"/>
        <v>Raleigh County</v>
      </c>
      <c r="P3080" t="str">
        <f t="shared" si="247"/>
        <v>Raleigh</v>
      </c>
    </row>
    <row r="3081" spans="2:16" x14ac:dyDescent="0.25">
      <c r="B3081" s="33">
        <v>3080</v>
      </c>
      <c r="C3081" s="33">
        <v>49</v>
      </c>
      <c r="D3081" s="70">
        <f t="shared" si="243"/>
        <v>1454</v>
      </c>
      <c r="E3081" s="54" t="str">
        <f t="shared" si="244"/>
        <v>3080|49|1454</v>
      </c>
      <c r="I3081" s="7" t="s">
        <v>5862</v>
      </c>
      <c r="M3081" t="s">
        <v>4246</v>
      </c>
      <c r="N3081" t="str">
        <f t="shared" si="245"/>
        <v>Randolph County,H1</v>
      </c>
      <c r="O3081" t="str">
        <f t="shared" si="246"/>
        <v>Randolph County</v>
      </c>
      <c r="P3081" t="str">
        <f t="shared" si="247"/>
        <v>Randolph</v>
      </c>
    </row>
    <row r="3082" spans="2:16" x14ac:dyDescent="0.25">
      <c r="B3082" s="33">
        <v>3081</v>
      </c>
      <c r="C3082" s="33">
        <v>49</v>
      </c>
      <c r="D3082" s="70">
        <f t="shared" si="243"/>
        <v>1492</v>
      </c>
      <c r="E3082" s="54" t="str">
        <f t="shared" si="244"/>
        <v>3081|49|1492</v>
      </c>
      <c r="I3082" s="7" t="s">
        <v>5894</v>
      </c>
      <c r="M3082" t="s">
        <v>4247</v>
      </c>
      <c r="N3082" t="str">
        <f t="shared" si="245"/>
        <v>Ritchie County,H1</v>
      </c>
      <c r="O3082" t="str">
        <f t="shared" si="246"/>
        <v>Ritchie County</v>
      </c>
      <c r="P3082" t="str">
        <f t="shared" si="247"/>
        <v>Ritchie</v>
      </c>
    </row>
    <row r="3083" spans="2:16" x14ac:dyDescent="0.25">
      <c r="B3083" s="33">
        <v>3082</v>
      </c>
      <c r="C3083" s="33">
        <v>49</v>
      </c>
      <c r="D3083" s="70">
        <f t="shared" si="243"/>
        <v>1494</v>
      </c>
      <c r="E3083" s="54" t="str">
        <f t="shared" si="244"/>
        <v>3082|49|1494</v>
      </c>
      <c r="I3083" s="7" t="s">
        <v>5896</v>
      </c>
      <c r="M3083" t="s">
        <v>4248</v>
      </c>
      <c r="N3083" t="str">
        <f t="shared" si="245"/>
        <v>Roane County,H1</v>
      </c>
      <c r="O3083" t="str">
        <f t="shared" si="246"/>
        <v>Roane County</v>
      </c>
      <c r="P3083" t="str">
        <f t="shared" si="247"/>
        <v>Roane</v>
      </c>
    </row>
    <row r="3084" spans="2:16" x14ac:dyDescent="0.25">
      <c r="B3084" s="33">
        <v>3083</v>
      </c>
      <c r="C3084" s="33">
        <v>49</v>
      </c>
      <c r="D3084" s="70">
        <f t="shared" si="243"/>
        <v>1701</v>
      </c>
      <c r="E3084" s="54" t="str">
        <f t="shared" si="244"/>
        <v>3083|49|1701</v>
      </c>
      <c r="I3084" s="7" t="s">
        <v>6069</v>
      </c>
      <c r="M3084" t="s">
        <v>4249</v>
      </c>
      <c r="N3084" t="str">
        <f t="shared" si="245"/>
        <v>Summers County,H1</v>
      </c>
      <c r="O3084" t="str">
        <f t="shared" si="246"/>
        <v>Summers County</v>
      </c>
      <c r="P3084" t="str">
        <f t="shared" si="247"/>
        <v>Summers</v>
      </c>
    </row>
    <row r="3085" spans="2:16" x14ac:dyDescent="0.25">
      <c r="B3085" s="33">
        <v>3084</v>
      </c>
      <c r="C3085" s="33">
        <v>49</v>
      </c>
      <c r="D3085" s="70">
        <f t="shared" si="243"/>
        <v>1731</v>
      </c>
      <c r="E3085" s="54" t="str">
        <f t="shared" si="244"/>
        <v>3084|49|1731</v>
      </c>
      <c r="I3085" s="7" t="s">
        <v>6097</v>
      </c>
      <c r="M3085" t="s">
        <v>4250</v>
      </c>
      <c r="N3085" t="str">
        <f t="shared" si="245"/>
        <v>Taylor County,H1</v>
      </c>
      <c r="O3085" t="str">
        <f t="shared" si="246"/>
        <v>Taylor County</v>
      </c>
      <c r="P3085" t="str">
        <f t="shared" si="247"/>
        <v>Taylor</v>
      </c>
    </row>
    <row r="3086" spans="2:16" x14ac:dyDescent="0.25">
      <c r="B3086" s="33">
        <v>3085</v>
      </c>
      <c r="C3086" s="33">
        <v>49</v>
      </c>
      <c r="D3086" s="70">
        <f t="shared" si="243"/>
        <v>1784</v>
      </c>
      <c r="E3086" s="54" t="str">
        <f t="shared" si="244"/>
        <v>3085|49|1784</v>
      </c>
      <c r="I3086" s="7" t="s">
        <v>6143</v>
      </c>
      <c r="M3086" t="s">
        <v>4251</v>
      </c>
      <c r="N3086" t="str">
        <f t="shared" si="245"/>
        <v>Tucker County,H1</v>
      </c>
      <c r="O3086" t="str">
        <f t="shared" si="246"/>
        <v>Tucker County</v>
      </c>
      <c r="P3086" t="str">
        <f t="shared" si="247"/>
        <v>Tucker</v>
      </c>
    </row>
    <row r="3087" spans="2:16" x14ac:dyDescent="0.25">
      <c r="B3087" s="33">
        <v>3086</v>
      </c>
      <c r="C3087" s="33">
        <v>49</v>
      </c>
      <c r="D3087" s="70">
        <f t="shared" si="243"/>
        <v>1795</v>
      </c>
      <c r="E3087" s="54" t="str">
        <f t="shared" si="244"/>
        <v>3086|49|1795</v>
      </c>
      <c r="I3087" s="7" t="s">
        <v>6154</v>
      </c>
      <c r="M3087" t="s">
        <v>4252</v>
      </c>
      <c r="N3087" t="str">
        <f t="shared" si="245"/>
        <v>Tyler County,H1</v>
      </c>
      <c r="O3087" t="str">
        <f t="shared" si="246"/>
        <v>Tyler County</v>
      </c>
      <c r="P3087" t="str">
        <f t="shared" si="247"/>
        <v>Tyler</v>
      </c>
    </row>
    <row r="3088" spans="2:16" x14ac:dyDescent="0.25">
      <c r="B3088" s="33">
        <v>3087</v>
      </c>
      <c r="C3088" s="33">
        <v>49</v>
      </c>
      <c r="D3088" s="70">
        <f t="shared" si="243"/>
        <v>1804</v>
      </c>
      <c r="E3088" s="54" t="str">
        <f t="shared" si="244"/>
        <v>3087|49|1804</v>
      </c>
      <c r="I3088" s="7" t="s">
        <v>6162</v>
      </c>
      <c r="M3088" t="s">
        <v>4253</v>
      </c>
      <c r="N3088" t="str">
        <f t="shared" si="245"/>
        <v>Upshur County,H1</v>
      </c>
      <c r="O3088" t="str">
        <f t="shared" si="246"/>
        <v>Upshur County</v>
      </c>
      <c r="P3088" t="str">
        <f t="shared" si="247"/>
        <v>Upshur</v>
      </c>
    </row>
    <row r="3089" spans="2:16" x14ac:dyDescent="0.25">
      <c r="B3089" s="33">
        <v>3088</v>
      </c>
      <c r="C3089" s="33">
        <v>49</v>
      </c>
      <c r="D3089" s="70">
        <f t="shared" si="243"/>
        <v>1875</v>
      </c>
      <c r="E3089" s="54" t="str">
        <f t="shared" si="244"/>
        <v>3088|49|1875</v>
      </c>
      <c r="I3089" s="7" t="s">
        <v>6220</v>
      </c>
      <c r="M3089" t="s">
        <v>4254</v>
      </c>
      <c r="N3089" t="str">
        <f t="shared" si="245"/>
        <v>Wayne County,H1</v>
      </c>
      <c r="O3089" t="str">
        <f t="shared" si="246"/>
        <v>Wayne County</v>
      </c>
      <c r="P3089" t="str">
        <f t="shared" si="247"/>
        <v>Wayne</v>
      </c>
    </row>
    <row r="3090" spans="2:16" x14ac:dyDescent="0.25">
      <c r="B3090" s="33">
        <v>3089</v>
      </c>
      <c r="C3090" s="33">
        <v>49</v>
      </c>
      <c r="D3090" s="70">
        <f t="shared" si="243"/>
        <v>1880</v>
      </c>
      <c r="E3090" s="54" t="str">
        <f t="shared" si="244"/>
        <v>3089|49|1880</v>
      </c>
      <c r="I3090" s="7" t="s">
        <v>6224</v>
      </c>
      <c r="M3090" t="s">
        <v>4255</v>
      </c>
      <c r="N3090" t="str">
        <f t="shared" si="245"/>
        <v>Webster County,H1</v>
      </c>
      <c r="O3090" t="str">
        <f t="shared" si="246"/>
        <v>Webster County</v>
      </c>
      <c r="P3090" t="str">
        <f t="shared" si="247"/>
        <v>Webster</v>
      </c>
    </row>
    <row r="3091" spans="2:16" x14ac:dyDescent="0.25">
      <c r="B3091" s="33">
        <v>3090</v>
      </c>
      <c r="C3091" s="33">
        <v>49</v>
      </c>
      <c r="D3091" s="70">
        <f t="shared" si="243"/>
        <v>1891</v>
      </c>
      <c r="E3091" s="54" t="str">
        <f t="shared" si="244"/>
        <v>3090|49|1891</v>
      </c>
      <c r="I3091" s="7" t="s">
        <v>6230</v>
      </c>
      <c r="M3091" t="s">
        <v>4256</v>
      </c>
      <c r="N3091" t="str">
        <f t="shared" si="245"/>
        <v>Wetzel County,H1</v>
      </c>
      <c r="O3091" t="str">
        <f t="shared" si="246"/>
        <v>Wetzel County</v>
      </c>
      <c r="P3091" t="str">
        <f t="shared" si="247"/>
        <v>Wetzel</v>
      </c>
    </row>
    <row r="3092" spans="2:16" x14ac:dyDescent="0.25">
      <c r="B3092" s="33">
        <v>3091</v>
      </c>
      <c r="C3092" s="33">
        <v>49</v>
      </c>
      <c r="D3092" s="70">
        <f t="shared" si="243"/>
        <v>1927</v>
      </c>
      <c r="E3092" s="54" t="str">
        <f t="shared" si="244"/>
        <v>3091|49|1927</v>
      </c>
      <c r="I3092" s="7" t="s">
        <v>6263</v>
      </c>
      <c r="M3092" t="s">
        <v>4257</v>
      </c>
      <c r="N3092" t="str">
        <f t="shared" si="245"/>
        <v>Wirt County,H1</v>
      </c>
      <c r="O3092" t="str">
        <f t="shared" si="246"/>
        <v>Wirt County</v>
      </c>
      <c r="P3092" t="str">
        <f t="shared" si="247"/>
        <v>Wirt</v>
      </c>
    </row>
    <row r="3093" spans="2:16" x14ac:dyDescent="0.25">
      <c r="B3093" s="33">
        <v>3092</v>
      </c>
      <c r="C3093" s="33">
        <v>49</v>
      </c>
      <c r="D3093" s="70">
        <f t="shared" si="243"/>
        <v>1930</v>
      </c>
      <c r="E3093" s="54" t="str">
        <f t="shared" si="244"/>
        <v>3092|49|1930</v>
      </c>
      <c r="I3093" s="7" t="s">
        <v>6266</v>
      </c>
      <c r="M3093" t="s">
        <v>4258</v>
      </c>
      <c r="N3093" t="str">
        <f t="shared" si="245"/>
        <v>Wood County,H1</v>
      </c>
      <c r="O3093" t="str">
        <f t="shared" si="246"/>
        <v>Wood County</v>
      </c>
      <c r="P3093" t="str">
        <f t="shared" si="247"/>
        <v>Wood</v>
      </c>
    </row>
    <row r="3094" spans="2:16" x14ac:dyDescent="0.25">
      <c r="B3094" s="33">
        <v>3093</v>
      </c>
      <c r="C3094" s="33">
        <v>49</v>
      </c>
      <c r="D3094" s="70">
        <f t="shared" si="243"/>
        <v>1943</v>
      </c>
      <c r="E3094" s="54" t="str">
        <f t="shared" si="244"/>
        <v>3093|49|1943</v>
      </c>
      <c r="I3094" s="7" t="s">
        <v>606</v>
      </c>
      <c r="M3094" t="s">
        <v>4259</v>
      </c>
      <c r="N3094" t="str">
        <f t="shared" si="245"/>
        <v>Wyoming County,H1</v>
      </c>
      <c r="O3094" t="str">
        <f t="shared" si="246"/>
        <v>Wyoming County</v>
      </c>
      <c r="P3094" t="str">
        <f t="shared" si="247"/>
        <v>Wyoming</v>
      </c>
    </row>
    <row r="3095" spans="2:16" x14ac:dyDescent="0.25">
      <c r="B3095" s="33">
        <v>3094</v>
      </c>
      <c r="C3095" s="33">
        <v>50</v>
      </c>
      <c r="D3095" s="70">
        <f t="shared" si="243"/>
        <v>6</v>
      </c>
      <c r="E3095" s="54" t="str">
        <f t="shared" si="244"/>
        <v>3094|50|6</v>
      </c>
      <c r="I3095" s="7" t="s">
        <v>4588</v>
      </c>
      <c r="M3095" t="s">
        <v>4260</v>
      </c>
      <c r="N3095" t="str">
        <f t="shared" si="245"/>
        <v>Adams County,H1</v>
      </c>
      <c r="O3095" t="str">
        <f t="shared" si="246"/>
        <v>Adams County</v>
      </c>
      <c r="P3095" t="str">
        <f t="shared" si="247"/>
        <v>Adams</v>
      </c>
    </row>
    <row r="3096" spans="2:16" x14ac:dyDescent="0.25">
      <c r="B3096" s="33">
        <v>3095</v>
      </c>
      <c r="C3096" s="33">
        <v>50</v>
      </c>
      <c r="D3096" s="70">
        <f t="shared" si="243"/>
        <v>73</v>
      </c>
      <c r="E3096" s="54" t="str">
        <f t="shared" si="244"/>
        <v>3095|50|73</v>
      </c>
      <c r="I3096" s="7" t="s">
        <v>4640</v>
      </c>
      <c r="M3096" t="s">
        <v>4261</v>
      </c>
      <c r="N3096" t="str">
        <f t="shared" si="245"/>
        <v>Ashland County,H1</v>
      </c>
      <c r="O3096" t="str">
        <f t="shared" si="246"/>
        <v>Ashland County</v>
      </c>
      <c r="P3096" t="str">
        <f t="shared" si="247"/>
        <v>Ashland</v>
      </c>
    </row>
    <row r="3097" spans="2:16" x14ac:dyDescent="0.25">
      <c r="B3097" s="33">
        <v>3096</v>
      </c>
      <c r="C3097" s="33">
        <v>50</v>
      </c>
      <c r="D3097" s="70">
        <f t="shared" si="243"/>
        <v>116</v>
      </c>
      <c r="E3097" s="54" t="str">
        <f t="shared" si="244"/>
        <v>3096|50|116</v>
      </c>
      <c r="I3097" s="7" t="s">
        <v>4678</v>
      </c>
      <c r="M3097" t="s">
        <v>4262</v>
      </c>
      <c r="N3097" t="str">
        <f t="shared" si="245"/>
        <v>Barron County,H1</v>
      </c>
      <c r="O3097" t="str">
        <f t="shared" si="246"/>
        <v>Barron County</v>
      </c>
      <c r="P3097" t="str">
        <f t="shared" si="247"/>
        <v>Barron</v>
      </c>
    </row>
    <row r="3098" spans="2:16" x14ac:dyDescent="0.25">
      <c r="B3098" s="33">
        <v>3097</v>
      </c>
      <c r="C3098" s="33">
        <v>50</v>
      </c>
      <c r="D3098" s="70">
        <f t="shared" si="243"/>
        <v>128</v>
      </c>
      <c r="E3098" s="54" t="str">
        <f t="shared" si="244"/>
        <v>3097|50|128</v>
      </c>
      <c r="I3098" s="7" t="s">
        <v>4689</v>
      </c>
      <c r="M3098" t="s">
        <v>4263</v>
      </c>
      <c r="N3098" t="str">
        <f t="shared" si="245"/>
        <v>Bayfield County,H1</v>
      </c>
      <c r="O3098" t="str">
        <f t="shared" si="246"/>
        <v>Bayfield County</v>
      </c>
      <c r="P3098" t="str">
        <f t="shared" si="247"/>
        <v>Bayfield</v>
      </c>
    </row>
    <row r="3099" spans="2:16" x14ac:dyDescent="0.25">
      <c r="B3099" s="33">
        <v>3098</v>
      </c>
      <c r="C3099" s="33">
        <v>50</v>
      </c>
      <c r="D3099" s="70">
        <f t="shared" si="243"/>
        <v>226</v>
      </c>
      <c r="E3099" s="54" t="str">
        <f t="shared" si="244"/>
        <v>3098|50|226</v>
      </c>
      <c r="I3099" s="7" t="s">
        <v>4780</v>
      </c>
      <c r="M3099" t="s">
        <v>4264</v>
      </c>
      <c r="N3099" t="str">
        <f t="shared" si="245"/>
        <v>Brown County,H1</v>
      </c>
      <c r="O3099" t="str">
        <f t="shared" si="246"/>
        <v>Brown County</v>
      </c>
      <c r="P3099" t="str">
        <f t="shared" si="247"/>
        <v>Brown</v>
      </c>
    </row>
    <row r="3100" spans="2:16" x14ac:dyDescent="0.25">
      <c r="B3100" s="33">
        <v>3099</v>
      </c>
      <c r="C3100" s="33">
        <v>50</v>
      </c>
      <c r="D3100" s="70">
        <f t="shared" si="243"/>
        <v>235</v>
      </c>
      <c r="E3100" s="54" t="str">
        <f t="shared" si="244"/>
        <v>3099|50|235</v>
      </c>
      <c r="I3100" s="7" t="s">
        <v>4788</v>
      </c>
      <c r="M3100" t="s">
        <v>4265</v>
      </c>
      <c r="N3100" t="str">
        <f t="shared" si="245"/>
        <v>Buffalo County,H1</v>
      </c>
      <c r="O3100" t="str">
        <f t="shared" si="246"/>
        <v>Buffalo County</v>
      </c>
      <c r="P3100" t="str">
        <f t="shared" si="247"/>
        <v>Buffalo</v>
      </c>
    </row>
    <row r="3101" spans="2:16" x14ac:dyDescent="0.25">
      <c r="B3101" s="33">
        <v>3100</v>
      </c>
      <c r="C3101" s="33">
        <v>50</v>
      </c>
      <c r="D3101" s="70">
        <f t="shared" si="243"/>
        <v>246</v>
      </c>
      <c r="E3101" s="54" t="str">
        <f t="shared" si="244"/>
        <v>3100|50|246</v>
      </c>
      <c r="I3101" s="7" t="s">
        <v>4799</v>
      </c>
      <c r="M3101" t="s">
        <v>4266</v>
      </c>
      <c r="N3101" t="str">
        <f t="shared" si="245"/>
        <v>Burnett County,H1</v>
      </c>
      <c r="O3101" t="str">
        <f t="shared" si="246"/>
        <v>Burnett County</v>
      </c>
      <c r="P3101" t="str">
        <f t="shared" si="247"/>
        <v>Burnett</v>
      </c>
    </row>
    <row r="3102" spans="2:16" x14ac:dyDescent="0.25">
      <c r="B3102" s="33">
        <v>3101</v>
      </c>
      <c r="C3102" s="33">
        <v>50</v>
      </c>
      <c r="D3102" s="70">
        <f t="shared" si="243"/>
        <v>267</v>
      </c>
      <c r="E3102" s="54" t="str">
        <f t="shared" si="244"/>
        <v>3101|50|267</v>
      </c>
      <c r="I3102" s="7" t="s">
        <v>4815</v>
      </c>
      <c r="M3102" t="s">
        <v>4267</v>
      </c>
      <c r="N3102" t="str">
        <f t="shared" si="245"/>
        <v>Calumet County,H1</v>
      </c>
      <c r="O3102" t="str">
        <f t="shared" si="246"/>
        <v>Calumet County</v>
      </c>
      <c r="P3102" t="str">
        <f t="shared" si="247"/>
        <v>Calumet</v>
      </c>
    </row>
    <row r="3103" spans="2:16" x14ac:dyDescent="0.25">
      <c r="B3103" s="33">
        <v>3102</v>
      </c>
      <c r="C3103" s="33">
        <v>50</v>
      </c>
      <c r="D3103" s="70">
        <f t="shared" si="243"/>
        <v>350</v>
      </c>
      <c r="E3103" s="54" t="str">
        <f t="shared" si="244"/>
        <v>3102|50|350</v>
      </c>
      <c r="I3103" s="7" t="s">
        <v>4887</v>
      </c>
      <c r="M3103" t="s">
        <v>4268</v>
      </c>
      <c r="N3103" t="str">
        <f t="shared" si="245"/>
        <v>Chippewa County,H1</v>
      </c>
      <c r="O3103" t="str">
        <f t="shared" si="246"/>
        <v>Chippewa County</v>
      </c>
      <c r="P3103" t="str">
        <f t="shared" si="247"/>
        <v>Chippewa</v>
      </c>
    </row>
    <row r="3104" spans="2:16" x14ac:dyDescent="0.25">
      <c r="B3104" s="33">
        <v>3103</v>
      </c>
      <c r="C3104" s="33">
        <v>50</v>
      </c>
      <c r="D3104" s="70">
        <f t="shared" si="243"/>
        <v>370</v>
      </c>
      <c r="E3104" s="54" t="str">
        <f t="shared" si="244"/>
        <v>3103|50|370</v>
      </c>
      <c r="I3104" s="7" t="s">
        <v>4904</v>
      </c>
      <c r="M3104" t="s">
        <v>4269</v>
      </c>
      <c r="N3104" t="str">
        <f t="shared" si="245"/>
        <v>Clark County,H1</v>
      </c>
      <c r="O3104" t="str">
        <f t="shared" si="246"/>
        <v>Clark County</v>
      </c>
      <c r="P3104" t="str">
        <f t="shared" si="247"/>
        <v>Clark</v>
      </c>
    </row>
    <row r="3105" spans="2:16" x14ac:dyDescent="0.25">
      <c r="B3105" s="33">
        <v>3104</v>
      </c>
      <c r="C3105" s="33">
        <v>50</v>
      </c>
      <c r="D3105" s="70">
        <f t="shared" si="243"/>
        <v>408</v>
      </c>
      <c r="E3105" s="54" t="str">
        <f t="shared" si="244"/>
        <v>3104|50|408</v>
      </c>
      <c r="I3105" s="7" t="s">
        <v>4939</v>
      </c>
      <c r="M3105" t="s">
        <v>4270</v>
      </c>
      <c r="N3105" t="str">
        <f t="shared" si="245"/>
        <v>Columbia County,H1</v>
      </c>
      <c r="O3105" t="str">
        <f t="shared" si="246"/>
        <v>Columbia County</v>
      </c>
      <c r="P3105" t="str">
        <f t="shared" si="247"/>
        <v>Columbia</v>
      </c>
    </row>
    <row r="3106" spans="2:16" x14ac:dyDescent="0.25">
      <c r="B3106" s="33">
        <v>3105</v>
      </c>
      <c r="C3106" s="33">
        <v>50</v>
      </c>
      <c r="D3106" s="70">
        <f t="shared" si="243"/>
        <v>446</v>
      </c>
      <c r="E3106" s="54" t="str">
        <f t="shared" si="244"/>
        <v>3105|50|446</v>
      </c>
      <c r="I3106" s="7" t="s">
        <v>4973</v>
      </c>
      <c r="M3106" t="s">
        <v>4271</v>
      </c>
      <c r="N3106" t="str">
        <f t="shared" si="245"/>
        <v>Crawford County,H1</v>
      </c>
      <c r="O3106" t="str">
        <f t="shared" si="246"/>
        <v>Crawford County</v>
      </c>
      <c r="P3106" t="str">
        <f t="shared" si="247"/>
        <v>Crawford</v>
      </c>
    </row>
    <row r="3107" spans="2:16" x14ac:dyDescent="0.25">
      <c r="B3107" s="33">
        <v>3106</v>
      </c>
      <c r="C3107" s="33">
        <v>50</v>
      </c>
      <c r="D3107" s="70">
        <f t="shared" si="243"/>
        <v>473</v>
      </c>
      <c r="E3107" s="54" t="str">
        <f t="shared" si="244"/>
        <v>3106|50|473</v>
      </c>
      <c r="I3107" s="7" t="s">
        <v>4999</v>
      </c>
      <c r="M3107" t="s">
        <v>4272</v>
      </c>
      <c r="N3107" t="str">
        <f t="shared" si="245"/>
        <v>Dane County,H1</v>
      </c>
      <c r="O3107" t="str">
        <f t="shared" si="246"/>
        <v>Dane County</v>
      </c>
      <c r="P3107" t="str">
        <f t="shared" si="247"/>
        <v>Dane</v>
      </c>
    </row>
    <row r="3108" spans="2:16" x14ac:dyDescent="0.25">
      <c r="B3108" s="33">
        <v>3107</v>
      </c>
      <c r="C3108" s="33">
        <v>50</v>
      </c>
      <c r="D3108" s="70">
        <f t="shared" si="243"/>
        <v>525</v>
      </c>
      <c r="E3108" s="54" t="str">
        <f t="shared" si="244"/>
        <v>3107|50|525</v>
      </c>
      <c r="I3108" s="7" t="s">
        <v>5045</v>
      </c>
      <c r="M3108" t="s">
        <v>4273</v>
      </c>
      <c r="N3108" t="str">
        <f t="shared" si="245"/>
        <v>Dodge County,H1</v>
      </c>
      <c r="O3108" t="str">
        <f t="shared" si="246"/>
        <v>Dodge County</v>
      </c>
      <c r="P3108" t="str">
        <f t="shared" si="247"/>
        <v>Dodge</v>
      </c>
    </row>
    <row r="3109" spans="2:16" x14ac:dyDescent="0.25">
      <c r="B3109" s="33">
        <v>3108</v>
      </c>
      <c r="C3109" s="33">
        <v>50</v>
      </c>
      <c r="D3109" s="70">
        <f t="shared" si="243"/>
        <v>531</v>
      </c>
      <c r="E3109" s="54" t="str">
        <f t="shared" si="244"/>
        <v>3108|50|531</v>
      </c>
      <c r="I3109" s="7" t="s">
        <v>5051</v>
      </c>
      <c r="M3109" t="s">
        <v>4274</v>
      </c>
      <c r="N3109" t="str">
        <f t="shared" si="245"/>
        <v>Door County,H1</v>
      </c>
      <c r="O3109" t="str">
        <f t="shared" si="246"/>
        <v>Door County</v>
      </c>
      <c r="P3109" t="str">
        <f t="shared" si="247"/>
        <v>Door</v>
      </c>
    </row>
    <row r="3110" spans="2:16" x14ac:dyDescent="0.25">
      <c r="B3110" s="33">
        <v>3109</v>
      </c>
      <c r="C3110" s="33">
        <v>50</v>
      </c>
      <c r="D3110" s="70">
        <f t="shared" si="243"/>
        <v>535</v>
      </c>
      <c r="E3110" s="54" t="str">
        <f t="shared" si="244"/>
        <v>3109|50|535</v>
      </c>
      <c r="I3110" s="7" t="s">
        <v>5054</v>
      </c>
      <c r="M3110" t="s">
        <v>4275</v>
      </c>
      <c r="N3110" t="str">
        <f t="shared" si="245"/>
        <v>Douglas County,H1</v>
      </c>
      <c r="O3110" t="str">
        <f t="shared" si="246"/>
        <v>Douglas County</v>
      </c>
      <c r="P3110" t="str">
        <f t="shared" si="247"/>
        <v>Douglas</v>
      </c>
    </row>
    <row r="3111" spans="2:16" x14ac:dyDescent="0.25">
      <c r="B3111" s="33">
        <v>3110</v>
      </c>
      <c r="C3111" s="33">
        <v>50</v>
      </c>
      <c r="D3111" s="70">
        <f t="shared" si="243"/>
        <v>543</v>
      </c>
      <c r="E3111" s="54" t="str">
        <f t="shared" si="244"/>
        <v>3110|50|543</v>
      </c>
      <c r="I3111" s="7" t="s">
        <v>5062</v>
      </c>
      <c r="M3111" t="s">
        <v>4276</v>
      </c>
      <c r="N3111" t="str">
        <f t="shared" si="245"/>
        <v>Dunn County,H1</v>
      </c>
      <c r="O3111" t="str">
        <f t="shared" si="246"/>
        <v>Dunn County</v>
      </c>
      <c r="P3111" t="str">
        <f t="shared" si="247"/>
        <v>Dunn</v>
      </c>
    </row>
    <row r="3112" spans="2:16" x14ac:dyDescent="0.25">
      <c r="B3112" s="33">
        <v>3111</v>
      </c>
      <c r="C3112" s="33">
        <v>50</v>
      </c>
      <c r="D3112" s="70">
        <f t="shared" si="243"/>
        <v>558</v>
      </c>
      <c r="E3112" s="54" t="str">
        <f t="shared" si="244"/>
        <v>3111|50|558</v>
      </c>
      <c r="I3112" s="7" t="s">
        <v>5073</v>
      </c>
      <c r="M3112" t="s">
        <v>4277</v>
      </c>
      <c r="N3112" t="str">
        <f t="shared" si="245"/>
        <v>Eau Claire County,H1</v>
      </c>
      <c r="O3112" t="str">
        <f t="shared" si="246"/>
        <v>Eau Claire County</v>
      </c>
      <c r="P3112" t="str">
        <f t="shared" si="247"/>
        <v>Eau Claire</v>
      </c>
    </row>
    <row r="3113" spans="2:16" x14ac:dyDescent="0.25">
      <c r="B3113" s="33">
        <v>3112</v>
      </c>
      <c r="C3113" s="33">
        <v>50</v>
      </c>
      <c r="D3113" s="70">
        <f t="shared" si="243"/>
        <v>618</v>
      </c>
      <c r="E3113" s="54" t="str">
        <f t="shared" si="244"/>
        <v>3112|50|618</v>
      </c>
      <c r="I3113" s="7" t="s">
        <v>5127</v>
      </c>
      <c r="M3113" t="s">
        <v>4278</v>
      </c>
      <c r="N3113" t="str">
        <f t="shared" si="245"/>
        <v>Florence County,H1</v>
      </c>
      <c r="O3113" t="str">
        <f t="shared" si="246"/>
        <v>Florence County</v>
      </c>
      <c r="P3113" t="str">
        <f t="shared" si="247"/>
        <v>Florence</v>
      </c>
    </row>
    <row r="3114" spans="2:16" x14ac:dyDescent="0.25">
      <c r="B3114" s="33">
        <v>3113</v>
      </c>
      <c r="C3114" s="33">
        <v>50</v>
      </c>
      <c r="D3114" s="70">
        <f t="shared" si="243"/>
        <v>623</v>
      </c>
      <c r="E3114" s="54" t="str">
        <f t="shared" si="244"/>
        <v>3113|50|623</v>
      </c>
      <c r="I3114" s="7" t="s">
        <v>5131</v>
      </c>
      <c r="M3114" t="s">
        <v>4279</v>
      </c>
      <c r="N3114" t="str">
        <f t="shared" si="245"/>
        <v>Fond du Lac County,H1</v>
      </c>
      <c r="O3114" t="str">
        <f t="shared" si="246"/>
        <v>Fond du Lac County</v>
      </c>
      <c r="P3114" t="str">
        <f t="shared" si="247"/>
        <v>Fond du Lac</v>
      </c>
    </row>
    <row r="3115" spans="2:16" x14ac:dyDescent="0.25">
      <c r="B3115" s="33">
        <v>3114</v>
      </c>
      <c r="C3115" s="33">
        <v>50</v>
      </c>
      <c r="D3115" s="70">
        <f t="shared" si="243"/>
        <v>625</v>
      </c>
      <c r="E3115" s="54" t="str">
        <f t="shared" si="244"/>
        <v>3114|50|625</v>
      </c>
      <c r="I3115" s="7" t="s">
        <v>5133</v>
      </c>
      <c r="M3115" t="s">
        <v>4280</v>
      </c>
      <c r="N3115" t="str">
        <f t="shared" si="245"/>
        <v>Forest County,H1</v>
      </c>
      <c r="O3115" t="str">
        <f t="shared" si="246"/>
        <v>Forest County</v>
      </c>
      <c r="P3115" t="str">
        <f t="shared" si="247"/>
        <v>Forest</v>
      </c>
    </row>
    <row r="3116" spans="2:16" x14ac:dyDescent="0.25">
      <c r="B3116" s="33">
        <v>3115</v>
      </c>
      <c r="C3116" s="33">
        <v>50</v>
      </c>
      <c r="D3116" s="70">
        <f t="shared" si="243"/>
        <v>705</v>
      </c>
      <c r="E3116" s="54" t="str">
        <f t="shared" si="244"/>
        <v>3115|50|705</v>
      </c>
      <c r="I3116" s="7" t="s">
        <v>5209</v>
      </c>
      <c r="M3116" t="s">
        <v>4281</v>
      </c>
      <c r="N3116" t="str">
        <f t="shared" si="245"/>
        <v>Grant County,H1</v>
      </c>
      <c r="O3116" t="str">
        <f t="shared" si="246"/>
        <v>Grant County</v>
      </c>
      <c r="P3116" t="str">
        <f t="shared" si="247"/>
        <v>Grant</v>
      </c>
    </row>
    <row r="3117" spans="2:16" x14ac:dyDescent="0.25">
      <c r="B3117" s="33">
        <v>3116</v>
      </c>
      <c r="C3117" s="33">
        <v>50</v>
      </c>
      <c r="D3117" s="70">
        <f t="shared" si="243"/>
        <v>714</v>
      </c>
      <c r="E3117" s="54" t="str">
        <f t="shared" si="244"/>
        <v>3116|50|714</v>
      </c>
      <c r="I3117" s="7" t="s">
        <v>5217</v>
      </c>
      <c r="M3117" t="s">
        <v>4282</v>
      </c>
      <c r="N3117" t="str">
        <f t="shared" si="245"/>
        <v>Green County,H1</v>
      </c>
      <c r="O3117" t="str">
        <f t="shared" si="246"/>
        <v>Green County</v>
      </c>
      <c r="P3117" t="str">
        <f t="shared" si="247"/>
        <v>Green</v>
      </c>
    </row>
    <row r="3118" spans="2:16" x14ac:dyDescent="0.25">
      <c r="B3118" s="33">
        <v>3117</v>
      </c>
      <c r="C3118" s="33">
        <v>50</v>
      </c>
      <c r="D3118" s="70">
        <f t="shared" si="243"/>
        <v>715</v>
      </c>
      <c r="E3118" s="54" t="str">
        <f t="shared" si="244"/>
        <v>3117|50|715</v>
      </c>
      <c r="I3118" s="7" t="s">
        <v>5218</v>
      </c>
      <c r="M3118" t="s">
        <v>4283</v>
      </c>
      <c r="N3118" t="str">
        <f t="shared" si="245"/>
        <v>Green Lake County,H1</v>
      </c>
      <c r="O3118" t="str">
        <f t="shared" si="246"/>
        <v>Green Lake County</v>
      </c>
      <c r="P3118" t="str">
        <f t="shared" si="247"/>
        <v>Green Lake</v>
      </c>
    </row>
    <row r="3119" spans="2:16" x14ac:dyDescent="0.25">
      <c r="B3119" s="33">
        <v>3118</v>
      </c>
      <c r="C3119" s="33">
        <v>50</v>
      </c>
      <c r="D3119" s="70">
        <f t="shared" si="243"/>
        <v>859</v>
      </c>
      <c r="E3119" s="54" t="str">
        <f t="shared" si="244"/>
        <v>3118|50|859</v>
      </c>
      <c r="I3119" s="7" t="s">
        <v>543</v>
      </c>
      <c r="M3119" t="s">
        <v>4284</v>
      </c>
      <c r="N3119" t="str">
        <f t="shared" si="245"/>
        <v>Iowa County,H1</v>
      </c>
      <c r="O3119" t="str">
        <f t="shared" si="246"/>
        <v>Iowa County</v>
      </c>
      <c r="P3119" t="str">
        <f t="shared" si="247"/>
        <v>Iowa</v>
      </c>
    </row>
    <row r="3120" spans="2:16" x14ac:dyDescent="0.25">
      <c r="B3120" s="33">
        <v>3119</v>
      </c>
      <c r="C3120" s="33">
        <v>50</v>
      </c>
      <c r="D3120" s="70">
        <f t="shared" si="243"/>
        <v>862</v>
      </c>
      <c r="E3120" s="54" t="str">
        <f t="shared" si="244"/>
        <v>3119|50|862</v>
      </c>
      <c r="I3120" s="7" t="s">
        <v>5345</v>
      </c>
      <c r="M3120" t="s">
        <v>4285</v>
      </c>
      <c r="N3120" t="str">
        <f t="shared" si="245"/>
        <v>Iron County,H1</v>
      </c>
      <c r="O3120" t="str">
        <f t="shared" si="246"/>
        <v>Iron County</v>
      </c>
      <c r="P3120" t="str">
        <f t="shared" si="247"/>
        <v>Iron</v>
      </c>
    </row>
    <row r="3121" spans="2:16" x14ac:dyDescent="0.25">
      <c r="B3121" s="33">
        <v>3120</v>
      </c>
      <c r="C3121" s="33">
        <v>50</v>
      </c>
      <c r="D3121" s="70">
        <f t="shared" ref="D3121:D3184" si="248">VLOOKUP(I3121,$J$2:$K$1970,2,FALSE)</f>
        <v>875</v>
      </c>
      <c r="E3121" s="54" t="str">
        <f t="shared" si="244"/>
        <v>3120|50|875</v>
      </c>
      <c r="I3121" s="7" t="s">
        <v>5357</v>
      </c>
      <c r="M3121" t="s">
        <v>4286</v>
      </c>
      <c r="N3121" t="str">
        <f t="shared" si="245"/>
        <v>Jackson County,H1</v>
      </c>
      <c r="O3121" t="str">
        <f t="shared" si="246"/>
        <v>Jackson County</v>
      </c>
      <c r="P3121" t="str">
        <f t="shared" si="247"/>
        <v>Jackson</v>
      </c>
    </row>
    <row r="3122" spans="2:16" x14ac:dyDescent="0.25">
      <c r="B3122" s="33">
        <v>3121</v>
      </c>
      <c r="C3122" s="33">
        <v>50</v>
      </c>
      <c r="D3122" s="70">
        <f t="shared" si="248"/>
        <v>882</v>
      </c>
      <c r="E3122" s="54" t="str">
        <f t="shared" si="244"/>
        <v>3121|50|882</v>
      </c>
      <c r="I3122" s="7" t="s">
        <v>5362</v>
      </c>
      <c r="M3122" t="s">
        <v>4287</v>
      </c>
      <c r="N3122" t="str">
        <f t="shared" si="245"/>
        <v>Jefferson County,H1</v>
      </c>
      <c r="O3122" t="str">
        <f t="shared" si="246"/>
        <v>Jefferson County</v>
      </c>
      <c r="P3122" t="str">
        <f t="shared" si="247"/>
        <v>Jefferson</v>
      </c>
    </row>
    <row r="3123" spans="2:16" x14ac:dyDescent="0.25">
      <c r="B3123" s="33">
        <v>3122</v>
      </c>
      <c r="C3123" s="33">
        <v>50</v>
      </c>
      <c r="D3123" s="70">
        <f t="shared" si="248"/>
        <v>905</v>
      </c>
      <c r="E3123" s="54" t="str">
        <f t="shared" si="244"/>
        <v>3122|50|905</v>
      </c>
      <c r="I3123" s="7" t="s">
        <v>5380</v>
      </c>
      <c r="M3123" t="s">
        <v>4288</v>
      </c>
      <c r="N3123" t="str">
        <f t="shared" si="245"/>
        <v>Juneau County,H1</v>
      </c>
      <c r="O3123" t="str">
        <f t="shared" si="246"/>
        <v>Juneau County</v>
      </c>
      <c r="P3123" t="str">
        <f t="shared" si="247"/>
        <v>Juneau</v>
      </c>
    </row>
    <row r="3124" spans="2:16" x14ac:dyDescent="0.25">
      <c r="B3124" s="33">
        <v>3123</v>
      </c>
      <c r="C3124" s="33">
        <v>50</v>
      </c>
      <c r="D3124" s="70">
        <f t="shared" si="248"/>
        <v>927</v>
      </c>
      <c r="E3124" s="54" t="str">
        <f t="shared" si="244"/>
        <v>3123|50|927</v>
      </c>
      <c r="I3124" s="7" t="s">
        <v>5401</v>
      </c>
      <c r="M3124" t="s">
        <v>4289</v>
      </c>
      <c r="N3124" t="str">
        <f t="shared" si="245"/>
        <v>Kenosha County,H1</v>
      </c>
      <c r="O3124" t="str">
        <f t="shared" si="246"/>
        <v>Kenosha County</v>
      </c>
      <c r="P3124" t="str">
        <f t="shared" si="247"/>
        <v>Kenosha</v>
      </c>
    </row>
    <row r="3125" spans="2:16" x14ac:dyDescent="0.25">
      <c r="B3125" s="33">
        <v>3124</v>
      </c>
      <c r="C3125" s="33">
        <v>50</v>
      </c>
      <c r="D3125" s="70">
        <f t="shared" si="248"/>
        <v>935</v>
      </c>
      <c r="E3125" s="54" t="str">
        <f t="shared" si="244"/>
        <v>3124|50|935</v>
      </c>
      <c r="I3125" s="7" t="s">
        <v>5408</v>
      </c>
      <c r="M3125" t="s">
        <v>4290</v>
      </c>
      <c r="N3125" t="str">
        <f t="shared" si="245"/>
        <v>Kewaunee County,H1</v>
      </c>
      <c r="O3125" t="str">
        <f t="shared" si="246"/>
        <v>Kewaunee County</v>
      </c>
      <c r="P3125" t="str">
        <f t="shared" si="247"/>
        <v>Kewaunee</v>
      </c>
    </row>
    <row r="3126" spans="2:16" x14ac:dyDescent="0.25">
      <c r="B3126" s="33">
        <v>3125</v>
      </c>
      <c r="C3126" s="33">
        <v>50</v>
      </c>
      <c r="D3126" s="70">
        <f t="shared" si="248"/>
        <v>965</v>
      </c>
      <c r="E3126" s="54" t="str">
        <f t="shared" si="244"/>
        <v>3125|50|965</v>
      </c>
      <c r="I3126" s="7" t="s">
        <v>5437</v>
      </c>
      <c r="M3126" t="s">
        <v>4291</v>
      </c>
      <c r="N3126" t="str">
        <f t="shared" si="245"/>
        <v>La Crosse County,H1</v>
      </c>
      <c r="O3126" t="str">
        <f t="shared" si="246"/>
        <v>La Crosse County</v>
      </c>
      <c r="P3126" t="str">
        <f t="shared" si="247"/>
        <v>La Crosse</v>
      </c>
    </row>
    <row r="3127" spans="2:16" x14ac:dyDescent="0.25">
      <c r="B3127" s="33">
        <v>3126</v>
      </c>
      <c r="C3127" s="33">
        <v>50</v>
      </c>
      <c r="D3127" s="70">
        <f t="shared" si="248"/>
        <v>974</v>
      </c>
      <c r="E3127" s="54" t="str">
        <f t="shared" si="244"/>
        <v>3126|50|974</v>
      </c>
      <c r="I3127" s="7" t="s">
        <v>5445</v>
      </c>
      <c r="M3127" t="s">
        <v>4292</v>
      </c>
      <c r="N3127" t="str">
        <f t="shared" si="245"/>
        <v>Lafayette County,H1</v>
      </c>
      <c r="O3127" t="str">
        <f t="shared" si="246"/>
        <v>Lafayette County</v>
      </c>
      <c r="P3127" t="str">
        <f t="shared" si="247"/>
        <v>Lafayette</v>
      </c>
    </row>
    <row r="3128" spans="2:16" x14ac:dyDescent="0.25">
      <c r="B3128" s="33">
        <v>3127</v>
      </c>
      <c r="C3128" s="33">
        <v>50</v>
      </c>
      <c r="D3128" s="70">
        <f t="shared" si="248"/>
        <v>990</v>
      </c>
      <c r="E3128" s="54" t="str">
        <f t="shared" si="244"/>
        <v>3127|50|990</v>
      </c>
      <c r="I3128" s="7" t="s">
        <v>5457</v>
      </c>
      <c r="M3128" t="s">
        <v>4293</v>
      </c>
      <c r="N3128" t="str">
        <f t="shared" si="245"/>
        <v>Langlade County,H1</v>
      </c>
      <c r="O3128" t="str">
        <f t="shared" si="246"/>
        <v>Langlade County</v>
      </c>
      <c r="P3128" t="str">
        <f t="shared" si="247"/>
        <v>Langlade</v>
      </c>
    </row>
    <row r="3129" spans="2:16" x14ac:dyDescent="0.25">
      <c r="B3129" s="33">
        <v>3128</v>
      </c>
      <c r="C3129" s="33">
        <v>50</v>
      </c>
      <c r="D3129" s="70">
        <f t="shared" si="248"/>
        <v>1034</v>
      </c>
      <c r="E3129" s="54" t="str">
        <f t="shared" si="244"/>
        <v>3128|50|1034</v>
      </c>
      <c r="I3129" s="7" t="s">
        <v>5497</v>
      </c>
      <c r="M3129" t="s">
        <v>4294</v>
      </c>
      <c r="N3129" t="str">
        <f t="shared" si="245"/>
        <v>Lincoln County,H1</v>
      </c>
      <c r="O3129" t="str">
        <f t="shared" si="246"/>
        <v>Lincoln County</v>
      </c>
      <c r="P3129" t="str">
        <f t="shared" si="247"/>
        <v>Lincoln</v>
      </c>
    </row>
    <row r="3130" spans="2:16" x14ac:dyDescent="0.25">
      <c r="B3130" s="33">
        <v>3129</v>
      </c>
      <c r="C3130" s="33">
        <v>50</v>
      </c>
      <c r="D3130" s="70">
        <f t="shared" si="248"/>
        <v>1089</v>
      </c>
      <c r="E3130" s="54" t="str">
        <f t="shared" si="244"/>
        <v>3129|50|1089</v>
      </c>
      <c r="I3130" s="7" t="s">
        <v>5542</v>
      </c>
      <c r="M3130" t="s">
        <v>4295</v>
      </c>
      <c r="N3130" t="str">
        <f t="shared" si="245"/>
        <v>Manitowoc County,H1</v>
      </c>
      <c r="O3130" t="str">
        <f t="shared" si="246"/>
        <v>Manitowoc County</v>
      </c>
      <c r="P3130" t="str">
        <f t="shared" si="247"/>
        <v>Manitowoc</v>
      </c>
    </row>
    <row r="3131" spans="2:16" x14ac:dyDescent="0.25">
      <c r="B3131" s="33">
        <v>3130</v>
      </c>
      <c r="C3131" s="33">
        <v>50</v>
      </c>
      <c r="D3131" s="70">
        <f t="shared" si="248"/>
        <v>1091</v>
      </c>
      <c r="E3131" s="54" t="str">
        <f t="shared" si="244"/>
        <v>3130|50|1091</v>
      </c>
      <c r="I3131" s="7" t="s">
        <v>5543</v>
      </c>
      <c r="M3131" t="s">
        <v>4296</v>
      </c>
      <c r="N3131" t="str">
        <f t="shared" si="245"/>
        <v>Marathon County,H1</v>
      </c>
      <c r="O3131" t="str">
        <f t="shared" si="246"/>
        <v>Marathon County</v>
      </c>
      <c r="P3131" t="str">
        <f t="shared" si="247"/>
        <v>Marathon</v>
      </c>
    </row>
    <row r="3132" spans="2:16" x14ac:dyDescent="0.25">
      <c r="B3132" s="33">
        <v>3131</v>
      </c>
      <c r="C3132" s="33">
        <v>50</v>
      </c>
      <c r="D3132" s="70">
        <f t="shared" si="248"/>
        <v>1097</v>
      </c>
      <c r="E3132" s="54" t="str">
        <f t="shared" si="244"/>
        <v>3131|50|1097</v>
      </c>
      <c r="I3132" s="7" t="s">
        <v>5548</v>
      </c>
      <c r="M3132" t="s">
        <v>4297</v>
      </c>
      <c r="N3132" t="str">
        <f t="shared" si="245"/>
        <v>Marinette County,H1</v>
      </c>
      <c r="O3132" t="str">
        <f t="shared" si="246"/>
        <v>Marinette County</v>
      </c>
      <c r="P3132" t="str">
        <f t="shared" si="247"/>
        <v>Marinette</v>
      </c>
    </row>
    <row r="3133" spans="2:16" x14ac:dyDescent="0.25">
      <c r="B3133" s="33">
        <v>3132</v>
      </c>
      <c r="C3133" s="33">
        <v>50</v>
      </c>
      <c r="D3133" s="70">
        <f t="shared" si="248"/>
        <v>1101</v>
      </c>
      <c r="E3133" s="54" t="str">
        <f t="shared" si="244"/>
        <v>3132|50|1101</v>
      </c>
      <c r="I3133" s="7" t="s">
        <v>5552</v>
      </c>
      <c r="M3133" t="s">
        <v>4298</v>
      </c>
      <c r="N3133" t="str">
        <f t="shared" si="245"/>
        <v>Marquette County,H1</v>
      </c>
      <c r="O3133" t="str">
        <f t="shared" si="246"/>
        <v>Marquette County</v>
      </c>
      <c r="P3133" t="str">
        <f t="shared" si="247"/>
        <v>Marquette</v>
      </c>
    </row>
    <row r="3134" spans="2:16" x14ac:dyDescent="0.25">
      <c r="B3134" s="33">
        <v>3133</v>
      </c>
      <c r="C3134" s="33">
        <v>50</v>
      </c>
      <c r="D3134" s="70">
        <f t="shared" si="248"/>
        <v>1151</v>
      </c>
      <c r="E3134" s="54" t="str">
        <f t="shared" si="244"/>
        <v>3133|50|1151</v>
      </c>
      <c r="I3134" s="7" t="s">
        <v>5598</v>
      </c>
      <c r="M3134" t="s">
        <v>4299</v>
      </c>
      <c r="N3134" t="str">
        <f t="shared" si="245"/>
        <v>Menominee County,H1</v>
      </c>
      <c r="O3134" t="str">
        <f t="shared" si="246"/>
        <v>Menominee County</v>
      </c>
      <c r="P3134" t="str">
        <f t="shared" si="247"/>
        <v>Menominee</v>
      </c>
    </row>
    <row r="3135" spans="2:16" x14ac:dyDescent="0.25">
      <c r="B3135" s="33">
        <v>3134</v>
      </c>
      <c r="C3135" s="33">
        <v>50</v>
      </c>
      <c r="D3135" s="70">
        <f t="shared" si="248"/>
        <v>1170</v>
      </c>
      <c r="E3135" s="54" t="str">
        <f t="shared" si="244"/>
        <v>3134|50|1170</v>
      </c>
      <c r="I3135" s="7" t="s">
        <v>5616</v>
      </c>
      <c r="M3135" t="s">
        <v>4300</v>
      </c>
      <c r="N3135" t="str">
        <f t="shared" si="245"/>
        <v>Milwaukee County,H1</v>
      </c>
      <c r="O3135" t="str">
        <f t="shared" si="246"/>
        <v>Milwaukee County</v>
      </c>
      <c r="P3135" t="str">
        <f t="shared" si="247"/>
        <v>Milwaukee</v>
      </c>
    </row>
    <row r="3136" spans="2:16" x14ac:dyDescent="0.25">
      <c r="B3136" s="33">
        <v>3135</v>
      </c>
      <c r="C3136" s="33">
        <v>50</v>
      </c>
      <c r="D3136" s="70">
        <f t="shared" si="248"/>
        <v>1190</v>
      </c>
      <c r="E3136" s="54" t="str">
        <f t="shared" si="244"/>
        <v>3135|50|1190</v>
      </c>
      <c r="I3136" s="7" t="s">
        <v>5633</v>
      </c>
      <c r="M3136" t="s">
        <v>4301</v>
      </c>
      <c r="N3136" t="str">
        <f t="shared" si="245"/>
        <v>Monroe County,H1</v>
      </c>
      <c r="O3136" t="str">
        <f t="shared" si="246"/>
        <v>Monroe County</v>
      </c>
      <c r="P3136" t="str">
        <f t="shared" si="247"/>
        <v>Monroe</v>
      </c>
    </row>
    <row r="3137" spans="2:16" x14ac:dyDescent="0.25">
      <c r="B3137" s="33">
        <v>3136</v>
      </c>
      <c r="C3137" s="33">
        <v>50</v>
      </c>
      <c r="D3137" s="70">
        <f t="shared" si="248"/>
        <v>1286</v>
      </c>
      <c r="E3137" s="54" t="str">
        <f t="shared" si="244"/>
        <v>3136|50|1286</v>
      </c>
      <c r="I3137" s="7" t="s">
        <v>5714</v>
      </c>
      <c r="M3137" t="s">
        <v>4302</v>
      </c>
      <c r="N3137" t="str">
        <f t="shared" si="245"/>
        <v>Oconto County,H1</v>
      </c>
      <c r="O3137" t="str">
        <f t="shared" si="246"/>
        <v>Oconto County</v>
      </c>
      <c r="P3137" t="str">
        <f t="shared" si="247"/>
        <v>Oconto</v>
      </c>
    </row>
    <row r="3138" spans="2:16" x14ac:dyDescent="0.25">
      <c r="B3138" s="33">
        <v>3137</v>
      </c>
      <c r="C3138" s="33">
        <v>50</v>
      </c>
      <c r="D3138" s="70">
        <f t="shared" si="248"/>
        <v>1301</v>
      </c>
      <c r="E3138" s="54" t="str">
        <f t="shared" ref="E3138:E3189" si="249">B3138&amp;"|"&amp;C3138&amp;"|"&amp;D3138</f>
        <v>3137|50|1301</v>
      </c>
      <c r="I3138" s="7" t="s">
        <v>5727</v>
      </c>
      <c r="M3138" t="s">
        <v>4303</v>
      </c>
      <c r="N3138" t="str">
        <f t="shared" si="245"/>
        <v>Oneida County,H1</v>
      </c>
      <c r="O3138" t="str">
        <f t="shared" si="246"/>
        <v>Oneida County</v>
      </c>
      <c r="P3138" t="str">
        <f t="shared" si="247"/>
        <v>Oneida</v>
      </c>
    </row>
    <row r="3139" spans="2:16" x14ac:dyDescent="0.25">
      <c r="B3139" s="33">
        <v>3138</v>
      </c>
      <c r="C3139" s="33">
        <v>50</v>
      </c>
      <c r="D3139" s="70">
        <f t="shared" si="248"/>
        <v>1325</v>
      </c>
      <c r="E3139" s="54" t="str">
        <f t="shared" si="249"/>
        <v>3138|50|1325</v>
      </c>
      <c r="I3139" s="7" t="s">
        <v>5746</v>
      </c>
      <c r="M3139" t="s">
        <v>4304</v>
      </c>
      <c r="N3139" t="str">
        <f t="shared" ref="N3139:N3189" si="250">RIGHT(M3139,LEN(M3139)-10)</f>
        <v>Outagamie County,H1</v>
      </c>
      <c r="O3139" t="str">
        <f t="shared" ref="O3139:O3189" si="251">LEFT(N3139,LEN(N3139)-3)</f>
        <v>Outagamie County</v>
      </c>
      <c r="P3139" t="str">
        <f t="shared" ref="P3139:P3189" si="252">SUBSTITUTE(O3139," County","")</f>
        <v>Outagamie</v>
      </c>
    </row>
    <row r="3140" spans="2:16" x14ac:dyDescent="0.25">
      <c r="B3140" s="33">
        <v>3139</v>
      </c>
      <c r="C3140" s="33">
        <v>50</v>
      </c>
      <c r="D3140" s="70">
        <f t="shared" si="248"/>
        <v>1332</v>
      </c>
      <c r="E3140" s="54" t="str">
        <f t="shared" si="249"/>
        <v>3139|50|1332</v>
      </c>
      <c r="I3140" s="7" t="s">
        <v>5753</v>
      </c>
      <c r="M3140" t="s">
        <v>4305</v>
      </c>
      <c r="N3140" t="str">
        <f t="shared" si="250"/>
        <v>Ozaukee County,H1</v>
      </c>
      <c r="O3140" t="str">
        <f t="shared" si="251"/>
        <v>Ozaukee County</v>
      </c>
      <c r="P3140" t="str">
        <f t="shared" si="252"/>
        <v>Ozaukee</v>
      </c>
    </row>
    <row r="3141" spans="2:16" x14ac:dyDescent="0.25">
      <c r="B3141" s="33">
        <v>3140</v>
      </c>
      <c r="C3141" s="33">
        <v>50</v>
      </c>
      <c r="D3141" s="70">
        <f t="shared" si="248"/>
        <v>1365</v>
      </c>
      <c r="E3141" s="54" t="str">
        <f t="shared" si="249"/>
        <v>3140|50|1365</v>
      </c>
      <c r="I3141" s="7" t="s">
        <v>5783</v>
      </c>
      <c r="M3141" t="s">
        <v>4306</v>
      </c>
      <c r="N3141" t="str">
        <f t="shared" si="250"/>
        <v>Pepin County,H1</v>
      </c>
      <c r="O3141" t="str">
        <f t="shared" si="251"/>
        <v>Pepin County</v>
      </c>
      <c r="P3141" t="str">
        <f t="shared" si="252"/>
        <v>Pepin</v>
      </c>
    </row>
    <row r="3142" spans="2:16" x14ac:dyDescent="0.25">
      <c r="B3142" s="33">
        <v>3141</v>
      </c>
      <c r="C3142" s="33">
        <v>50</v>
      </c>
      <c r="D3142" s="70">
        <f t="shared" si="248"/>
        <v>1382</v>
      </c>
      <c r="E3142" s="54" t="str">
        <f t="shared" si="249"/>
        <v>3141|50|1382</v>
      </c>
      <c r="I3142" s="7" t="s">
        <v>5798</v>
      </c>
      <c r="M3142" t="s">
        <v>4307</v>
      </c>
      <c r="N3142" t="str">
        <f t="shared" si="250"/>
        <v>Pierce County,H1</v>
      </c>
      <c r="O3142" t="str">
        <f t="shared" si="251"/>
        <v>Pierce County</v>
      </c>
      <c r="P3142" t="str">
        <f t="shared" si="252"/>
        <v>Pierce</v>
      </c>
    </row>
    <row r="3143" spans="2:16" x14ac:dyDescent="0.25">
      <c r="B3143" s="33">
        <v>3142</v>
      </c>
      <c r="C3143" s="33">
        <v>50</v>
      </c>
      <c r="D3143" s="70">
        <f t="shared" si="248"/>
        <v>1404</v>
      </c>
      <c r="E3143" s="54" t="str">
        <f t="shared" si="249"/>
        <v>3142|50|1404</v>
      </c>
      <c r="I3143" s="7" t="s">
        <v>5818</v>
      </c>
      <c r="M3143" t="s">
        <v>4308</v>
      </c>
      <c r="N3143" t="str">
        <f t="shared" si="250"/>
        <v>Polk County,H1</v>
      </c>
      <c r="O3143" t="str">
        <f t="shared" si="251"/>
        <v>Polk County</v>
      </c>
      <c r="P3143" t="str">
        <f t="shared" si="252"/>
        <v>Polk</v>
      </c>
    </row>
    <row r="3144" spans="2:16" x14ac:dyDescent="0.25">
      <c r="B3144" s="33">
        <v>3143</v>
      </c>
      <c r="C3144" s="33">
        <v>50</v>
      </c>
      <c r="D3144" s="70">
        <f t="shared" si="248"/>
        <v>1410</v>
      </c>
      <c r="E3144" s="54" t="str">
        <f t="shared" si="249"/>
        <v>3143|50|1410</v>
      </c>
      <c r="I3144" s="7" t="s">
        <v>5822</v>
      </c>
      <c r="M3144" t="s">
        <v>4309</v>
      </c>
      <c r="N3144" t="str">
        <f t="shared" si="250"/>
        <v>Portage County,H1</v>
      </c>
      <c r="O3144" t="str">
        <f t="shared" si="251"/>
        <v>Portage County</v>
      </c>
      <c r="P3144" t="str">
        <f t="shared" si="252"/>
        <v>Portage</v>
      </c>
    </row>
    <row r="3145" spans="2:16" x14ac:dyDescent="0.25">
      <c r="B3145" s="33">
        <v>3144</v>
      </c>
      <c r="C3145" s="33">
        <v>50</v>
      </c>
      <c r="D3145" s="70">
        <f t="shared" si="248"/>
        <v>1429</v>
      </c>
      <c r="E3145" s="54" t="str">
        <f t="shared" si="249"/>
        <v>3144|50|1429</v>
      </c>
      <c r="I3145" s="7" t="s">
        <v>5840</v>
      </c>
      <c r="M3145" t="s">
        <v>4310</v>
      </c>
      <c r="N3145" t="str">
        <f t="shared" si="250"/>
        <v>Price County,H1</v>
      </c>
      <c r="O3145" t="str">
        <f t="shared" si="251"/>
        <v>Price County</v>
      </c>
      <c r="P3145" t="str">
        <f t="shared" si="252"/>
        <v>Price</v>
      </c>
    </row>
    <row r="3146" spans="2:16" x14ac:dyDescent="0.25">
      <c r="B3146" s="33">
        <v>3145</v>
      </c>
      <c r="C3146" s="33">
        <v>50</v>
      </c>
      <c r="D3146" s="70">
        <f t="shared" si="248"/>
        <v>1447</v>
      </c>
      <c r="E3146" s="54" t="str">
        <f t="shared" si="249"/>
        <v>3145|50|1447</v>
      </c>
      <c r="I3146" s="7" t="s">
        <v>5856</v>
      </c>
      <c r="M3146" t="s">
        <v>4311</v>
      </c>
      <c r="N3146" t="str">
        <f t="shared" si="250"/>
        <v>Racine County,H1</v>
      </c>
      <c r="O3146" t="str">
        <f t="shared" si="251"/>
        <v>Racine County</v>
      </c>
      <c r="P3146" t="str">
        <f t="shared" si="252"/>
        <v>Racine</v>
      </c>
    </row>
    <row r="3147" spans="2:16" x14ac:dyDescent="0.25">
      <c r="B3147" s="33">
        <v>3146</v>
      </c>
      <c r="C3147" s="33">
        <v>50</v>
      </c>
      <c r="D3147" s="70">
        <f t="shared" si="248"/>
        <v>1480</v>
      </c>
      <c r="E3147" s="54" t="str">
        <f t="shared" si="249"/>
        <v>3146|50|1480</v>
      </c>
      <c r="I3147" s="7" t="s">
        <v>5886</v>
      </c>
      <c r="M3147" t="s">
        <v>4312</v>
      </c>
      <c r="N3147" t="str">
        <f t="shared" si="250"/>
        <v>Richland County,H1</v>
      </c>
      <c r="O3147" t="str">
        <f t="shared" si="251"/>
        <v>Richland County</v>
      </c>
      <c r="P3147" t="str">
        <f t="shared" si="252"/>
        <v>Richland</v>
      </c>
    </row>
    <row r="3148" spans="2:16" x14ac:dyDescent="0.25">
      <c r="B3148" s="33">
        <v>3147</v>
      </c>
      <c r="C3148" s="33">
        <v>50</v>
      </c>
      <c r="D3148" s="70">
        <f t="shared" si="248"/>
        <v>1500</v>
      </c>
      <c r="E3148" s="54" t="str">
        <f t="shared" si="249"/>
        <v>3147|50|1500</v>
      </c>
      <c r="I3148" s="7" t="s">
        <v>5901</v>
      </c>
      <c r="M3148" t="s">
        <v>4313</v>
      </c>
      <c r="N3148" t="str">
        <f t="shared" si="250"/>
        <v>Rock County,H1</v>
      </c>
      <c r="O3148" t="str">
        <f t="shared" si="251"/>
        <v>Rock County</v>
      </c>
      <c r="P3148" t="str">
        <f t="shared" si="252"/>
        <v>Rock</v>
      </c>
    </row>
    <row r="3149" spans="2:16" x14ac:dyDescent="0.25">
      <c r="B3149" s="33">
        <v>3148</v>
      </c>
      <c r="C3149" s="33">
        <v>50</v>
      </c>
      <c r="D3149" s="70">
        <f t="shared" si="248"/>
        <v>1523</v>
      </c>
      <c r="E3149" s="54" t="str">
        <f t="shared" si="249"/>
        <v>3148|50|1523</v>
      </c>
      <c r="I3149" s="7" t="s">
        <v>5922</v>
      </c>
      <c r="M3149" t="s">
        <v>4314</v>
      </c>
      <c r="N3149" t="str">
        <f t="shared" si="250"/>
        <v>Rusk County,H1</v>
      </c>
      <c r="O3149" t="str">
        <f t="shared" si="251"/>
        <v>Rusk County</v>
      </c>
      <c r="P3149" t="str">
        <f t="shared" si="252"/>
        <v>Rusk</v>
      </c>
    </row>
    <row r="3150" spans="2:16" x14ac:dyDescent="0.25">
      <c r="B3150" s="33">
        <v>3149</v>
      </c>
      <c r="C3150" s="33">
        <v>50</v>
      </c>
      <c r="D3150" s="70">
        <f t="shared" si="248"/>
        <v>1649</v>
      </c>
      <c r="E3150" s="54" t="str">
        <f t="shared" si="249"/>
        <v>3149|50|1649</v>
      </c>
      <c r="I3150" s="7" t="s">
        <v>6030</v>
      </c>
      <c r="M3150" t="s">
        <v>4315</v>
      </c>
      <c r="N3150" t="str">
        <f t="shared" si="250"/>
        <v>St. Croix County,H1</v>
      </c>
      <c r="O3150" t="str">
        <f t="shared" si="251"/>
        <v>St. Croix County</v>
      </c>
      <c r="P3150" t="str">
        <f t="shared" si="252"/>
        <v>St. Croix</v>
      </c>
    </row>
    <row r="3151" spans="2:16" x14ac:dyDescent="0.25">
      <c r="B3151" s="33">
        <v>3150</v>
      </c>
      <c r="C3151" s="33">
        <v>50</v>
      </c>
      <c r="D3151" s="70">
        <f t="shared" si="248"/>
        <v>1577</v>
      </c>
      <c r="E3151" s="54" t="str">
        <f t="shared" si="249"/>
        <v>3150|50|1577</v>
      </c>
      <c r="I3151" s="7" t="s">
        <v>5963</v>
      </c>
      <c r="M3151" t="s">
        <v>4316</v>
      </c>
      <c r="N3151" t="str">
        <f t="shared" si="250"/>
        <v>Sauk County,H1</v>
      </c>
      <c r="O3151" t="str">
        <f t="shared" si="251"/>
        <v>Sauk County</v>
      </c>
      <c r="P3151" t="str">
        <f t="shared" si="252"/>
        <v>Sauk</v>
      </c>
    </row>
    <row r="3152" spans="2:16" x14ac:dyDescent="0.25">
      <c r="B3152" s="33">
        <v>3151</v>
      </c>
      <c r="C3152" s="33">
        <v>50</v>
      </c>
      <c r="D3152" s="70">
        <f t="shared" si="248"/>
        <v>1579</v>
      </c>
      <c r="E3152" s="54" t="str">
        <f t="shared" si="249"/>
        <v>3151|50|1579</v>
      </c>
      <c r="I3152" s="7" t="s">
        <v>5965</v>
      </c>
      <c r="M3152" t="s">
        <v>4317</v>
      </c>
      <c r="N3152" t="str">
        <f t="shared" si="250"/>
        <v>Sawyer County,H1</v>
      </c>
      <c r="O3152" t="str">
        <f t="shared" si="251"/>
        <v>Sawyer County</v>
      </c>
      <c r="P3152" t="str">
        <f t="shared" si="252"/>
        <v>Sawyer</v>
      </c>
    </row>
    <row r="3153" spans="2:16" x14ac:dyDescent="0.25">
      <c r="B3153" s="33">
        <v>3152</v>
      </c>
      <c r="C3153" s="33">
        <v>50</v>
      </c>
      <c r="D3153" s="70">
        <f t="shared" si="248"/>
        <v>1607</v>
      </c>
      <c r="E3153" s="54" t="str">
        <f t="shared" si="249"/>
        <v>3152|50|1607</v>
      </c>
      <c r="I3153" s="7" t="s">
        <v>5993</v>
      </c>
      <c r="M3153" t="s">
        <v>4318</v>
      </c>
      <c r="N3153" t="str">
        <f t="shared" si="250"/>
        <v>Shawano County,H1</v>
      </c>
      <c r="O3153" t="str">
        <f t="shared" si="251"/>
        <v>Shawano County</v>
      </c>
      <c r="P3153" t="str">
        <f t="shared" si="252"/>
        <v>Shawano</v>
      </c>
    </row>
    <row r="3154" spans="2:16" x14ac:dyDescent="0.25">
      <c r="B3154" s="33">
        <v>3153</v>
      </c>
      <c r="C3154" s="33">
        <v>50</v>
      </c>
      <c r="D3154" s="70">
        <f t="shared" si="248"/>
        <v>1609</v>
      </c>
      <c r="E3154" s="54" t="str">
        <f t="shared" si="249"/>
        <v>3153|50|1609</v>
      </c>
      <c r="I3154" s="7" t="s">
        <v>5995</v>
      </c>
      <c r="M3154" t="s">
        <v>4319</v>
      </c>
      <c r="N3154" t="str">
        <f t="shared" si="250"/>
        <v>Sheboygan County,H1</v>
      </c>
      <c r="O3154" t="str">
        <f t="shared" si="251"/>
        <v>Sheboygan County</v>
      </c>
      <c r="P3154" t="str">
        <f t="shared" si="252"/>
        <v>Sheboygan</v>
      </c>
    </row>
    <row r="3155" spans="2:16" x14ac:dyDescent="0.25">
      <c r="B3155" s="33">
        <v>3154</v>
      </c>
      <c r="C3155" s="33">
        <v>50</v>
      </c>
      <c r="D3155" s="70">
        <f t="shared" si="248"/>
        <v>1731</v>
      </c>
      <c r="E3155" s="54" t="str">
        <f t="shared" si="249"/>
        <v>3154|50|1731</v>
      </c>
      <c r="I3155" s="7" t="s">
        <v>6097</v>
      </c>
      <c r="M3155" t="s">
        <v>4320</v>
      </c>
      <c r="N3155" t="str">
        <f t="shared" si="250"/>
        <v>Taylor County,H1</v>
      </c>
      <c r="O3155" t="str">
        <f t="shared" si="251"/>
        <v>Taylor County</v>
      </c>
      <c r="P3155" t="str">
        <f t="shared" si="252"/>
        <v>Taylor</v>
      </c>
    </row>
    <row r="3156" spans="2:16" x14ac:dyDescent="0.25">
      <c r="B3156" s="33">
        <v>3155</v>
      </c>
      <c r="C3156" s="33">
        <v>50</v>
      </c>
      <c r="D3156" s="70">
        <f t="shared" si="248"/>
        <v>1774</v>
      </c>
      <c r="E3156" s="54" t="str">
        <f t="shared" si="249"/>
        <v>3155|50|1774</v>
      </c>
      <c r="I3156" s="7" t="s">
        <v>6134</v>
      </c>
      <c r="M3156" t="s">
        <v>4321</v>
      </c>
      <c r="N3156" t="str">
        <f t="shared" si="250"/>
        <v>Trempealeau County,H1</v>
      </c>
      <c r="O3156" t="str">
        <f t="shared" si="251"/>
        <v>Trempealeau County</v>
      </c>
      <c r="P3156" t="str">
        <f t="shared" si="252"/>
        <v>Trempealeau</v>
      </c>
    </row>
    <row r="3157" spans="2:16" x14ac:dyDescent="0.25">
      <c r="B3157" s="33">
        <v>3156</v>
      </c>
      <c r="C3157" s="33">
        <v>50</v>
      </c>
      <c r="D3157" s="70">
        <f t="shared" si="248"/>
        <v>1826</v>
      </c>
      <c r="E3157" s="54" t="str">
        <f t="shared" si="249"/>
        <v>3156|50|1826</v>
      </c>
      <c r="I3157" s="7" t="s">
        <v>6178</v>
      </c>
      <c r="M3157" t="s">
        <v>4322</v>
      </c>
      <c r="N3157" t="str">
        <f t="shared" si="250"/>
        <v>Vernon County,H1</v>
      </c>
      <c r="O3157" t="str">
        <f t="shared" si="251"/>
        <v>Vernon County</v>
      </c>
      <c r="P3157" t="str">
        <f t="shared" si="252"/>
        <v>Vernon</v>
      </c>
    </row>
    <row r="3158" spans="2:16" x14ac:dyDescent="0.25">
      <c r="B3158" s="33">
        <v>3157</v>
      </c>
      <c r="C3158" s="33">
        <v>50</v>
      </c>
      <c r="D3158" s="70">
        <f t="shared" si="248"/>
        <v>1831</v>
      </c>
      <c r="E3158" s="54" t="str">
        <f t="shared" si="249"/>
        <v>3157|50|1831</v>
      </c>
      <c r="I3158" s="7" t="s">
        <v>6181</v>
      </c>
      <c r="M3158" t="s">
        <v>4323</v>
      </c>
      <c r="N3158" t="str">
        <f t="shared" si="250"/>
        <v>Vilas County,H1</v>
      </c>
      <c r="O3158" t="str">
        <f t="shared" si="251"/>
        <v>Vilas County</v>
      </c>
      <c r="P3158" t="str">
        <f t="shared" si="252"/>
        <v>Vilas</v>
      </c>
    </row>
    <row r="3159" spans="2:16" x14ac:dyDescent="0.25">
      <c r="B3159" s="33">
        <v>3158</v>
      </c>
      <c r="C3159" s="33">
        <v>50</v>
      </c>
      <c r="D3159" s="70">
        <f t="shared" si="248"/>
        <v>1854</v>
      </c>
      <c r="E3159" s="54" t="str">
        <f t="shared" si="249"/>
        <v>3158|50|1854</v>
      </c>
      <c r="I3159" s="7" t="s">
        <v>6201</v>
      </c>
      <c r="M3159" t="s">
        <v>4324</v>
      </c>
      <c r="N3159" t="str">
        <f t="shared" si="250"/>
        <v>Walworth County,H1</v>
      </c>
      <c r="O3159" t="str">
        <f t="shared" si="251"/>
        <v>Walworth County</v>
      </c>
      <c r="P3159" t="str">
        <f t="shared" si="252"/>
        <v>Walworth</v>
      </c>
    </row>
    <row r="3160" spans="2:16" x14ac:dyDescent="0.25">
      <c r="B3160" s="33">
        <v>3159</v>
      </c>
      <c r="C3160" s="33">
        <v>50</v>
      </c>
      <c r="D3160" s="70">
        <f t="shared" si="248"/>
        <v>1864</v>
      </c>
      <c r="E3160" s="54" t="str">
        <f t="shared" si="249"/>
        <v>3159|50|1864</v>
      </c>
      <c r="I3160" s="7" t="s">
        <v>6211</v>
      </c>
      <c r="M3160" t="s">
        <v>4325</v>
      </c>
      <c r="N3160" t="str">
        <f t="shared" si="250"/>
        <v>Washburn County,H1</v>
      </c>
      <c r="O3160" t="str">
        <f t="shared" si="251"/>
        <v>Washburn County</v>
      </c>
      <c r="P3160" t="str">
        <f t="shared" si="252"/>
        <v>Washburn</v>
      </c>
    </row>
    <row r="3161" spans="2:16" x14ac:dyDescent="0.25">
      <c r="B3161" s="33">
        <v>3160</v>
      </c>
      <c r="C3161" s="33">
        <v>50</v>
      </c>
      <c r="D3161" s="70">
        <f t="shared" si="248"/>
        <v>1865</v>
      </c>
      <c r="E3161" s="54" t="str">
        <f t="shared" si="249"/>
        <v>3160|50|1865</v>
      </c>
      <c r="I3161" s="7" t="s">
        <v>1210</v>
      </c>
      <c r="M3161" t="s">
        <v>4326</v>
      </c>
      <c r="N3161" t="str">
        <f t="shared" si="250"/>
        <v>Washington County,H1</v>
      </c>
      <c r="O3161" t="str">
        <f t="shared" si="251"/>
        <v>Washington County</v>
      </c>
      <c r="P3161" t="str">
        <f t="shared" si="252"/>
        <v>Washington</v>
      </c>
    </row>
    <row r="3162" spans="2:16" x14ac:dyDescent="0.25">
      <c r="B3162" s="33">
        <v>3161</v>
      </c>
      <c r="C3162" s="33">
        <v>50</v>
      </c>
      <c r="D3162" s="70">
        <f t="shared" si="248"/>
        <v>1872</v>
      </c>
      <c r="E3162" s="54" t="str">
        <f t="shared" si="249"/>
        <v>3161|50|1872</v>
      </c>
      <c r="I3162" s="7" t="s">
        <v>6217</v>
      </c>
      <c r="M3162" t="s">
        <v>4327</v>
      </c>
      <c r="N3162" t="str">
        <f t="shared" si="250"/>
        <v>Waukesha County,H1</v>
      </c>
      <c r="O3162" t="str">
        <f t="shared" si="251"/>
        <v>Waukesha County</v>
      </c>
      <c r="P3162" t="str">
        <f t="shared" si="252"/>
        <v>Waukesha</v>
      </c>
    </row>
    <row r="3163" spans="2:16" x14ac:dyDescent="0.25">
      <c r="B3163" s="33">
        <v>3162</v>
      </c>
      <c r="C3163" s="33">
        <v>50</v>
      </c>
      <c r="D3163" s="70">
        <f t="shared" si="248"/>
        <v>1873</v>
      </c>
      <c r="E3163" s="54" t="str">
        <f t="shared" si="249"/>
        <v>3162|50|1873</v>
      </c>
      <c r="I3163" s="7" t="s">
        <v>6218</v>
      </c>
      <c r="M3163" t="s">
        <v>4328</v>
      </c>
      <c r="N3163" t="str">
        <f t="shared" si="250"/>
        <v>Waupaca County,H1</v>
      </c>
      <c r="O3163" t="str">
        <f t="shared" si="251"/>
        <v>Waupaca County</v>
      </c>
      <c r="P3163" t="str">
        <f t="shared" si="252"/>
        <v>Waupaca</v>
      </c>
    </row>
    <row r="3164" spans="2:16" x14ac:dyDescent="0.25">
      <c r="B3164" s="33">
        <v>3163</v>
      </c>
      <c r="C3164" s="33">
        <v>50</v>
      </c>
      <c r="D3164" s="70">
        <f t="shared" si="248"/>
        <v>1874</v>
      </c>
      <c r="E3164" s="54" t="str">
        <f t="shared" si="249"/>
        <v>3163|50|1874</v>
      </c>
      <c r="I3164" s="7" t="s">
        <v>6219</v>
      </c>
      <c r="M3164" t="s">
        <v>4329</v>
      </c>
      <c r="N3164" t="str">
        <f t="shared" si="250"/>
        <v>Waushara County,H1</v>
      </c>
      <c r="O3164" t="str">
        <f t="shared" si="251"/>
        <v>Waushara County</v>
      </c>
      <c r="P3164" t="str">
        <f t="shared" si="252"/>
        <v>Waushara</v>
      </c>
    </row>
    <row r="3165" spans="2:16" x14ac:dyDescent="0.25">
      <c r="B3165" s="33">
        <v>3164</v>
      </c>
      <c r="C3165" s="33">
        <v>50</v>
      </c>
      <c r="D3165" s="70">
        <f t="shared" si="248"/>
        <v>1923</v>
      </c>
      <c r="E3165" s="54" t="str">
        <f t="shared" si="249"/>
        <v>3164|50|1923</v>
      </c>
      <c r="I3165" s="7" t="s">
        <v>6259</v>
      </c>
      <c r="M3165" t="s">
        <v>4330</v>
      </c>
      <c r="N3165" t="str">
        <f t="shared" si="250"/>
        <v>Winnebago County,H1</v>
      </c>
      <c r="O3165" t="str">
        <f t="shared" si="251"/>
        <v>Winnebago County</v>
      </c>
      <c r="P3165" t="str">
        <f t="shared" si="252"/>
        <v>Winnebago</v>
      </c>
    </row>
    <row r="3166" spans="2:16" x14ac:dyDescent="0.25">
      <c r="B3166" s="33">
        <v>3165</v>
      </c>
      <c r="C3166" s="33">
        <v>50</v>
      </c>
      <c r="D3166" s="70">
        <f t="shared" si="248"/>
        <v>1930</v>
      </c>
      <c r="E3166" s="54" t="str">
        <f t="shared" si="249"/>
        <v>3165|50|1930</v>
      </c>
      <c r="I3166" s="7" t="s">
        <v>6266</v>
      </c>
      <c r="M3166" t="s">
        <v>4331</v>
      </c>
      <c r="N3166" t="str">
        <f t="shared" si="250"/>
        <v>Wood County,H1</v>
      </c>
      <c r="O3166" t="str">
        <f t="shared" si="251"/>
        <v>Wood County</v>
      </c>
      <c r="P3166" t="str">
        <f t="shared" si="252"/>
        <v>Wood</v>
      </c>
    </row>
    <row r="3167" spans="2:16" x14ac:dyDescent="0.25">
      <c r="B3167" s="33">
        <v>3166</v>
      </c>
      <c r="C3167" s="33">
        <v>51</v>
      </c>
      <c r="D3167" s="70">
        <f t="shared" si="248"/>
        <v>19</v>
      </c>
      <c r="E3167" s="54" t="str">
        <f t="shared" si="249"/>
        <v>3166|51|19</v>
      </c>
      <c r="I3167" s="7" t="s">
        <v>4596</v>
      </c>
      <c r="M3167" t="s">
        <v>4332</v>
      </c>
      <c r="N3167" t="str">
        <f t="shared" si="250"/>
        <v>Albany County,H1</v>
      </c>
      <c r="O3167" t="str">
        <f t="shared" si="251"/>
        <v>Albany County</v>
      </c>
      <c r="P3167" t="str">
        <f t="shared" si="252"/>
        <v>Albany</v>
      </c>
    </row>
    <row r="3168" spans="2:16" x14ac:dyDescent="0.25">
      <c r="B3168" s="33">
        <v>3167</v>
      </c>
      <c r="C3168" s="33">
        <v>51</v>
      </c>
      <c r="D3168" s="70">
        <f t="shared" si="248"/>
        <v>164</v>
      </c>
      <c r="E3168" s="54" t="str">
        <f t="shared" si="249"/>
        <v>3167|51|164</v>
      </c>
      <c r="I3168" s="7" t="s">
        <v>4721</v>
      </c>
      <c r="M3168" t="s">
        <v>4333</v>
      </c>
      <c r="N3168" t="str">
        <f t="shared" si="250"/>
        <v>Big Horn County,H1</v>
      </c>
      <c r="O3168" t="str">
        <f t="shared" si="251"/>
        <v>Big Horn County</v>
      </c>
      <c r="P3168" t="str">
        <f t="shared" si="252"/>
        <v>Big Horn</v>
      </c>
    </row>
    <row r="3169" spans="2:16" x14ac:dyDescent="0.25">
      <c r="B3169" s="33">
        <v>3168</v>
      </c>
      <c r="C3169" s="33">
        <v>51</v>
      </c>
      <c r="D3169" s="70">
        <f t="shared" si="248"/>
        <v>275</v>
      </c>
      <c r="E3169" s="54" t="str">
        <f t="shared" si="249"/>
        <v>3168|51|275</v>
      </c>
      <c r="I3169" s="7" t="s">
        <v>4822</v>
      </c>
      <c r="M3169" t="s">
        <v>4334</v>
      </c>
      <c r="N3169" t="str">
        <f t="shared" si="250"/>
        <v>Campbell County,H1</v>
      </c>
      <c r="O3169" t="str">
        <f t="shared" si="251"/>
        <v>Campbell County</v>
      </c>
      <c r="P3169" t="str">
        <f t="shared" si="252"/>
        <v>Campbell</v>
      </c>
    </row>
    <row r="3170" spans="2:16" x14ac:dyDescent="0.25">
      <c r="B3170" s="33">
        <v>3169</v>
      </c>
      <c r="C3170" s="33">
        <v>51</v>
      </c>
      <c r="D3170" s="70">
        <f t="shared" si="248"/>
        <v>284</v>
      </c>
      <c r="E3170" s="54" t="str">
        <f t="shared" si="249"/>
        <v>3169|51|284</v>
      </c>
      <c r="I3170" s="7" t="s">
        <v>4829</v>
      </c>
      <c r="M3170" t="s">
        <v>4335</v>
      </c>
      <c r="N3170" t="str">
        <f t="shared" si="250"/>
        <v>Carbon County,H1</v>
      </c>
      <c r="O3170" t="str">
        <f t="shared" si="251"/>
        <v>Carbon County</v>
      </c>
      <c r="P3170" t="str">
        <f t="shared" si="252"/>
        <v>Carbon</v>
      </c>
    </row>
    <row r="3171" spans="2:16" x14ac:dyDescent="0.25">
      <c r="B3171" s="33">
        <v>3170</v>
      </c>
      <c r="C3171" s="33">
        <v>51</v>
      </c>
      <c r="D3171" s="70">
        <f t="shared" si="248"/>
        <v>420</v>
      </c>
      <c r="E3171" s="54" t="str">
        <f t="shared" si="249"/>
        <v>3170|51|420</v>
      </c>
      <c r="I3171" s="7" t="s">
        <v>4949</v>
      </c>
      <c r="M3171" t="s">
        <v>4336</v>
      </c>
      <c r="N3171" t="str">
        <f t="shared" si="250"/>
        <v>Converse County,H1</v>
      </c>
      <c r="O3171" t="str">
        <f t="shared" si="251"/>
        <v>Converse County</v>
      </c>
      <c r="P3171" t="str">
        <f t="shared" si="252"/>
        <v>Converse</v>
      </c>
    </row>
    <row r="3172" spans="2:16" x14ac:dyDescent="0.25">
      <c r="B3172" s="33">
        <v>3171</v>
      </c>
      <c r="C3172" s="33">
        <v>51</v>
      </c>
      <c r="D3172" s="70">
        <f t="shared" si="248"/>
        <v>452</v>
      </c>
      <c r="E3172" s="54" t="str">
        <f t="shared" si="249"/>
        <v>3171|51|452</v>
      </c>
      <c r="I3172" s="7" t="s">
        <v>4979</v>
      </c>
      <c r="M3172" t="s">
        <v>4337</v>
      </c>
      <c r="N3172" t="str">
        <f t="shared" si="250"/>
        <v>Crook County,H1</v>
      </c>
      <c r="O3172" t="str">
        <f t="shared" si="251"/>
        <v>Crook County</v>
      </c>
      <c r="P3172" t="str">
        <f t="shared" si="252"/>
        <v>Crook</v>
      </c>
    </row>
    <row r="3173" spans="2:16" x14ac:dyDescent="0.25">
      <c r="B3173" s="33">
        <v>3172</v>
      </c>
      <c r="C3173" s="33">
        <v>51</v>
      </c>
      <c r="D3173" s="70">
        <f t="shared" si="248"/>
        <v>638</v>
      </c>
      <c r="E3173" s="54" t="str">
        <f t="shared" si="249"/>
        <v>3172|51|638</v>
      </c>
      <c r="I3173" s="7" t="s">
        <v>5143</v>
      </c>
      <c r="M3173" t="s">
        <v>4338</v>
      </c>
      <c r="N3173" t="str">
        <f t="shared" si="250"/>
        <v>Fremont County,H1</v>
      </c>
      <c r="O3173" t="str">
        <f t="shared" si="251"/>
        <v>Fremont County</v>
      </c>
      <c r="P3173" t="str">
        <f t="shared" si="252"/>
        <v>Fremont</v>
      </c>
    </row>
    <row r="3174" spans="2:16" x14ac:dyDescent="0.25">
      <c r="B3174" s="33">
        <v>3173</v>
      </c>
      <c r="C3174" s="33">
        <v>51</v>
      </c>
      <c r="D3174" s="70">
        <f t="shared" si="248"/>
        <v>693</v>
      </c>
      <c r="E3174" s="54" t="str">
        <f t="shared" si="249"/>
        <v>3173|51|693</v>
      </c>
      <c r="I3174" s="7" t="s">
        <v>5197</v>
      </c>
      <c r="M3174" t="s">
        <v>4339</v>
      </c>
      <c r="N3174" t="str">
        <f t="shared" si="250"/>
        <v>Goshen County,H1</v>
      </c>
      <c r="O3174" t="str">
        <f t="shared" si="251"/>
        <v>Goshen County</v>
      </c>
      <c r="P3174" t="str">
        <f t="shared" si="252"/>
        <v>Goshen</v>
      </c>
    </row>
    <row r="3175" spans="2:16" x14ac:dyDescent="0.25">
      <c r="B3175" s="33">
        <v>3174</v>
      </c>
      <c r="C3175" s="33">
        <v>51</v>
      </c>
      <c r="D3175" s="70">
        <f t="shared" si="248"/>
        <v>827</v>
      </c>
      <c r="E3175" s="54" t="str">
        <f t="shared" si="249"/>
        <v>3174|51|827</v>
      </c>
      <c r="I3175" s="7" t="s">
        <v>5316</v>
      </c>
      <c r="M3175" t="s">
        <v>4340</v>
      </c>
      <c r="N3175" t="str">
        <f t="shared" si="250"/>
        <v>Hot Springs County,H1</v>
      </c>
      <c r="O3175" t="str">
        <f t="shared" si="251"/>
        <v>Hot Springs County</v>
      </c>
      <c r="P3175" t="str">
        <f t="shared" si="252"/>
        <v>Hot Springs</v>
      </c>
    </row>
    <row r="3176" spans="2:16" x14ac:dyDescent="0.25">
      <c r="B3176" s="33">
        <v>3175</v>
      </c>
      <c r="C3176" s="33">
        <v>51</v>
      </c>
      <c r="D3176" s="70">
        <f t="shared" si="248"/>
        <v>896</v>
      </c>
      <c r="E3176" s="54" t="str">
        <f t="shared" si="249"/>
        <v>3175|51|896</v>
      </c>
      <c r="I3176" s="7" t="s">
        <v>5374</v>
      </c>
      <c r="M3176" t="s">
        <v>4341</v>
      </c>
      <c r="N3176" t="str">
        <f t="shared" si="250"/>
        <v>Johnson County,H1</v>
      </c>
      <c r="O3176" t="str">
        <f t="shared" si="251"/>
        <v>Johnson County</v>
      </c>
      <c r="P3176" t="str">
        <f t="shared" si="252"/>
        <v>Johnson</v>
      </c>
    </row>
    <row r="3177" spans="2:16" x14ac:dyDescent="0.25">
      <c r="B3177" s="33">
        <v>3176</v>
      </c>
      <c r="C3177" s="33">
        <v>51</v>
      </c>
      <c r="D3177" s="70">
        <f t="shared" si="248"/>
        <v>994</v>
      </c>
      <c r="E3177" s="54" t="str">
        <f t="shared" si="249"/>
        <v>3176|51|994</v>
      </c>
      <c r="I3177" s="7" t="s">
        <v>5461</v>
      </c>
      <c r="M3177" t="s">
        <v>4342</v>
      </c>
      <c r="N3177" t="str">
        <f t="shared" si="250"/>
        <v>Laramie County,H1</v>
      </c>
      <c r="O3177" t="str">
        <f t="shared" si="251"/>
        <v>Laramie County</v>
      </c>
      <c r="P3177" t="str">
        <f t="shared" si="252"/>
        <v>Laramie</v>
      </c>
    </row>
    <row r="3178" spans="2:16" x14ac:dyDescent="0.25">
      <c r="B3178" s="33">
        <v>3177</v>
      </c>
      <c r="C3178" s="33">
        <v>51</v>
      </c>
      <c r="D3178" s="70">
        <f t="shared" si="248"/>
        <v>1034</v>
      </c>
      <c r="E3178" s="54" t="str">
        <f t="shared" si="249"/>
        <v>3177|51|1034</v>
      </c>
      <c r="I3178" s="7" t="s">
        <v>5497</v>
      </c>
      <c r="M3178" t="s">
        <v>4343</v>
      </c>
      <c r="N3178" t="str">
        <f t="shared" si="250"/>
        <v>Lincoln County,H1</v>
      </c>
      <c r="O3178" t="str">
        <f t="shared" si="251"/>
        <v>Lincoln County</v>
      </c>
      <c r="P3178" t="str">
        <f t="shared" si="252"/>
        <v>Lincoln</v>
      </c>
    </row>
    <row r="3179" spans="2:16" x14ac:dyDescent="0.25">
      <c r="B3179" s="33">
        <v>3178</v>
      </c>
      <c r="C3179" s="33">
        <v>51</v>
      </c>
      <c r="D3179" s="70">
        <f t="shared" si="248"/>
        <v>1232</v>
      </c>
      <c r="E3179" s="54" t="str">
        <f t="shared" si="249"/>
        <v>3178|51|1232</v>
      </c>
      <c r="I3179" s="7" t="s">
        <v>5670</v>
      </c>
      <c r="M3179" t="s">
        <v>4344</v>
      </c>
      <c r="N3179" t="str">
        <f t="shared" si="250"/>
        <v>Natrona County,H1</v>
      </c>
      <c r="O3179" t="str">
        <f t="shared" si="251"/>
        <v>Natrona County</v>
      </c>
      <c r="P3179" t="str">
        <f t="shared" si="252"/>
        <v>Natrona</v>
      </c>
    </row>
    <row r="3180" spans="2:16" x14ac:dyDescent="0.25">
      <c r="B3180" s="33">
        <v>3179</v>
      </c>
      <c r="C3180" s="33">
        <v>51</v>
      </c>
      <c r="D3180" s="70">
        <f t="shared" si="248"/>
        <v>1257</v>
      </c>
      <c r="E3180" s="54" t="str">
        <f t="shared" si="249"/>
        <v>3179|51|1257</v>
      </c>
      <c r="I3180" s="7" t="s">
        <v>5692</v>
      </c>
      <c r="M3180" t="s">
        <v>4345</v>
      </c>
      <c r="N3180" t="str">
        <f t="shared" si="250"/>
        <v>Niobrara County,H1</v>
      </c>
      <c r="O3180" t="str">
        <f t="shared" si="251"/>
        <v>Niobrara County</v>
      </c>
      <c r="P3180" t="str">
        <f t="shared" si="252"/>
        <v>Niobrara</v>
      </c>
    </row>
    <row r="3181" spans="2:16" x14ac:dyDescent="0.25">
      <c r="B3181" s="33">
        <v>3180</v>
      </c>
      <c r="C3181" s="33">
        <v>51</v>
      </c>
      <c r="D3181" s="70">
        <f t="shared" si="248"/>
        <v>1340</v>
      </c>
      <c r="E3181" s="54" t="str">
        <f t="shared" si="249"/>
        <v>3180|51|1340</v>
      </c>
      <c r="I3181" s="7" t="s">
        <v>5760</v>
      </c>
      <c r="M3181" t="s">
        <v>4346</v>
      </c>
      <c r="N3181" t="str">
        <f t="shared" si="250"/>
        <v>Park County,H1</v>
      </c>
      <c r="O3181" t="str">
        <f t="shared" si="251"/>
        <v>Park County</v>
      </c>
      <c r="P3181" t="str">
        <f t="shared" si="252"/>
        <v>Park</v>
      </c>
    </row>
    <row r="3182" spans="2:16" x14ac:dyDescent="0.25">
      <c r="B3182" s="33">
        <v>3181</v>
      </c>
      <c r="C3182" s="33">
        <v>51</v>
      </c>
      <c r="D3182" s="70">
        <f t="shared" si="248"/>
        <v>1397</v>
      </c>
      <c r="E3182" s="54" t="str">
        <f t="shared" si="249"/>
        <v>3181|51|1397</v>
      </c>
      <c r="I3182" s="7" t="s">
        <v>5812</v>
      </c>
      <c r="M3182" t="s">
        <v>4347</v>
      </c>
      <c r="N3182" t="str">
        <f t="shared" si="250"/>
        <v>Platte County,H1</v>
      </c>
      <c r="O3182" t="str">
        <f t="shared" si="251"/>
        <v>Platte County</v>
      </c>
      <c r="P3182" t="str">
        <f t="shared" si="252"/>
        <v>Platte</v>
      </c>
    </row>
    <row r="3183" spans="2:16" x14ac:dyDescent="0.25">
      <c r="B3183" s="33">
        <v>3182</v>
      </c>
      <c r="C3183" s="33">
        <v>51</v>
      </c>
      <c r="D3183" s="70">
        <f t="shared" si="248"/>
        <v>1613</v>
      </c>
      <c r="E3183" s="54" t="str">
        <f t="shared" si="249"/>
        <v>3182|51|1613</v>
      </c>
      <c r="I3183" s="7" t="s">
        <v>5999</v>
      </c>
      <c r="M3183" t="s">
        <v>4348</v>
      </c>
      <c r="N3183" t="str">
        <f t="shared" si="250"/>
        <v>Sheridan County,H1</v>
      </c>
      <c r="O3183" t="str">
        <f t="shared" si="251"/>
        <v>Sheridan County</v>
      </c>
      <c r="P3183" t="str">
        <f t="shared" si="252"/>
        <v>Sheridan</v>
      </c>
    </row>
    <row r="3184" spans="2:16" x14ac:dyDescent="0.25">
      <c r="B3184" s="33">
        <v>3183</v>
      </c>
      <c r="C3184" s="33">
        <v>51</v>
      </c>
      <c r="D3184" s="70">
        <f t="shared" si="248"/>
        <v>1696</v>
      </c>
      <c r="E3184" s="54" t="str">
        <f t="shared" si="249"/>
        <v>3183|51|1696</v>
      </c>
      <c r="I3184" s="7" t="s">
        <v>6065</v>
      </c>
      <c r="M3184" t="s">
        <v>4349</v>
      </c>
      <c r="N3184" t="str">
        <f t="shared" si="250"/>
        <v>Sublette County,H1</v>
      </c>
      <c r="O3184" t="str">
        <f t="shared" si="251"/>
        <v>Sublette County</v>
      </c>
      <c r="P3184" t="str">
        <f t="shared" si="252"/>
        <v>Sublette</v>
      </c>
    </row>
    <row r="3185" spans="2:16" x14ac:dyDescent="0.25">
      <c r="B3185" s="33">
        <v>3184</v>
      </c>
      <c r="C3185" s="33">
        <v>51</v>
      </c>
      <c r="D3185" s="70">
        <f t="shared" ref="D3185:D3189" si="253">VLOOKUP(I3185,$J$2:$K$1970,2,FALSE)</f>
        <v>1715</v>
      </c>
      <c r="E3185" s="54" t="str">
        <f t="shared" si="249"/>
        <v>3184|51|1715</v>
      </c>
      <c r="I3185" s="7" t="s">
        <v>6082</v>
      </c>
      <c r="M3185" t="s">
        <v>4350</v>
      </c>
      <c r="N3185" t="str">
        <f t="shared" si="250"/>
        <v>Sweetwater County,H1</v>
      </c>
      <c r="O3185" t="str">
        <f t="shared" si="251"/>
        <v>Sweetwater County</v>
      </c>
      <c r="P3185" t="str">
        <f t="shared" si="252"/>
        <v>Sweetwater</v>
      </c>
    </row>
    <row r="3186" spans="2:16" x14ac:dyDescent="0.25">
      <c r="B3186" s="33">
        <v>3185</v>
      </c>
      <c r="C3186" s="33">
        <v>51</v>
      </c>
      <c r="D3186" s="70">
        <f t="shared" si="253"/>
        <v>1740</v>
      </c>
      <c r="E3186" s="54" t="str">
        <f t="shared" si="249"/>
        <v>3185|51|1740</v>
      </c>
      <c r="I3186" s="7" t="s">
        <v>6104</v>
      </c>
      <c r="M3186" t="s">
        <v>4351</v>
      </c>
      <c r="N3186" t="str">
        <f t="shared" si="250"/>
        <v>Teton County,H1</v>
      </c>
      <c r="O3186" t="str">
        <f t="shared" si="251"/>
        <v>Teton County</v>
      </c>
      <c r="P3186" t="str">
        <f t="shared" si="252"/>
        <v>Teton</v>
      </c>
    </row>
    <row r="3187" spans="2:16" x14ac:dyDescent="0.25">
      <c r="B3187" s="33">
        <v>3186</v>
      </c>
      <c r="C3187" s="33">
        <v>51</v>
      </c>
      <c r="D3187" s="70">
        <f t="shared" si="253"/>
        <v>1797</v>
      </c>
      <c r="E3187" s="54" t="str">
        <f t="shared" si="249"/>
        <v>3186|51|1797</v>
      </c>
      <c r="I3187" s="7" t="s">
        <v>6156</v>
      </c>
      <c r="M3187" t="s">
        <v>4352</v>
      </c>
      <c r="N3187" t="str">
        <f t="shared" si="250"/>
        <v>Uinta County,H1</v>
      </c>
      <c r="O3187" t="str">
        <f t="shared" si="251"/>
        <v>Uinta County</v>
      </c>
      <c r="P3187" t="str">
        <f t="shared" si="252"/>
        <v>Uinta</v>
      </c>
    </row>
    <row r="3188" spans="2:16" x14ac:dyDescent="0.25">
      <c r="B3188" s="33">
        <v>3187</v>
      </c>
      <c r="C3188" s="33">
        <v>51</v>
      </c>
      <c r="D3188" s="70">
        <f t="shared" si="253"/>
        <v>1863</v>
      </c>
      <c r="E3188" s="54" t="str">
        <f t="shared" si="249"/>
        <v>3187|51|1863</v>
      </c>
      <c r="I3188" s="7" t="s">
        <v>6210</v>
      </c>
      <c r="M3188" t="s">
        <v>4353</v>
      </c>
      <c r="N3188" t="str">
        <f t="shared" si="250"/>
        <v>Washakie County,H1</v>
      </c>
      <c r="O3188" t="str">
        <f t="shared" si="251"/>
        <v>Washakie County</v>
      </c>
      <c r="P3188" t="str">
        <f t="shared" si="252"/>
        <v>Washakie</v>
      </c>
    </row>
    <row r="3189" spans="2:16" x14ac:dyDescent="0.25">
      <c r="B3189" s="33">
        <v>3188</v>
      </c>
      <c r="C3189" s="33">
        <v>51</v>
      </c>
      <c r="D3189" s="70">
        <f t="shared" si="253"/>
        <v>1890</v>
      </c>
      <c r="E3189" s="54" t="str">
        <f t="shared" si="249"/>
        <v>3188|51|1890</v>
      </c>
      <c r="I3189" s="7" t="s">
        <v>6229</v>
      </c>
      <c r="M3189" t="s">
        <v>4354</v>
      </c>
      <c r="N3189" t="str">
        <f t="shared" si="250"/>
        <v>Weston County,H1</v>
      </c>
      <c r="O3189" t="str">
        <f t="shared" si="251"/>
        <v>Weston County</v>
      </c>
      <c r="P3189" t="str">
        <f t="shared" si="252"/>
        <v>Weston</v>
      </c>
    </row>
  </sheetData>
  <hyperlinks>
    <hyperlink ref="A1" location="'ADIF-SPEC-SUMMARY'!A1" display="Home" xr:uid="{9792F9DF-B9AE-4BA0-B7F4-FA58EA0F54F6}"/>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C63A2-40E7-47F6-89F3-C99D783B968A}">
  <sheetPr>
    <tabColor theme="4"/>
  </sheetPr>
  <dimension ref="A1:H8"/>
  <sheetViews>
    <sheetView workbookViewId="0"/>
  </sheetViews>
  <sheetFormatPr defaultRowHeight="15" x14ac:dyDescent="0.25"/>
  <cols>
    <col min="1" max="1" width="10.140625" customWidth="1"/>
    <col min="2" max="2" width="2.7109375" style="33" hidden="1" customWidth="1"/>
    <col min="3" max="3" width="8.85546875" style="1" hidden="1" customWidth="1"/>
    <col min="4" max="4" width="42.28515625" style="1" hidden="1" customWidth="1"/>
    <col min="5" max="5" width="11.42578125" style="1" hidden="1" customWidth="1"/>
    <col min="6" max="6" width="54.5703125" bestFit="1" customWidth="1"/>
    <col min="8" max="8" width="53.5703125" bestFit="1" customWidth="1"/>
  </cols>
  <sheetData>
    <row r="1" spans="1:8" x14ac:dyDescent="0.25">
      <c r="A1" s="93" t="s">
        <v>7389</v>
      </c>
      <c r="B1" s="58" t="s">
        <v>6510</v>
      </c>
      <c r="C1" s="59" t="s">
        <v>6610</v>
      </c>
      <c r="D1" s="59" t="s">
        <v>6519</v>
      </c>
      <c r="E1" s="59" t="s">
        <v>1067</v>
      </c>
      <c r="F1" s="56" t="str">
        <f>B1&amp;"|"&amp;C1&amp;"|"&amp;D1&amp;"|"&amp;E1</f>
        <v>id|region|description|weblink_id</v>
      </c>
      <c r="H1" s="47" t="s">
        <v>7250</v>
      </c>
    </row>
    <row r="2" spans="1:8" x14ac:dyDescent="0.25">
      <c r="B2" s="33">
        <v>1</v>
      </c>
      <c r="C2" s="1" t="s">
        <v>6928</v>
      </c>
      <c r="D2" s="1" t="s">
        <v>6924</v>
      </c>
      <c r="F2" s="57" t="str">
        <f t="shared" ref="F2:F4" si="0">B2&amp;"|"&amp;C2&amp;"|"&amp;D2&amp;"|"&amp;E2</f>
        <v>1|Region-1|Europe, Africa, Middle East and Northern Asia|</v>
      </c>
      <c r="H2" s="47" t="s">
        <v>6774</v>
      </c>
    </row>
    <row r="3" spans="1:8" x14ac:dyDescent="0.25">
      <c r="B3" s="33">
        <v>2</v>
      </c>
      <c r="C3" s="1" t="s">
        <v>6929</v>
      </c>
      <c r="D3" s="1" t="s">
        <v>6925</v>
      </c>
      <c r="F3" s="57" t="str">
        <f t="shared" si="0"/>
        <v>2|Region-2|The Americas|</v>
      </c>
      <c r="H3" s="49" t="s">
        <v>6827</v>
      </c>
    </row>
    <row r="4" spans="1:8" x14ac:dyDescent="0.25">
      <c r="B4" s="33">
        <v>3</v>
      </c>
      <c r="C4" s="1" t="s">
        <v>6923</v>
      </c>
      <c r="D4" s="1" t="s">
        <v>6926</v>
      </c>
      <c r="F4" s="57" t="str">
        <f t="shared" si="0"/>
        <v>3|Region-3|Asia-Pacific|</v>
      </c>
      <c r="H4" s="49" t="s">
        <v>7251</v>
      </c>
    </row>
    <row r="5" spans="1:8" x14ac:dyDescent="0.25">
      <c r="H5" s="49" t="s">
        <v>6800</v>
      </c>
    </row>
    <row r="6" spans="1:8" x14ac:dyDescent="0.25">
      <c r="F6" s="42" t="s">
        <v>6927</v>
      </c>
      <c r="H6" s="49" t="s">
        <v>6802</v>
      </c>
    </row>
    <row r="7" spans="1:8" x14ac:dyDescent="0.25">
      <c r="H7" s="49" t="s">
        <v>7252</v>
      </c>
    </row>
    <row r="8" spans="1:8" x14ac:dyDescent="0.25">
      <c r="H8" s="47" t="s">
        <v>6779</v>
      </c>
    </row>
  </sheetData>
  <hyperlinks>
    <hyperlink ref="A1" location="'ADIF-SPEC-SUMMARY'!A1" display="Home" xr:uid="{9E55A6B8-0083-4224-A4BC-81A4C416EB96}"/>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E56B7-3A04-47AF-9566-D6443B3B6E26}">
  <sheetPr>
    <tabColor theme="4"/>
  </sheetPr>
  <dimension ref="A1:H174"/>
  <sheetViews>
    <sheetView workbookViewId="0"/>
  </sheetViews>
  <sheetFormatPr defaultRowHeight="15" x14ac:dyDescent="0.25"/>
  <cols>
    <col min="2" max="2" width="4" hidden="1" customWidth="1"/>
    <col min="3" max="3" width="14" hidden="1" customWidth="1"/>
    <col min="4" max="4" width="81" hidden="1" customWidth="1"/>
    <col min="5" max="5" width="45.85546875" hidden="1" customWidth="1"/>
    <col min="6" max="6" width="105.140625" customWidth="1"/>
    <col min="8" max="8" width="52.140625" bestFit="1" customWidth="1"/>
  </cols>
  <sheetData>
    <row r="1" spans="1:8" x14ac:dyDescent="0.25">
      <c r="A1" s="93" t="s">
        <v>7389</v>
      </c>
      <c r="B1" s="60" t="s">
        <v>6510</v>
      </c>
      <c r="C1" s="60" t="s">
        <v>7125</v>
      </c>
      <c r="D1" s="60" t="s">
        <v>6511</v>
      </c>
      <c r="E1" s="60" t="s">
        <v>7126</v>
      </c>
      <c r="F1" s="56" t="str">
        <f>B1&amp;"|"&amp;C1&amp;"|"&amp;D1&amp;"|"&amp;E1</f>
        <v>id|iaru_region_id|name|country_territory</v>
      </c>
      <c r="H1" s="47" t="s">
        <v>7253</v>
      </c>
    </row>
    <row r="2" spans="1:8" x14ac:dyDescent="0.25">
      <c r="B2">
        <v>1</v>
      </c>
      <c r="C2" s="33">
        <v>1</v>
      </c>
      <c r="D2" t="s">
        <v>6930</v>
      </c>
      <c r="E2" t="s">
        <v>7029</v>
      </c>
      <c r="F2" s="57" t="str">
        <f t="shared" ref="F2:F65" si="0">B2&amp;"|"&amp;C2&amp;"|"&amp;D2&amp;"|"&amp;E2</f>
        <v>1|1|ALBANIAN AMATEUR RADIO ASSOCIATION (AARA)|Albania</v>
      </c>
      <c r="H2" s="47" t="s">
        <v>6774</v>
      </c>
    </row>
    <row r="3" spans="1:8" x14ac:dyDescent="0.25">
      <c r="B3">
        <v>2</v>
      </c>
      <c r="C3" s="33">
        <v>1</v>
      </c>
      <c r="D3" t="s">
        <v>6931</v>
      </c>
      <c r="E3" t="s">
        <v>7030</v>
      </c>
      <c r="F3" s="57" t="str">
        <f t="shared" si="0"/>
        <v>2|1|AMATEURS RADIO ALGERIENS (ARA)|Algeria</v>
      </c>
      <c r="H3" s="49" t="s">
        <v>6827</v>
      </c>
    </row>
    <row r="4" spans="1:8" x14ac:dyDescent="0.25">
      <c r="B4">
        <v>3</v>
      </c>
      <c r="C4" s="33">
        <v>1</v>
      </c>
      <c r="D4" t="s">
        <v>6932</v>
      </c>
      <c r="E4" t="s">
        <v>7031</v>
      </c>
      <c r="F4" s="57" t="str">
        <f t="shared" si="0"/>
        <v>3|1|UNIO DE RADIOAFICIONATS ANDORRANS (URA)|Andorra</v>
      </c>
      <c r="H4" s="49" t="s">
        <v>7254</v>
      </c>
    </row>
    <row r="5" spans="1:8" x14ac:dyDescent="0.25">
      <c r="B5">
        <v>4</v>
      </c>
      <c r="C5" s="33">
        <v>1</v>
      </c>
      <c r="D5" t="s">
        <v>6933</v>
      </c>
      <c r="E5" t="s">
        <v>7032</v>
      </c>
      <c r="F5" s="57" t="str">
        <f t="shared" si="0"/>
        <v>4|1|FEDERATION OF RADIOSPORT OF THE REPUBLIC OF ARMENIA (FRRA)|Armenia</v>
      </c>
      <c r="H5" s="49" t="s">
        <v>7255</v>
      </c>
    </row>
    <row r="6" spans="1:8" x14ac:dyDescent="0.25">
      <c r="B6">
        <v>5</v>
      </c>
      <c r="C6" s="33">
        <v>1</v>
      </c>
      <c r="D6" t="s">
        <v>6934</v>
      </c>
      <c r="E6" t="s">
        <v>7033</v>
      </c>
      <c r="F6" s="57" t="str">
        <f t="shared" si="0"/>
        <v>5|1|OSTERREICHISCHER VERSUCHSSENDERVERBAND (OEVSV)|Austria</v>
      </c>
      <c r="H6" s="49" t="s">
        <v>7256</v>
      </c>
    </row>
    <row r="7" spans="1:8" x14ac:dyDescent="0.25">
      <c r="B7">
        <v>6</v>
      </c>
      <c r="C7" s="33">
        <v>1</v>
      </c>
      <c r="D7" t="s">
        <v>6935</v>
      </c>
      <c r="E7" t="s">
        <v>7034</v>
      </c>
      <c r="F7" s="57" t="str">
        <f t="shared" si="0"/>
        <v>6|1|FEDERATION OF RADIO SPORT OF REPUBLIC OF AZERBAIJAN (FRS)|Azerbaijan</v>
      </c>
      <c r="H7" s="49" t="s">
        <v>7257</v>
      </c>
    </row>
    <row r="8" spans="1:8" x14ac:dyDescent="0.25">
      <c r="B8">
        <v>7</v>
      </c>
      <c r="C8" s="33">
        <v>1</v>
      </c>
      <c r="D8" t="s">
        <v>6936</v>
      </c>
      <c r="E8" t="s">
        <v>7035</v>
      </c>
      <c r="F8" s="57" t="str">
        <f t="shared" si="0"/>
        <v>7|1|AMATEUR RADIO ASSOCIATION OF BAHRAIN (ARAB)|Bahrain</v>
      </c>
      <c r="H8" s="47" t="s">
        <v>6779</v>
      </c>
    </row>
    <row r="9" spans="1:8" x14ac:dyDescent="0.25">
      <c r="B9">
        <v>8</v>
      </c>
      <c r="C9" s="33">
        <v>1</v>
      </c>
      <c r="D9" t="s">
        <v>6937</v>
      </c>
      <c r="E9" t="s">
        <v>7036</v>
      </c>
      <c r="F9" s="57" t="str">
        <f t="shared" si="0"/>
        <v>8|1|BELARUS FEDERATION OF RADIOAMATEURS AND RADIOSPORTSMEN (BFRR)|Belarus</v>
      </c>
    </row>
    <row r="10" spans="1:8" x14ac:dyDescent="0.25">
      <c r="B10">
        <v>9</v>
      </c>
      <c r="C10" s="33">
        <v>1</v>
      </c>
      <c r="D10" t="s">
        <v>6938</v>
      </c>
      <c r="E10" t="s">
        <v>7037</v>
      </c>
      <c r="F10" s="57" t="str">
        <f t="shared" si="0"/>
        <v>9|1|KONINKLIJKE UNIE VAN DE BELGISCHE ZENDAMATEURS (UBA)|Belgium</v>
      </c>
    </row>
    <row r="11" spans="1:8" x14ac:dyDescent="0.25">
      <c r="B11">
        <v>10</v>
      </c>
      <c r="C11" s="33">
        <v>1</v>
      </c>
      <c r="D11" t="s">
        <v>6939</v>
      </c>
      <c r="E11" t="s">
        <v>7038</v>
      </c>
      <c r="F11" s="57" t="str">
        <f t="shared" si="0"/>
        <v>10|1|ASOCIJACIJA RADIOAMATERA BOSNE I HERCEGOVINE (ARABiH)|Bosnia &amp; Hercegovina</v>
      </c>
    </row>
    <row r="12" spans="1:8" x14ac:dyDescent="0.25">
      <c r="B12">
        <v>11</v>
      </c>
      <c r="C12" s="33">
        <v>1</v>
      </c>
      <c r="D12" t="s">
        <v>6940</v>
      </c>
      <c r="E12" t="s">
        <v>7039</v>
      </c>
      <c r="F12" s="57" t="str">
        <f t="shared" si="0"/>
        <v>11|1|BOTSWANA AMATEUR RADIO SOCIETY (BARS)|Bostwana</v>
      </c>
    </row>
    <row r="13" spans="1:8" x14ac:dyDescent="0.25">
      <c r="B13">
        <v>12</v>
      </c>
      <c r="C13" s="33">
        <v>1</v>
      </c>
      <c r="D13" t="s">
        <v>6941</v>
      </c>
      <c r="E13" t="s">
        <v>7040</v>
      </c>
      <c r="F13" s="57" t="str">
        <f t="shared" si="0"/>
        <v>12|1|BULGARIAN FEDERATION OF RADIO AMATEURS (BFRA)|Bulgaria</v>
      </c>
    </row>
    <row r="14" spans="1:8" x14ac:dyDescent="0.25">
      <c r="B14">
        <v>13</v>
      </c>
      <c r="C14" s="33">
        <v>1</v>
      </c>
      <c r="D14" t="s">
        <v>6942</v>
      </c>
      <c r="E14" t="s">
        <v>7041</v>
      </c>
      <c r="F14" s="57" t="str">
        <f t="shared" si="0"/>
        <v>13|1|ASSOCIATION DES RADIOAMATEURS DU BURKINA FASO (ARBF)|Burkina Faso</v>
      </c>
    </row>
    <row r="15" spans="1:8" x14ac:dyDescent="0.25">
      <c r="B15">
        <v>14</v>
      </c>
      <c r="C15" s="33">
        <v>1</v>
      </c>
      <c r="D15" t="s">
        <v>6943</v>
      </c>
      <c r="E15" t="s">
        <v>7042</v>
      </c>
      <c r="F15" s="57" t="str">
        <f t="shared" si="0"/>
        <v>14|1|ASSOCIATION BURUNDAISE DES AMATEURS RADIO ET TELEVISION (ABART)|Burundi</v>
      </c>
    </row>
    <row r="16" spans="1:8" x14ac:dyDescent="0.25">
      <c r="B16">
        <v>15</v>
      </c>
      <c r="C16" s="33">
        <v>1</v>
      </c>
      <c r="D16" t="s">
        <v>6944</v>
      </c>
      <c r="E16" t="s">
        <v>7043</v>
      </c>
      <c r="F16" s="57" t="str">
        <f t="shared" si="0"/>
        <v>15|1|​ASSOCIATION DES RADIO AMATEURS DU CAMEROUN (ARTJ)|​Cameroun</v>
      </c>
    </row>
    <row r="17" spans="2:6" x14ac:dyDescent="0.25">
      <c r="B17">
        <v>16</v>
      </c>
      <c r="C17" s="33">
        <v>1</v>
      </c>
      <c r="D17" t="s">
        <v>6945</v>
      </c>
      <c r="E17" t="s">
        <v>7044</v>
      </c>
      <c r="F17" s="57" t="str">
        <f t="shared" si="0"/>
        <v>16|1|UNION DES RADIOAMATEURS DU CONGO (URAC)|Congo</v>
      </c>
    </row>
    <row r="18" spans="2:6" x14ac:dyDescent="0.25">
      <c r="B18">
        <v>17</v>
      </c>
      <c r="C18" s="33">
        <v>1</v>
      </c>
      <c r="D18" t="s">
        <v>6946</v>
      </c>
      <c r="E18" t="s">
        <v>7045</v>
      </c>
      <c r="F18" s="57" t="str">
        <f t="shared" si="0"/>
        <v>17|1|ASSOCIATION DES RADIO AMATEURS IVOIRIENS (ARAI)|Cote d'Ivoire</v>
      </c>
    </row>
    <row r="19" spans="2:6" x14ac:dyDescent="0.25">
      <c r="B19">
        <v>18</v>
      </c>
      <c r="C19" s="33">
        <v>1</v>
      </c>
      <c r="D19" t="s">
        <v>6947</v>
      </c>
      <c r="E19" t="s">
        <v>7046</v>
      </c>
      <c r="F19" s="57" t="str">
        <f t="shared" si="0"/>
        <v>18|1|HRVATSKI RADIOAMATERSKI SAVEZ (HRS)|Croatia</v>
      </c>
    </row>
    <row r="20" spans="2:6" x14ac:dyDescent="0.25">
      <c r="B20">
        <v>19</v>
      </c>
      <c r="C20" s="33">
        <v>1</v>
      </c>
      <c r="D20" t="s">
        <v>6948</v>
      </c>
      <c r="E20" t="s">
        <v>7047</v>
      </c>
      <c r="F20" s="57" t="str">
        <f t="shared" si="0"/>
        <v>19|1|CYPRUS AMATEUR RADIO SOCIETY (CARS)|Cyprus</v>
      </c>
    </row>
    <row r="21" spans="2:6" x14ac:dyDescent="0.25">
      <c r="B21">
        <v>20</v>
      </c>
      <c r="C21" s="33">
        <v>1</v>
      </c>
      <c r="D21" t="s">
        <v>6949</v>
      </c>
      <c r="E21" t="s">
        <v>7048</v>
      </c>
      <c r="F21" s="57" t="str">
        <f t="shared" si="0"/>
        <v>20|1|CZECH RADIO CLUB (CRC)|Czech Republic</v>
      </c>
    </row>
    <row r="22" spans="2:6" x14ac:dyDescent="0.25">
      <c r="B22">
        <v>21</v>
      </c>
      <c r="C22" s="33">
        <v>1</v>
      </c>
      <c r="D22" t="s">
        <v>6950</v>
      </c>
      <c r="E22" t="s">
        <v>7049</v>
      </c>
      <c r="F22" s="57" t="str">
        <f t="shared" si="0"/>
        <v>21|1|ASSOCIATION DES RADIO AMATEURS DU CONGO (ARAC)|Democratic Republic of Congo</v>
      </c>
    </row>
    <row r="23" spans="2:6" x14ac:dyDescent="0.25">
      <c r="B23">
        <v>22</v>
      </c>
      <c r="C23" s="33">
        <v>1</v>
      </c>
      <c r="D23" t="s">
        <v>6951</v>
      </c>
      <c r="E23" t="s">
        <v>7050</v>
      </c>
      <c r="F23" s="57" t="str">
        <f t="shared" si="0"/>
        <v>22|1|EXPERIMENTERENDE DANSKE RADIOAMATOERER (EDR)|Denmark</v>
      </c>
    </row>
    <row r="24" spans="2:6" x14ac:dyDescent="0.25">
      <c r="B24">
        <v>23</v>
      </c>
      <c r="C24" s="33">
        <v>1</v>
      </c>
      <c r="D24" t="s">
        <v>6952</v>
      </c>
      <c r="E24" t="s">
        <v>7051</v>
      </c>
      <c r="F24" s="57" t="str">
        <f t="shared" si="0"/>
        <v>23|1|ASSOCIATION DES RADIOAMATEURS DE DJIBOUTI (ARAD)|Djibouti</v>
      </c>
    </row>
    <row r="25" spans="2:6" x14ac:dyDescent="0.25">
      <c r="B25">
        <v>24</v>
      </c>
      <c r="C25" s="33">
        <v>1</v>
      </c>
      <c r="D25" t="s">
        <v>6953</v>
      </c>
      <c r="E25" t="s">
        <v>7052</v>
      </c>
      <c r="F25" s="57" t="str">
        <f t="shared" si="0"/>
        <v>24|1|EGYPTIAN RADIO AMATEURS SOCIETY FOR DEVELOPMENT (ERASD)|Egypt</v>
      </c>
    </row>
    <row r="26" spans="2:6" x14ac:dyDescent="0.25">
      <c r="B26">
        <v>25</v>
      </c>
      <c r="C26" s="33">
        <v>1</v>
      </c>
      <c r="D26" t="s">
        <v>6954</v>
      </c>
      <c r="E26" t="s">
        <v>7053</v>
      </c>
      <c r="F26" s="57" t="str">
        <f t="shared" si="0"/>
        <v>25|1|ESTONIAN RADIO AMATEURS UNION (ERAU)|Estonia</v>
      </c>
    </row>
    <row r="27" spans="2:6" x14ac:dyDescent="0.25">
      <c r="B27">
        <v>26</v>
      </c>
      <c r="C27" s="33">
        <v>1</v>
      </c>
      <c r="D27" t="s">
        <v>6955</v>
      </c>
      <c r="E27" t="s">
        <v>7054</v>
      </c>
      <c r="F27" s="57" t="str">
        <f t="shared" si="0"/>
        <v>26|1|ETHIOPIAN AMATEUR RADIO SOCIETY (EARS)|Ethiopia</v>
      </c>
    </row>
    <row r="28" spans="2:6" x14ac:dyDescent="0.25">
      <c r="B28">
        <v>27</v>
      </c>
      <c r="C28" s="33">
        <v>1</v>
      </c>
      <c r="D28" t="s">
        <v>6956</v>
      </c>
      <c r="E28" t="s">
        <v>7055</v>
      </c>
      <c r="F28" s="57" t="str">
        <f t="shared" si="0"/>
        <v>27|1|FOROYSKIR RADIOAMATORAR (FRA)|Faroe Islands</v>
      </c>
    </row>
    <row r="29" spans="2:6" x14ac:dyDescent="0.25">
      <c r="B29">
        <v>28</v>
      </c>
      <c r="C29" s="33">
        <v>1</v>
      </c>
      <c r="D29" t="s">
        <v>6957</v>
      </c>
      <c r="E29" t="s">
        <v>7056</v>
      </c>
      <c r="F29" s="57" t="str">
        <f t="shared" si="0"/>
        <v>28|1|SUOMEN RADIOAMATOORILIITTO ry (SRAL)|Finland</v>
      </c>
    </row>
    <row r="30" spans="2:6" x14ac:dyDescent="0.25">
      <c r="B30">
        <v>29</v>
      </c>
      <c r="C30" s="33">
        <v>1</v>
      </c>
      <c r="D30" t="s">
        <v>6958</v>
      </c>
      <c r="E30" t="s">
        <v>7057</v>
      </c>
      <c r="F30" s="57" t="str">
        <f t="shared" si="0"/>
        <v>29|1|RADIOAMATERSKI SOJUZ NA MAKEDONIJA (RSM)|Former Yugoslav Republic of Macedonia</v>
      </c>
    </row>
    <row r="31" spans="2:6" x14ac:dyDescent="0.25">
      <c r="B31">
        <v>30</v>
      </c>
      <c r="C31" s="33">
        <v>1</v>
      </c>
      <c r="D31" t="s">
        <v>6959</v>
      </c>
      <c r="E31" t="s">
        <v>7058</v>
      </c>
      <c r="F31" s="57" t="str">
        <f t="shared" si="0"/>
        <v>30|1|UNION FRANCAISE DES RADIOAMATEURS (REF)|France</v>
      </c>
    </row>
    <row r="32" spans="2:6" x14ac:dyDescent="0.25">
      <c r="B32">
        <v>31</v>
      </c>
      <c r="C32" s="33">
        <v>1</v>
      </c>
      <c r="D32" t="s">
        <v>6960</v>
      </c>
      <c r="E32" t="s">
        <v>7059</v>
      </c>
      <c r="F32" s="57" t="str">
        <f t="shared" si="0"/>
        <v>31|1|ASSOCIATION GABONAISE DES RADIO AMATEURS (AGRA)|Gabon</v>
      </c>
    </row>
    <row r="33" spans="2:6" x14ac:dyDescent="0.25">
      <c r="B33">
        <v>32</v>
      </c>
      <c r="C33" s="33">
        <v>1</v>
      </c>
      <c r="D33" t="s">
        <v>6961</v>
      </c>
      <c r="E33" t="s">
        <v>7060</v>
      </c>
      <c r="F33" s="57" t="str">
        <f t="shared" si="0"/>
        <v>32|1|RADIO SOCIETY OF GAMBIA (RSTG)|Gambia</v>
      </c>
    </row>
    <row r="34" spans="2:6" x14ac:dyDescent="0.25">
      <c r="B34">
        <v>33</v>
      </c>
      <c r="C34" s="33">
        <v>1</v>
      </c>
      <c r="D34" t="s">
        <v>6962</v>
      </c>
      <c r="E34" t="s">
        <v>538</v>
      </c>
      <c r="F34" s="57" t="str">
        <f t="shared" si="0"/>
        <v>33|1|NATIONAL ASSOCIATION OF RADIOAMATEURS OF GEORGIA (NARG)|Georgia</v>
      </c>
    </row>
    <row r="35" spans="2:6" x14ac:dyDescent="0.25">
      <c r="B35">
        <v>34</v>
      </c>
      <c r="C35" s="33">
        <v>1</v>
      </c>
      <c r="D35" t="s">
        <v>6963</v>
      </c>
      <c r="E35" t="s">
        <v>7061</v>
      </c>
      <c r="F35" s="57" t="str">
        <f t="shared" si="0"/>
        <v>34|1|DEUTSCHER AMATEUR RADIO CLUB (DARC)|Germany</v>
      </c>
    </row>
    <row r="36" spans="2:6" x14ac:dyDescent="0.25">
      <c r="B36">
        <v>35</v>
      </c>
      <c r="C36" s="33">
        <v>1</v>
      </c>
      <c r="D36" t="s">
        <v>6964</v>
      </c>
      <c r="E36" t="s">
        <v>7062</v>
      </c>
      <c r="F36" s="57" t="str">
        <f t="shared" si="0"/>
        <v>35|1|GHANA AMATEUR RADIO SOCIETY (GARS)|Ghana</v>
      </c>
    </row>
    <row r="37" spans="2:6" x14ac:dyDescent="0.25">
      <c r="B37">
        <v>36</v>
      </c>
      <c r="C37" s="33">
        <v>1</v>
      </c>
      <c r="D37" t="s">
        <v>6965</v>
      </c>
      <c r="E37" t="s">
        <v>7063</v>
      </c>
      <c r="F37" s="57" t="str">
        <f t="shared" si="0"/>
        <v>36|1|GIBRALTAR AMATEUR RADIO SOCIETY (GARS)|Gibraltar</v>
      </c>
    </row>
    <row r="38" spans="2:6" x14ac:dyDescent="0.25">
      <c r="B38">
        <v>37</v>
      </c>
      <c r="C38" s="33">
        <v>1</v>
      </c>
      <c r="D38" t="s">
        <v>6966</v>
      </c>
      <c r="E38" t="s">
        <v>7064</v>
      </c>
      <c r="F38" s="57" t="str">
        <f t="shared" si="0"/>
        <v>37|1|RADIO AMATEUR ASSOCIATION OF GREECE (RAAG)|Greece</v>
      </c>
    </row>
    <row r="39" spans="2:6" x14ac:dyDescent="0.25">
      <c r="B39">
        <v>38</v>
      </c>
      <c r="C39" s="33">
        <v>1</v>
      </c>
      <c r="D39" t="s">
        <v>6967</v>
      </c>
      <c r="E39" t="s">
        <v>7065</v>
      </c>
      <c r="F39" s="57" t="str">
        <f t="shared" si="0"/>
        <v>38|1|HUNGARIAN RADIO AMATEUR SOCIETY (MRASZ)|Hungary</v>
      </c>
    </row>
    <row r="40" spans="2:6" x14ac:dyDescent="0.25">
      <c r="B40">
        <v>39</v>
      </c>
      <c r="C40" s="33">
        <v>1</v>
      </c>
      <c r="D40" t="s">
        <v>6968</v>
      </c>
      <c r="E40" t="s">
        <v>7066</v>
      </c>
      <c r="F40" s="57" t="str">
        <f t="shared" si="0"/>
        <v>39|1|ISLENZKIR RADIOAMATORAR (IRA)|Iceland</v>
      </c>
    </row>
    <row r="41" spans="2:6" x14ac:dyDescent="0.25">
      <c r="B41">
        <v>40</v>
      </c>
      <c r="C41" s="33">
        <v>1</v>
      </c>
      <c r="D41" t="s">
        <v>6969</v>
      </c>
      <c r="E41" t="s">
        <v>7067</v>
      </c>
      <c r="F41" s="57" t="str">
        <f t="shared" si="0"/>
        <v>40|1|IRAQI AMATEUR RADIO SOCIETY (IARS)|Iraq</v>
      </c>
    </row>
    <row r="42" spans="2:6" x14ac:dyDescent="0.25">
      <c r="B42">
        <v>41</v>
      </c>
      <c r="C42" s="33">
        <v>1</v>
      </c>
      <c r="D42" t="s">
        <v>6970</v>
      </c>
      <c r="E42" t="s">
        <v>7068</v>
      </c>
      <c r="F42" s="57" t="str">
        <f t="shared" si="0"/>
        <v>41|1|IRISH RADIO TRANSMITTERS SOCIETY (IRTS)|Ireland</v>
      </c>
    </row>
    <row r="43" spans="2:6" x14ac:dyDescent="0.25">
      <c r="B43">
        <v>42</v>
      </c>
      <c r="C43" s="33">
        <v>1</v>
      </c>
      <c r="D43" t="s">
        <v>6971</v>
      </c>
      <c r="E43" t="s">
        <v>7069</v>
      </c>
      <c r="F43" s="57" t="str">
        <f t="shared" si="0"/>
        <v>42|1|ISRAEL AMATEUR RADIO CLUB (IARC)|Israel</v>
      </c>
    </row>
    <row r="44" spans="2:6" x14ac:dyDescent="0.25">
      <c r="B44">
        <v>43</v>
      </c>
      <c r="C44" s="33">
        <v>1</v>
      </c>
      <c r="D44" t="s">
        <v>6972</v>
      </c>
      <c r="E44" t="s">
        <v>7070</v>
      </c>
      <c r="F44" s="57" t="str">
        <f t="shared" si="0"/>
        <v>43|1|ASSOCIAZIONE RADIOAMATORI ITALIANI (ARI)|Italy</v>
      </c>
    </row>
    <row r="45" spans="2:6" x14ac:dyDescent="0.25">
      <c r="B45">
        <v>44</v>
      </c>
      <c r="C45" s="33">
        <v>1</v>
      </c>
      <c r="D45" t="s">
        <v>6973</v>
      </c>
      <c r="E45" t="s">
        <v>7071</v>
      </c>
      <c r="F45" s="57" t="str">
        <f t="shared" si="0"/>
        <v>44|1|ROYAL JORDANIAN RADIO AMATEURS SOCIETY (RJARS)|Jordan</v>
      </c>
    </row>
    <row r="46" spans="2:6" x14ac:dyDescent="0.25">
      <c r="B46">
        <v>45</v>
      </c>
      <c r="C46" s="33">
        <v>1</v>
      </c>
      <c r="D46" t="s">
        <v>6974</v>
      </c>
      <c r="E46" t="s">
        <v>7072</v>
      </c>
      <c r="F46" s="57" t="str">
        <f t="shared" si="0"/>
        <v>45|1|AMATEUR RADIO SOCIETY OF KENYA (ARSK)|Kenya</v>
      </c>
    </row>
    <row r="47" spans="2:6" x14ac:dyDescent="0.25">
      <c r="B47">
        <v>46</v>
      </c>
      <c r="C47" s="33">
        <v>1</v>
      </c>
      <c r="D47" t="s">
        <v>6975</v>
      </c>
      <c r="E47" t="s">
        <v>7073</v>
      </c>
      <c r="F47" s="57" t="str">
        <f t="shared" si="0"/>
        <v>46|1|SHOQATA E RADIO AMATOREVE TE KOSOVES (SHRAK) |​Kosovo</v>
      </c>
    </row>
    <row r="48" spans="2:6" x14ac:dyDescent="0.25">
      <c r="B48">
        <v>47</v>
      </c>
      <c r="C48" s="33">
        <v>1</v>
      </c>
      <c r="D48" t="s">
        <v>6976</v>
      </c>
      <c r="E48" t="s">
        <v>7074</v>
      </c>
      <c r="F48" s="57" t="str">
        <f>B48&amp;"|"&amp;C48&amp;"|"&amp;D48&amp;"|"&amp;E48</f>
        <v>47|1|KUWAIT AMATEUR RADIO SOCIETY (KARS)|Kuwait</v>
      </c>
    </row>
    <row r="49" spans="2:6" x14ac:dyDescent="0.25">
      <c r="B49">
        <v>48</v>
      </c>
      <c r="C49" s="33">
        <v>1</v>
      </c>
      <c r="D49" t="s">
        <v>6977</v>
      </c>
      <c r="E49" t="s">
        <v>7075</v>
      </c>
      <c r="F49" s="57" t="str">
        <f t="shared" si="0"/>
        <v>48|1|LATVIJAS RADIOAMATIERU LIGA (LRAL)|Latvia</v>
      </c>
    </row>
    <row r="50" spans="2:6" x14ac:dyDescent="0.25">
      <c r="B50">
        <v>49</v>
      </c>
      <c r="C50" s="33">
        <v>1</v>
      </c>
      <c r="D50" t="s">
        <v>6978</v>
      </c>
      <c r="E50" t="s">
        <v>5479</v>
      </c>
      <c r="F50" s="57" t="str">
        <f t="shared" si="0"/>
        <v>49|1|RADIO AMATEURS OF LEBANON (RAL)|Lebanon</v>
      </c>
    </row>
    <row r="51" spans="2:6" x14ac:dyDescent="0.25">
      <c r="B51">
        <v>50</v>
      </c>
      <c r="C51" s="33">
        <v>1</v>
      </c>
      <c r="D51" t="s">
        <v>6979</v>
      </c>
      <c r="E51" t="s">
        <v>7076</v>
      </c>
      <c r="F51" s="57" t="str">
        <f t="shared" si="0"/>
        <v>50|1|LESOTHO AMATEUR RADIO SOCIETY (LARS)|Lesotho</v>
      </c>
    </row>
    <row r="52" spans="2:6" x14ac:dyDescent="0.25">
      <c r="B52">
        <v>51</v>
      </c>
      <c r="C52" s="33">
        <v>1</v>
      </c>
      <c r="D52" t="s">
        <v>6980</v>
      </c>
      <c r="E52" t="s">
        <v>7077</v>
      </c>
      <c r="F52" s="57" t="str">
        <f t="shared" si="0"/>
        <v>51|1|LIBERIA RADIO AMATEUR ASSOCIATION (LRAA)|Liberia</v>
      </c>
    </row>
    <row r="53" spans="2:6" x14ac:dyDescent="0.25">
      <c r="B53">
        <v>52</v>
      </c>
      <c r="C53" s="33">
        <v>1</v>
      </c>
      <c r="D53" t="s">
        <v>6981</v>
      </c>
      <c r="E53" t="s">
        <v>7078</v>
      </c>
      <c r="F53" s="57" t="str">
        <f t="shared" si="0"/>
        <v>52|1|AMATEURFUNK VEREIN LIECHTENSTEIN (AFVL)|Liechtenstein</v>
      </c>
    </row>
    <row r="54" spans="2:6" x14ac:dyDescent="0.25">
      <c r="B54">
        <v>53</v>
      </c>
      <c r="C54" s="33">
        <v>1</v>
      </c>
      <c r="D54" t="s">
        <v>6982</v>
      </c>
      <c r="E54" t="s">
        <v>7079</v>
      </c>
      <c r="F54" s="57" t="str">
        <f t="shared" si="0"/>
        <v>53|1|LIETUVOS RADIJO MEGEJU DRAUGIJA (LRMD)|Lithuania</v>
      </c>
    </row>
    <row r="55" spans="2:6" x14ac:dyDescent="0.25">
      <c r="B55">
        <v>54</v>
      </c>
      <c r="C55" s="33">
        <v>1</v>
      </c>
      <c r="D55" t="s">
        <v>6983</v>
      </c>
      <c r="E55" t="s">
        <v>7080</v>
      </c>
      <c r="F55" s="57" t="str">
        <f t="shared" si="0"/>
        <v>54|1|RESEAU LUXEMBOURGEOIS DES AMATEURS D'ONDES COURTES (RL)|Luxembourg</v>
      </c>
    </row>
    <row r="56" spans="2:6" x14ac:dyDescent="0.25">
      <c r="B56">
        <v>55</v>
      </c>
      <c r="C56" s="33">
        <v>1</v>
      </c>
      <c r="D56" t="s">
        <v>6984</v>
      </c>
      <c r="E56" t="s">
        <v>7081</v>
      </c>
      <c r="F56" s="57" t="str">
        <f t="shared" si="0"/>
        <v>55|1|CLUB DES RADIOAMATEURS ET AFFILIES DU MALI (CRAM)|Mali</v>
      </c>
    </row>
    <row r="57" spans="2:6" x14ac:dyDescent="0.25">
      <c r="B57">
        <v>56</v>
      </c>
      <c r="C57" s="33">
        <v>1</v>
      </c>
      <c r="D57" t="s">
        <v>6985</v>
      </c>
      <c r="E57" t="s">
        <v>7082</v>
      </c>
      <c r="F57" s="57" t="str">
        <f t="shared" si="0"/>
        <v>56|1|MALTA AMATEUR RADIO LEAGUE (MARL)|Malta</v>
      </c>
    </row>
    <row r="58" spans="2:6" x14ac:dyDescent="0.25">
      <c r="B58">
        <v>57</v>
      </c>
      <c r="C58" s="33">
        <v>1</v>
      </c>
      <c r="D58" t="s">
        <v>6986</v>
      </c>
      <c r="E58" t="s">
        <v>7083</v>
      </c>
      <c r="F58" s="57" t="str">
        <f t="shared" si="0"/>
        <v>57|1|MAURITIUS AMATEUR RADIO SOCIETY (MARS)|Mauritius</v>
      </c>
    </row>
    <row r="59" spans="2:6" x14ac:dyDescent="0.25">
      <c r="B59">
        <v>58</v>
      </c>
      <c r="C59" s="33">
        <v>1</v>
      </c>
      <c r="D59" t="s">
        <v>6987</v>
      </c>
      <c r="E59" t="s">
        <v>7084</v>
      </c>
      <c r="F59" s="57" t="str">
        <f t="shared" si="0"/>
        <v>58|1|ASOCIATA RADIOAMATORILOR DIN REPUBLICA MOLDOVA (ARDM)|Moldova</v>
      </c>
    </row>
    <row r="60" spans="2:6" x14ac:dyDescent="0.25">
      <c r="B60">
        <v>59</v>
      </c>
      <c r="C60" s="33">
        <v>1</v>
      </c>
      <c r="D60" t="s">
        <v>6988</v>
      </c>
      <c r="E60" t="s">
        <v>7085</v>
      </c>
      <c r="F60" s="57" t="str">
        <f t="shared" si="0"/>
        <v>59|1|ASSOCIATION DES RADIO AMATEURS DE MONACO (ARM)|Monaco</v>
      </c>
    </row>
    <row r="61" spans="2:6" x14ac:dyDescent="0.25">
      <c r="B61">
        <v>60</v>
      </c>
      <c r="C61" s="33">
        <v>1</v>
      </c>
      <c r="D61" t="s">
        <v>6989</v>
      </c>
      <c r="E61" t="s">
        <v>7086</v>
      </c>
      <c r="F61" s="57" t="str">
        <f t="shared" si="0"/>
        <v>60|1|MONGOLIAN RADIO SPORT FEDERATION (MRSF)|Mongolia</v>
      </c>
    </row>
    <row r="62" spans="2:6" x14ac:dyDescent="0.25">
      <c r="B62">
        <v>61</v>
      </c>
      <c r="C62" s="33">
        <v>1</v>
      </c>
      <c r="D62" t="s">
        <v>6990</v>
      </c>
      <c r="E62" t="s">
        <v>7087</v>
      </c>
      <c r="F62" s="57" t="str">
        <f t="shared" si="0"/>
        <v>61|1|MONTENEGRIN AMATEUR RADIO POOL (MARP)|Montenegro</v>
      </c>
    </row>
    <row r="63" spans="2:6" x14ac:dyDescent="0.25">
      <c r="B63">
        <v>62</v>
      </c>
      <c r="C63" s="33">
        <v>1</v>
      </c>
      <c r="D63" t="s">
        <v>6991</v>
      </c>
      <c r="E63" t="s">
        <v>7088</v>
      </c>
      <c r="F63" s="57" t="str">
        <f t="shared" si="0"/>
        <v>62|1|ASSOCIATION ROYALE DES RADIO AMATEURS DU MAROC (ARRAM)|Morocco</v>
      </c>
    </row>
    <row r="64" spans="2:6" x14ac:dyDescent="0.25">
      <c r="B64">
        <v>63</v>
      </c>
      <c r="C64" s="33">
        <v>1</v>
      </c>
      <c r="D64" t="s">
        <v>6992</v>
      </c>
      <c r="E64" t="s">
        <v>7089</v>
      </c>
      <c r="F64" s="57" t="str">
        <f t="shared" si="0"/>
        <v>63|1|LIGA DOS RADIO EMISSORES DE MOCAMBIQUE (LREM)|Mozambique</v>
      </c>
    </row>
    <row r="65" spans="2:6" x14ac:dyDescent="0.25">
      <c r="B65">
        <v>64</v>
      </c>
      <c r="C65" s="33">
        <v>1</v>
      </c>
      <c r="D65" t="s">
        <v>6993</v>
      </c>
      <c r="E65" t="s">
        <v>7090</v>
      </c>
      <c r="F65" s="57" t="str">
        <f t="shared" si="0"/>
        <v>64|1|NAMIBIAN AMATEUR RADIO LEAGUE (NARL)|Namibia</v>
      </c>
    </row>
    <row r="66" spans="2:6" x14ac:dyDescent="0.25">
      <c r="B66">
        <v>65</v>
      </c>
      <c r="C66" s="33">
        <v>1</v>
      </c>
      <c r="D66" t="s">
        <v>6994</v>
      </c>
      <c r="E66" t="s">
        <v>7091</v>
      </c>
      <c r="F66" s="57" t="str">
        <f t="shared" ref="F66:F70" si="1">B66&amp;"|"&amp;C66&amp;"|"&amp;D66&amp;"|"&amp;E66</f>
        <v>65|1|VERENIGING VOOR EXPERIMENTEEL RADIO ONDERZOEK IN NEDERLAND (VERON)|Netherlands</v>
      </c>
    </row>
    <row r="67" spans="2:6" x14ac:dyDescent="0.25">
      <c r="B67">
        <v>66</v>
      </c>
      <c r="C67" s="33">
        <v>1</v>
      </c>
      <c r="D67" t="s">
        <v>6995</v>
      </c>
      <c r="E67" t="s">
        <v>7092</v>
      </c>
      <c r="F67" s="57" t="str">
        <f t="shared" si="1"/>
        <v>66|1|NIGERIA AMATEUR RADIO SOCIETY (NARS)|Nigeria</v>
      </c>
    </row>
    <row r="68" spans="2:6" x14ac:dyDescent="0.25">
      <c r="B68">
        <v>67</v>
      </c>
      <c r="C68" s="33">
        <v>1</v>
      </c>
      <c r="D68" t="s">
        <v>6996</v>
      </c>
      <c r="E68" t="s">
        <v>7093</v>
      </c>
      <c r="F68" s="57" t="str">
        <f t="shared" si="1"/>
        <v>67|1|NORSK RADIO RELAE LIGA (NRRL)|Norway</v>
      </c>
    </row>
    <row r="69" spans="2:6" x14ac:dyDescent="0.25">
      <c r="B69">
        <v>68</v>
      </c>
      <c r="C69" s="33">
        <v>1</v>
      </c>
      <c r="D69" t="s">
        <v>6997</v>
      </c>
      <c r="E69" t="s">
        <v>7094</v>
      </c>
      <c r="F69" s="57" t="str">
        <f t="shared" si="1"/>
        <v>68|1|POLSKI ZWIAZEK KROTKOFALOWCOW (PZK)|Poland</v>
      </c>
    </row>
    <row r="70" spans="2:6" x14ac:dyDescent="0.25">
      <c r="B70">
        <v>69</v>
      </c>
      <c r="C70" s="33">
        <v>1</v>
      </c>
      <c r="D70" t="s">
        <v>6998</v>
      </c>
      <c r="E70" t="s">
        <v>7095</v>
      </c>
      <c r="F70" s="57" t="str">
        <f t="shared" si="1"/>
        <v>69|1|REDE DOS EMISSORES PORTUGUESES (REP)|Portugal</v>
      </c>
    </row>
    <row r="71" spans="2:6" x14ac:dyDescent="0.25">
      <c r="B71">
        <v>70</v>
      </c>
      <c r="C71" s="33">
        <v>1</v>
      </c>
      <c r="D71" t="s">
        <v>6999</v>
      </c>
      <c r="E71" t="s">
        <v>7096</v>
      </c>
      <c r="F71" s="57" t="str">
        <f>B71&amp;"|"&amp;C71&amp;"|"&amp;D71&amp;"|"&amp;E71</f>
        <v>70|1|QATAR AMATEUR RADIO SOCIETY (QARS)|Qatar</v>
      </c>
    </row>
    <row r="72" spans="2:6" x14ac:dyDescent="0.25">
      <c r="B72">
        <v>71</v>
      </c>
      <c r="C72" s="33">
        <v>1</v>
      </c>
      <c r="D72" t="s">
        <v>7000</v>
      </c>
      <c r="E72" t="s">
        <v>7097</v>
      </c>
      <c r="F72" s="57" t="str">
        <f t="shared" ref="F72:F93" si="2">B72&amp;"|"&amp;C72&amp;"|"&amp;D72&amp;"|"&amp;E72</f>
        <v>71|1|ASSOCIAZIONE RADIOAMATORI DELLA REPUBBLICA DI SAN MARINO (ARRSM)|Rep of San Marino</v>
      </c>
    </row>
    <row r="73" spans="2:6" x14ac:dyDescent="0.25">
      <c r="B73">
        <v>72</v>
      </c>
      <c r="C73" s="33">
        <v>1</v>
      </c>
      <c r="D73" t="s">
        <v>7001</v>
      </c>
      <c r="E73" t="s">
        <v>7098</v>
      </c>
      <c r="F73" s="57" t="str">
        <f t="shared" si="2"/>
        <v>72|1|KAZAKHSTAN FEDERATION OF RADIOSPORTS AND RADIOAMATEUR (KFRR)|Republic Of Kazakhstan</v>
      </c>
    </row>
    <row r="74" spans="2:6" x14ac:dyDescent="0.25">
      <c r="B74">
        <v>73</v>
      </c>
      <c r="C74" s="33">
        <v>1</v>
      </c>
      <c r="D74" t="s">
        <v>7002</v>
      </c>
      <c r="E74" t="s">
        <v>7099</v>
      </c>
      <c r="F74" s="57" t="str">
        <f t="shared" si="2"/>
        <v>73|1|ASSOCIATION DES RADIO AMATEURS DU SENEGAL (ARAS)|Republic of Senegal</v>
      </c>
    </row>
    <row r="75" spans="2:6" x14ac:dyDescent="0.25">
      <c r="B75">
        <v>74</v>
      </c>
      <c r="C75" s="33">
        <v>1</v>
      </c>
      <c r="D75" t="s">
        <v>7003</v>
      </c>
      <c r="E75" t="s">
        <v>7100</v>
      </c>
      <c r="F75" s="57" t="str">
        <f t="shared" si="2"/>
        <v>74|1|ASSOCIATION DES RADIOAMATEURS DE GUINÉE (ARGUI)|République de Guineé</v>
      </c>
    </row>
    <row r="76" spans="2:6" x14ac:dyDescent="0.25">
      <c r="B76">
        <v>75</v>
      </c>
      <c r="C76" s="33">
        <v>1</v>
      </c>
      <c r="D76" t="s">
        <v>7004</v>
      </c>
      <c r="E76" t="s">
        <v>7101</v>
      </c>
      <c r="F76" s="57" t="str">
        <f t="shared" si="2"/>
        <v>75|1|FEDERATIA ROMANA DE RADIOAMATORISM (FRR)|Romania</v>
      </c>
    </row>
    <row r="77" spans="2:6" x14ac:dyDescent="0.25">
      <c r="B77">
        <v>76</v>
      </c>
      <c r="C77" s="33">
        <v>1</v>
      </c>
      <c r="D77" t="s">
        <v>7005</v>
      </c>
      <c r="E77" t="s">
        <v>7102</v>
      </c>
      <c r="F77" s="57" t="str">
        <f t="shared" si="2"/>
        <v>76|1|SOYUZ RADIOLYUBITELEI ROSSII (SRR)|Russian Federation</v>
      </c>
    </row>
    <row r="78" spans="2:6" x14ac:dyDescent="0.25">
      <c r="B78">
        <v>77</v>
      </c>
      <c r="C78" s="33">
        <v>1</v>
      </c>
      <c r="D78" t="s">
        <v>7006</v>
      </c>
      <c r="E78" t="s">
        <v>7103</v>
      </c>
      <c r="F78" s="57" t="str">
        <f t="shared" si="2"/>
        <v>77|1|RWANDA AMATEUR RADIO UNION (RARU)|Rwanda</v>
      </c>
    </row>
    <row r="79" spans="2:6" x14ac:dyDescent="0.25">
      <c r="B79">
        <v>78</v>
      </c>
      <c r="C79" s="33">
        <v>1</v>
      </c>
      <c r="D79" t="s">
        <v>7007</v>
      </c>
      <c r="E79" t="s">
        <v>7104</v>
      </c>
      <c r="F79" s="57" t="str">
        <f t="shared" si="2"/>
        <v>78|1|SAVEZ RADIO-AMATERA SRBIJE (SRS)|Serbia</v>
      </c>
    </row>
    <row r="80" spans="2:6" x14ac:dyDescent="0.25">
      <c r="B80">
        <v>79</v>
      </c>
      <c r="C80" s="33">
        <v>1</v>
      </c>
      <c r="D80" t="s">
        <v>7008</v>
      </c>
      <c r="E80" t="s">
        <v>7105</v>
      </c>
      <c r="F80" s="57" t="str">
        <f t="shared" si="2"/>
        <v>79|1|SIERRA LEONE AMATEUR RADIO SOCIETY (SLARS)|Sierra Leone</v>
      </c>
    </row>
    <row r="81" spans="2:6" x14ac:dyDescent="0.25">
      <c r="B81">
        <v>80</v>
      </c>
      <c r="C81" s="33">
        <v>1</v>
      </c>
      <c r="D81" t="s">
        <v>7009</v>
      </c>
      <c r="E81" t="s">
        <v>7106</v>
      </c>
      <c r="F81" s="57" t="str">
        <f t="shared" si="2"/>
        <v>80|1|SLOVAK AMATEUR RADIO ASSOCIATION (SARA)|Slovakia</v>
      </c>
    </row>
    <row r="82" spans="2:6" x14ac:dyDescent="0.25">
      <c r="B82">
        <v>81</v>
      </c>
      <c r="C82" s="33">
        <v>1</v>
      </c>
      <c r="D82" t="s">
        <v>7010</v>
      </c>
      <c r="E82" t="s">
        <v>7107</v>
      </c>
      <c r="F82" s="57" t="str">
        <f t="shared" si="2"/>
        <v>81|1|ZVEZA RADIOAMATERJEV SLOVENIJE (ZRS)|Slovenia</v>
      </c>
    </row>
    <row r="83" spans="2:6" x14ac:dyDescent="0.25">
      <c r="B83">
        <v>82</v>
      </c>
      <c r="C83" s="33">
        <v>1</v>
      </c>
      <c r="D83" t="s">
        <v>7011</v>
      </c>
      <c r="E83" t="s">
        <v>7108</v>
      </c>
      <c r="F83" s="57" t="str">
        <f t="shared" si="2"/>
        <v>82|1|SOUTH AFRICAN RADIO LEAGUE (SARL)|South Africa</v>
      </c>
    </row>
    <row r="84" spans="2:6" x14ac:dyDescent="0.25">
      <c r="B84">
        <v>83</v>
      </c>
      <c r="C84" s="33">
        <v>1</v>
      </c>
      <c r="D84" t="s">
        <v>7012</v>
      </c>
      <c r="E84" t="s">
        <v>7109</v>
      </c>
      <c r="F84" s="57" t="str">
        <f t="shared" si="2"/>
        <v>83|1|UNION DE RADIOAFICIONADOS ESPANOLES (URE)|Spain</v>
      </c>
    </row>
    <row r="85" spans="2:6" x14ac:dyDescent="0.25">
      <c r="B85">
        <v>84</v>
      </c>
      <c r="C85" s="33">
        <v>1</v>
      </c>
      <c r="D85" t="s">
        <v>7013</v>
      </c>
      <c r="E85" t="s">
        <v>7110</v>
      </c>
      <c r="F85" s="57" t="str">
        <f t="shared" si="2"/>
        <v>84|1|ROYAL OMANI AMATEUR RADIO SOCIETY (ROARS)|Sultanate of Oman</v>
      </c>
    </row>
    <row r="86" spans="2:6" x14ac:dyDescent="0.25">
      <c r="B86">
        <v>85</v>
      </c>
      <c r="C86" s="33">
        <v>1</v>
      </c>
      <c r="D86" t="s">
        <v>7014</v>
      </c>
      <c r="E86" t="s">
        <v>7111</v>
      </c>
      <c r="F86" s="57" t="str">
        <f t="shared" si="2"/>
        <v>85|1|RADIO SOCIETY OF SWAZILAND (RSS)|Swaziland</v>
      </c>
    </row>
    <row r="87" spans="2:6" x14ac:dyDescent="0.25">
      <c r="B87">
        <v>86</v>
      </c>
      <c r="C87" s="33">
        <v>1</v>
      </c>
      <c r="D87" t="s">
        <v>7015</v>
      </c>
      <c r="E87" t="s">
        <v>7112</v>
      </c>
      <c r="F87" s="57" t="str">
        <f t="shared" si="2"/>
        <v>86|1|FORENINGEN SVERIGES SANDAREAMATORER (SSA)|Sweden </v>
      </c>
    </row>
    <row r="88" spans="2:6" x14ac:dyDescent="0.25">
      <c r="B88">
        <v>87</v>
      </c>
      <c r="C88" s="33">
        <v>1</v>
      </c>
      <c r="D88" t="s">
        <v>7016</v>
      </c>
      <c r="E88" t="s">
        <v>6085</v>
      </c>
      <c r="F88" s="57" t="str">
        <f t="shared" si="2"/>
        <v>87|1|UNION SCHWEIZERISCHER KURZWELLEN-AMATEURE (USKA)|Switzerland</v>
      </c>
    </row>
    <row r="89" spans="2:6" x14ac:dyDescent="0.25">
      <c r="B89">
        <v>88</v>
      </c>
      <c r="C89" s="33">
        <v>1</v>
      </c>
      <c r="D89" t="s">
        <v>7017</v>
      </c>
      <c r="E89" t="s">
        <v>7113</v>
      </c>
      <c r="F89" s="57" t="str">
        <f t="shared" si="2"/>
        <v>88|1|SYRIAN SCIENTIFIC TECHNICAL AMATEUR RADIO SOCIETY (SSTARS)|Syria</v>
      </c>
    </row>
    <row r="90" spans="2:6" x14ac:dyDescent="0.25">
      <c r="B90">
        <v>89</v>
      </c>
      <c r="C90" s="33">
        <v>1</v>
      </c>
      <c r="D90" t="s">
        <v>7018</v>
      </c>
      <c r="E90" t="s">
        <v>7114</v>
      </c>
      <c r="F90" s="57" t="str">
        <f t="shared" si="2"/>
        <v>89|1|TAJIKSTAN AMATEUR RADIO LEAGUE (TARL)|Tajikstan </v>
      </c>
    </row>
    <row r="91" spans="2:6" x14ac:dyDescent="0.25">
      <c r="B91">
        <v>90</v>
      </c>
      <c r="C91" s="33">
        <v>1</v>
      </c>
      <c r="D91" t="s">
        <v>7019</v>
      </c>
      <c r="E91" t="s">
        <v>7115</v>
      </c>
      <c r="F91" s="57" t="str">
        <f t="shared" si="2"/>
        <v>90|1|TANZANIA AMATEUR RADIO CLUB (TARC)|Tanzania</v>
      </c>
    </row>
    <row r="92" spans="2:6" x14ac:dyDescent="0.25">
      <c r="B92">
        <v>91</v>
      </c>
      <c r="C92" s="33">
        <v>1</v>
      </c>
      <c r="D92" t="s">
        <v>7020</v>
      </c>
      <c r="E92" t="s">
        <v>7116</v>
      </c>
      <c r="F92" s="57" t="str">
        <f t="shared" si="2"/>
        <v>91|1|ASSOCIATION DES RADIO AMATEURS TUNISIENS (ARAT)|Tunisia</v>
      </c>
    </row>
    <row r="93" spans="2:6" x14ac:dyDescent="0.25">
      <c r="B93">
        <v>92</v>
      </c>
      <c r="C93" s="33">
        <v>1</v>
      </c>
      <c r="D93" t="s">
        <v>7021</v>
      </c>
      <c r="E93" t="s">
        <v>7117</v>
      </c>
      <c r="F93" s="57" t="str">
        <f t="shared" si="2"/>
        <v>92|1|TELSIZ RADYO AMATORLERI CEMIYETI (TRAC)|Turkey</v>
      </c>
    </row>
    <row r="94" spans="2:6" x14ac:dyDescent="0.25">
      <c r="B94">
        <v>93</v>
      </c>
      <c r="C94" s="33">
        <v>1</v>
      </c>
      <c r="D94" t="s">
        <v>7022</v>
      </c>
      <c r="E94" t="s">
        <v>7118</v>
      </c>
      <c r="F94" s="57" t="str">
        <f>B94&amp;"|"&amp;C94&amp;"|"&amp;D94&amp;"|"&amp;E94</f>
        <v>93|1|LIGA RADIOLJUBITELY TURKMENISTANA (LRT)|Turkmenistan</v>
      </c>
    </row>
    <row r="95" spans="2:6" x14ac:dyDescent="0.25">
      <c r="B95">
        <v>94</v>
      </c>
      <c r="C95" s="33">
        <v>1</v>
      </c>
      <c r="D95" t="s">
        <v>7023</v>
      </c>
      <c r="E95" t="s">
        <v>7119</v>
      </c>
      <c r="F95" s="57" t="str">
        <f t="shared" ref="F95:F124" si="3">B95&amp;"|"&amp;C95&amp;"|"&amp;D95&amp;"|"&amp;E95</f>
        <v>94|1|UGANDA AMATEUR RADIO SOCIETY (UARS)|Uganda</v>
      </c>
    </row>
    <row r="96" spans="2:6" x14ac:dyDescent="0.25">
      <c r="B96">
        <v>95</v>
      </c>
      <c r="C96" s="33">
        <v>1</v>
      </c>
      <c r="D96" t="s">
        <v>7024</v>
      </c>
      <c r="E96" t="s">
        <v>7120</v>
      </c>
      <c r="F96" s="57" t="str">
        <f t="shared" si="3"/>
        <v>95|1|UKRAINIAN AMATEUR RADIO LEAGUE (UARL)|Ukraine</v>
      </c>
    </row>
    <row r="97" spans="2:6" x14ac:dyDescent="0.25">
      <c r="B97">
        <v>96</v>
      </c>
      <c r="C97" s="33">
        <v>1</v>
      </c>
      <c r="D97" t="s">
        <v>7025</v>
      </c>
      <c r="E97" t="s">
        <v>7121</v>
      </c>
      <c r="F97" s="57" t="str">
        <f t="shared" si="3"/>
        <v>96|1|EMIRATES AMATEUR RADIO SOCIETY (EARS)|United Arab Emirates</v>
      </c>
    </row>
    <row r="98" spans="2:6" x14ac:dyDescent="0.25">
      <c r="B98">
        <v>97</v>
      </c>
      <c r="C98" s="33">
        <v>1</v>
      </c>
      <c r="D98" t="s">
        <v>7026</v>
      </c>
      <c r="E98" t="s">
        <v>7122</v>
      </c>
      <c r="F98" s="57" t="str">
        <f t="shared" si="3"/>
        <v>97|1|RADIO SOCIETY OF GREAT BRITAIN (RSGB)|United Kingdom</v>
      </c>
    </row>
    <row r="99" spans="2:6" x14ac:dyDescent="0.25">
      <c r="B99">
        <v>98</v>
      </c>
      <c r="C99" s="33">
        <v>1</v>
      </c>
      <c r="D99" t="s">
        <v>7027</v>
      </c>
      <c r="E99" t="s">
        <v>7123</v>
      </c>
      <c r="F99" s="57" t="str">
        <f t="shared" si="3"/>
        <v>98|1|RADIO SOCIETY OF ZAMBIA (RSZ)|Zambia</v>
      </c>
    </row>
    <row r="100" spans="2:6" x14ac:dyDescent="0.25">
      <c r="B100">
        <v>99</v>
      </c>
      <c r="C100" s="33">
        <v>1</v>
      </c>
      <c r="D100" t="s">
        <v>7028</v>
      </c>
      <c r="E100" t="s">
        <v>7124</v>
      </c>
      <c r="F100" s="57" t="str">
        <f t="shared" si="3"/>
        <v xml:space="preserve">99|1|ZIMBABWE AMATEUR RADIO SOCIETY (ZARS)|Zimbabwe </v>
      </c>
    </row>
    <row r="101" spans="2:6" x14ac:dyDescent="0.25">
      <c r="B101">
        <v>100</v>
      </c>
      <c r="C101" s="33">
        <v>2</v>
      </c>
      <c r="D101" t="s">
        <v>7128</v>
      </c>
      <c r="E101" t="s">
        <v>49</v>
      </c>
      <c r="F101" s="57" t="str">
        <f t="shared" si="3"/>
        <v>100|2|Anguilla Amateur Radio Society [AARS]|ANGUILLA</v>
      </c>
    </row>
    <row r="102" spans="2:6" x14ac:dyDescent="0.25">
      <c r="B102">
        <v>101</v>
      </c>
      <c r="C102" s="33">
        <v>2</v>
      </c>
      <c r="D102" t="s">
        <v>7129</v>
      </c>
      <c r="E102" t="s">
        <v>7170</v>
      </c>
      <c r="F102" s="57" t="str">
        <f t="shared" si="3"/>
        <v>101|2|Antigua and Barbuda Amateur Radio Society [ABARS]|ANTIGUA AND BARBUDA</v>
      </c>
    </row>
    <row r="103" spans="2:6" x14ac:dyDescent="0.25">
      <c r="B103">
        <v>102</v>
      </c>
      <c r="C103" s="33">
        <v>2</v>
      </c>
      <c r="D103" t="s">
        <v>7130</v>
      </c>
      <c r="E103" t="s">
        <v>133</v>
      </c>
      <c r="F103" s="57" t="str">
        <f t="shared" si="3"/>
        <v>102|2|Radio Club Argentino [RCA]|ARGENTINA</v>
      </c>
    </row>
    <row r="104" spans="2:6" x14ac:dyDescent="0.25">
      <c r="B104">
        <v>103</v>
      </c>
      <c r="C104" s="33">
        <v>2</v>
      </c>
      <c r="D104" t="s">
        <v>7131</v>
      </c>
      <c r="E104" t="s">
        <v>125</v>
      </c>
      <c r="F104" s="57" t="str">
        <f t="shared" si="3"/>
        <v>103|2|Aruba Amateur Radio Club [AARC]|ARUBA</v>
      </c>
    </row>
    <row r="105" spans="2:6" x14ac:dyDescent="0.25">
      <c r="B105">
        <v>104</v>
      </c>
      <c r="C105" s="33">
        <v>2</v>
      </c>
      <c r="D105" t="s">
        <v>7132</v>
      </c>
      <c r="E105" t="s">
        <v>97</v>
      </c>
      <c r="F105" s="57" t="str">
        <f t="shared" si="3"/>
        <v>104|2|Bahamas Amateur Radio Society [BARS]|BAHAMAS</v>
      </c>
    </row>
    <row r="106" spans="2:6" x14ac:dyDescent="0.25">
      <c r="B106">
        <v>105</v>
      </c>
      <c r="C106" s="33">
        <v>2</v>
      </c>
      <c r="D106" t="s">
        <v>7133</v>
      </c>
      <c r="E106" t="s">
        <v>99</v>
      </c>
      <c r="F106" s="57" t="str">
        <f t="shared" si="3"/>
        <v>105|2|Amateur Radio Society of Barbados [ARSB]|BARBADOS</v>
      </c>
    </row>
    <row r="107" spans="2:6" x14ac:dyDescent="0.25">
      <c r="B107">
        <v>106</v>
      </c>
      <c r="C107" s="33">
        <v>2</v>
      </c>
      <c r="D107" t="s">
        <v>7134</v>
      </c>
      <c r="E107" t="s">
        <v>103</v>
      </c>
      <c r="F107" s="57" t="str">
        <f t="shared" si="3"/>
        <v>106|2|Belize Amateur Radio Club [BARC]|BELIZE</v>
      </c>
    </row>
    <row r="108" spans="2:6" x14ac:dyDescent="0.25">
      <c r="B108">
        <v>107</v>
      </c>
      <c r="C108" s="33">
        <v>2</v>
      </c>
      <c r="D108" t="s">
        <v>7135</v>
      </c>
      <c r="E108" t="s">
        <v>101</v>
      </c>
      <c r="F108" s="57" t="str">
        <f t="shared" si="3"/>
        <v>107|2|Radio Society of Bermuda [RSB]|BERMUDA</v>
      </c>
    </row>
    <row r="109" spans="2:6" x14ac:dyDescent="0.25">
      <c r="B109">
        <v>108</v>
      </c>
      <c r="C109" s="33">
        <v>2</v>
      </c>
      <c r="D109" t="s">
        <v>7136</v>
      </c>
      <c r="E109" t="s">
        <v>137</v>
      </c>
      <c r="F109" s="57" t="str">
        <f t="shared" si="3"/>
        <v>108|2|Radio Club Boliviano [RCB]|BOLIVIA</v>
      </c>
    </row>
    <row r="110" spans="2:6" x14ac:dyDescent="0.25">
      <c r="B110">
        <v>109</v>
      </c>
      <c r="C110" s="33">
        <v>2</v>
      </c>
      <c r="D110" t="s">
        <v>7137</v>
      </c>
      <c r="E110" t="s">
        <v>141</v>
      </c>
      <c r="F110" s="57" t="str">
        <f t="shared" si="3"/>
        <v>109|2|Liga de Amadores Brasileiros de Radio Emissão [LABRE]|BRAZIL</v>
      </c>
    </row>
    <row r="111" spans="2:6" x14ac:dyDescent="0.25">
      <c r="B111">
        <v>110</v>
      </c>
      <c r="C111" s="33">
        <v>2</v>
      </c>
      <c r="D111" t="s">
        <v>7138</v>
      </c>
      <c r="E111" t="s">
        <v>7171</v>
      </c>
      <c r="F111" s="57" t="str">
        <f t="shared" si="3"/>
        <v>110|2|British Virgin Islands Radio League [BVIRL]|BRITISH VIRGIN ISLANDS</v>
      </c>
    </row>
    <row r="112" spans="2:6" x14ac:dyDescent="0.25">
      <c r="B112">
        <v>111</v>
      </c>
      <c r="C112" s="33">
        <v>2</v>
      </c>
      <c r="D112" t="s">
        <v>7139</v>
      </c>
      <c r="E112" t="s">
        <v>39</v>
      </c>
      <c r="F112" s="57" t="str">
        <f t="shared" si="3"/>
        <v>111|2|Radio Amateurs of Canada [RAC]|CANADA</v>
      </c>
    </row>
    <row r="113" spans="2:6" x14ac:dyDescent="0.25">
      <c r="B113">
        <v>112</v>
      </c>
      <c r="C113" s="33">
        <v>2</v>
      </c>
      <c r="D113" t="s">
        <v>7140</v>
      </c>
      <c r="E113" t="s">
        <v>7172</v>
      </c>
      <c r="F113" s="57" t="str">
        <f t="shared" si="3"/>
        <v>112|2|Cayman Amateur Radio Society [CARS]|CAYMAN ISLANDS</v>
      </c>
    </row>
    <row r="114" spans="2:6" x14ac:dyDescent="0.25">
      <c r="B114">
        <v>113</v>
      </c>
      <c r="C114" s="33">
        <v>2</v>
      </c>
      <c r="D114" t="s">
        <v>7141</v>
      </c>
      <c r="E114" t="s">
        <v>145</v>
      </c>
      <c r="F114" s="57" t="str">
        <f t="shared" si="3"/>
        <v>113|2|Radio Club de Chile [RCCH]|CHILE</v>
      </c>
    </row>
    <row r="115" spans="2:6" x14ac:dyDescent="0.25">
      <c r="B115">
        <v>114</v>
      </c>
      <c r="C115" s="33">
        <v>2</v>
      </c>
      <c r="D115" t="s">
        <v>7142</v>
      </c>
      <c r="E115" t="s">
        <v>149</v>
      </c>
      <c r="F115" s="57" t="str">
        <f t="shared" si="3"/>
        <v>114|2|Liga Colombiana de Radioaficionados [LCRA]|COLOMBIA</v>
      </c>
    </row>
    <row r="116" spans="2:6" x14ac:dyDescent="0.25">
      <c r="B116">
        <v>115</v>
      </c>
      <c r="C116" s="33">
        <v>2</v>
      </c>
      <c r="D116" t="s">
        <v>7143</v>
      </c>
      <c r="E116" t="s">
        <v>337</v>
      </c>
      <c r="F116" s="57" t="str">
        <f t="shared" si="3"/>
        <v>115|2|Radio Club de Costa Rica [RCCR]|COSTA RICA</v>
      </c>
    </row>
    <row r="117" spans="2:6" x14ac:dyDescent="0.25">
      <c r="B117">
        <v>116</v>
      </c>
      <c r="C117" s="33">
        <v>2</v>
      </c>
      <c r="D117" t="s">
        <v>7144</v>
      </c>
      <c r="E117" t="s">
        <v>107</v>
      </c>
      <c r="F117" s="57" t="str">
        <f t="shared" si="3"/>
        <v>116|2|Federacion de Radioaficionados de Cuba [FRC]|CUBA</v>
      </c>
    </row>
    <row r="118" spans="2:6" x14ac:dyDescent="0.25">
      <c r="B118">
        <v>117</v>
      </c>
      <c r="C118" s="33">
        <v>2</v>
      </c>
      <c r="D118" t="s">
        <v>7145</v>
      </c>
      <c r="E118" t="s">
        <v>128</v>
      </c>
      <c r="F118" s="57" t="str">
        <f t="shared" si="3"/>
        <v>117|2|Dominica Amateur Radio Club Inc. [DARCI]|DOMINICA</v>
      </c>
    </row>
    <row r="119" spans="2:6" x14ac:dyDescent="0.25">
      <c r="B119">
        <v>118</v>
      </c>
      <c r="C119" s="33">
        <v>2</v>
      </c>
      <c r="D119" t="s">
        <v>7146</v>
      </c>
      <c r="E119" t="s">
        <v>109</v>
      </c>
      <c r="F119" s="57" t="str">
        <f t="shared" si="3"/>
        <v>118|2|Radio Club Dominicano, Inc. [RCD]|DOMINICAN REPUBLIC</v>
      </c>
    </row>
    <row r="120" spans="2:6" x14ac:dyDescent="0.25">
      <c r="B120">
        <v>119</v>
      </c>
      <c r="C120" s="33">
        <v>2</v>
      </c>
      <c r="D120" t="s">
        <v>7147</v>
      </c>
      <c r="E120" t="s">
        <v>153</v>
      </c>
      <c r="F120" s="57" t="str">
        <f t="shared" si="3"/>
        <v>119|2|Guayaquil Radio Club [GRC]|ECUADOR</v>
      </c>
    </row>
    <row r="121" spans="2:6" x14ac:dyDescent="0.25">
      <c r="B121">
        <v>120</v>
      </c>
      <c r="C121" s="33">
        <v>2</v>
      </c>
      <c r="D121" t="s">
        <v>7148</v>
      </c>
      <c r="E121" t="s">
        <v>110</v>
      </c>
      <c r="F121" s="57" t="str">
        <f t="shared" si="3"/>
        <v>120|2|Club de Radio Aficionados de El Salvador [CRAS]|EL SALVADOR</v>
      </c>
    </row>
    <row r="122" spans="2:6" x14ac:dyDescent="0.25">
      <c r="B122">
        <v>121</v>
      </c>
      <c r="C122" s="33">
        <v>2</v>
      </c>
      <c r="D122" t="s">
        <v>7149</v>
      </c>
      <c r="E122" t="s">
        <v>113</v>
      </c>
      <c r="F122" s="57" t="str">
        <f t="shared" si="3"/>
        <v>121|2|Grenada Amateur Radio Club [GARC]|GRENADA</v>
      </c>
    </row>
    <row r="123" spans="2:6" x14ac:dyDescent="0.25">
      <c r="B123">
        <v>122</v>
      </c>
      <c r="C123" s="33">
        <v>2</v>
      </c>
      <c r="D123" t="s">
        <v>7150</v>
      </c>
      <c r="E123" t="s">
        <v>112</v>
      </c>
      <c r="F123" s="57" t="str">
        <f t="shared" si="3"/>
        <v>122|2|Club de Radioaficionados de Guatemala [CRAG]|GUATEMALA</v>
      </c>
    </row>
    <row r="124" spans="2:6" x14ac:dyDescent="0.25">
      <c r="B124">
        <v>123</v>
      </c>
      <c r="C124" s="33">
        <v>2</v>
      </c>
      <c r="D124" t="s">
        <v>7151</v>
      </c>
      <c r="E124" t="s">
        <v>161</v>
      </c>
      <c r="F124" s="57" t="str">
        <f t="shared" si="3"/>
        <v>123|2|Guyana Amateur Radio Association [GARA]|GUYANA</v>
      </c>
    </row>
    <row r="125" spans="2:6" x14ac:dyDescent="0.25">
      <c r="B125">
        <v>124</v>
      </c>
      <c r="C125" s="33">
        <v>2</v>
      </c>
      <c r="D125" t="s">
        <v>7152</v>
      </c>
      <c r="E125" t="s">
        <v>114</v>
      </c>
      <c r="F125" s="57" t="str">
        <f>B125&amp;"|"&amp;C125&amp;"|"&amp;D125&amp;"|"&amp;E125</f>
        <v>124|2|Radio Club d’Haiti [RCH]|HAITI</v>
      </c>
    </row>
    <row r="126" spans="2:6" x14ac:dyDescent="0.25">
      <c r="B126">
        <v>125</v>
      </c>
      <c r="C126" s="33">
        <v>2</v>
      </c>
      <c r="D126" t="s">
        <v>7153</v>
      </c>
      <c r="E126" t="s">
        <v>116</v>
      </c>
      <c r="F126" s="57" t="str">
        <f t="shared" ref="F126:F151" si="4">B126&amp;"|"&amp;C126&amp;"|"&amp;D126&amp;"|"&amp;E126</f>
        <v>125|2|Radio Club de Honduras [RCH]|HONDURAS</v>
      </c>
    </row>
    <row r="127" spans="2:6" x14ac:dyDescent="0.25">
      <c r="B127">
        <v>126</v>
      </c>
      <c r="C127" s="33">
        <v>2</v>
      </c>
      <c r="D127" t="s">
        <v>7154</v>
      </c>
      <c r="E127" t="s">
        <v>118</v>
      </c>
      <c r="F127" s="57" t="str">
        <f t="shared" si="4"/>
        <v>126|2|Jamaica Amateur Radio Association [JARA]|JAMAICA</v>
      </c>
    </row>
    <row r="128" spans="2:6" x14ac:dyDescent="0.25">
      <c r="B128">
        <v>127</v>
      </c>
      <c r="C128" s="33">
        <v>2</v>
      </c>
      <c r="D128" t="s">
        <v>7155</v>
      </c>
      <c r="E128" t="s">
        <v>87</v>
      </c>
      <c r="F128" s="57" t="str">
        <f t="shared" si="4"/>
        <v>127|2|Federacion Mexicana de Radio Experimentadores [FMRE]|MEXICO</v>
      </c>
    </row>
    <row r="129" spans="2:6" x14ac:dyDescent="0.25">
      <c r="B129">
        <v>128</v>
      </c>
      <c r="C129" s="33">
        <v>2</v>
      </c>
      <c r="D129" t="s">
        <v>7156</v>
      </c>
      <c r="E129" t="s">
        <v>129</v>
      </c>
      <c r="F129" s="57" t="str">
        <f t="shared" si="4"/>
        <v>128|2|Montserrat Amateur Radio Society [MARS]|MONTSERRAT</v>
      </c>
    </row>
    <row r="130" spans="2:6" x14ac:dyDescent="0.25">
      <c r="B130">
        <v>129</v>
      </c>
      <c r="C130" s="33">
        <v>2</v>
      </c>
      <c r="D130" t="s">
        <v>7157</v>
      </c>
      <c r="E130" t="s">
        <v>7173</v>
      </c>
      <c r="F130" s="57" t="str">
        <f t="shared" si="4"/>
        <v>129|2|Vereniging voor Experimenteel Radio Onderzoek, in de Nederlandse Antillen [VERONA]|NETHERLANDS ANTILLES</v>
      </c>
    </row>
    <row r="131" spans="2:6" x14ac:dyDescent="0.25">
      <c r="B131">
        <v>130</v>
      </c>
      <c r="C131" s="33">
        <v>2</v>
      </c>
      <c r="D131" t="s">
        <v>7158</v>
      </c>
      <c r="E131" t="s">
        <v>121</v>
      </c>
      <c r="F131" s="57" t="str">
        <f t="shared" si="4"/>
        <v>130|2|Club de Radio-Experimentadores de Nicaragua [CREN]|NICARAGUA</v>
      </c>
    </row>
    <row r="132" spans="2:6" x14ac:dyDescent="0.25">
      <c r="B132">
        <v>131</v>
      </c>
      <c r="C132" s="33">
        <v>2</v>
      </c>
      <c r="D132" t="s">
        <v>7159</v>
      </c>
      <c r="E132" t="s">
        <v>122</v>
      </c>
      <c r="F132" s="57" t="str">
        <f t="shared" si="4"/>
        <v>131|2|Liga Panamena de Radioaficionados [LPRA]|PANAMA</v>
      </c>
    </row>
    <row r="133" spans="2:6" x14ac:dyDescent="0.25">
      <c r="B133">
        <v>132</v>
      </c>
      <c r="C133" s="33">
        <v>2</v>
      </c>
      <c r="D133" t="s">
        <v>7160</v>
      </c>
      <c r="E133" t="s">
        <v>164</v>
      </c>
      <c r="F133" s="57" t="str">
        <f t="shared" si="4"/>
        <v>132|2|Radio Club Paraguayo [RCP]|PARAGUAY</v>
      </c>
    </row>
    <row r="134" spans="2:6" x14ac:dyDescent="0.25">
      <c r="B134">
        <v>133</v>
      </c>
      <c r="C134" s="33">
        <v>2</v>
      </c>
      <c r="D134" t="s">
        <v>7161</v>
      </c>
      <c r="E134" t="s">
        <v>168</v>
      </c>
      <c r="F134" s="57" t="str">
        <f t="shared" si="4"/>
        <v>133|2|Radio Club Peruano [RCP]|PERU</v>
      </c>
    </row>
    <row r="135" spans="2:6" x14ac:dyDescent="0.25">
      <c r="B135">
        <v>134</v>
      </c>
      <c r="C135" s="33">
        <v>2</v>
      </c>
      <c r="D135" t="s">
        <v>7162</v>
      </c>
      <c r="E135" t="s">
        <v>280</v>
      </c>
      <c r="F135" s="57" t="str">
        <f t="shared" si="4"/>
        <v>134|2|St. Kitts-Nevis-Anguilla Amateur Radio Society|ST. KITTS &amp; NEVIS</v>
      </c>
    </row>
    <row r="136" spans="2:6" x14ac:dyDescent="0.25">
      <c r="B136">
        <v>135</v>
      </c>
      <c r="C136" s="33">
        <v>2</v>
      </c>
      <c r="D136" t="s">
        <v>7163</v>
      </c>
      <c r="E136" t="s">
        <v>7174</v>
      </c>
      <c r="F136" s="57" t="str">
        <f t="shared" si="4"/>
        <v>135|2|St. Vincent &amp; the Grenadines Amateur Radio Club|ST. VINCENT &amp; THE GRENADINES</v>
      </c>
    </row>
    <row r="137" spans="2:6" x14ac:dyDescent="0.25">
      <c r="B137">
        <v>136</v>
      </c>
      <c r="C137" s="33">
        <v>2</v>
      </c>
      <c r="D137" t="s">
        <v>7164</v>
      </c>
      <c r="E137" t="s">
        <v>172</v>
      </c>
      <c r="F137" s="57" t="str">
        <f t="shared" si="4"/>
        <v>136|2|Vereniging van Radio Amateurs in Suriname [VRAS]|SURINAME</v>
      </c>
    </row>
    <row r="138" spans="2:6" x14ac:dyDescent="0.25">
      <c r="B138">
        <v>137</v>
      </c>
      <c r="C138" s="33">
        <v>2</v>
      </c>
      <c r="D138" t="s">
        <v>7165</v>
      </c>
      <c r="E138" t="s">
        <v>124</v>
      </c>
      <c r="F138" s="57" t="str">
        <f t="shared" si="4"/>
        <v>137|2|Trinidad and Tobago Amateur Radio Society [TTARS]|TRINIDAD &amp; TOBAGO</v>
      </c>
    </row>
    <row r="139" spans="2:6" x14ac:dyDescent="0.25">
      <c r="B139">
        <v>138</v>
      </c>
      <c r="C139" s="33">
        <v>2</v>
      </c>
      <c r="D139" t="s">
        <v>7166</v>
      </c>
      <c r="E139" t="s">
        <v>7175</v>
      </c>
      <c r="F139" s="57" t="str">
        <f t="shared" si="4"/>
        <v>138|2|Turks and Caicos Amateur Radio Society [TACARS]|TURKS &amp; CAICOS ISLANDS</v>
      </c>
    </row>
    <row r="140" spans="2:6" x14ac:dyDescent="0.25">
      <c r="B140">
        <v>139</v>
      </c>
      <c r="C140" s="33">
        <v>2</v>
      </c>
      <c r="D140" t="s">
        <v>7167</v>
      </c>
      <c r="E140" t="s">
        <v>7176</v>
      </c>
      <c r="F140" s="57" t="str">
        <f t="shared" si="4"/>
        <v>139|2|American Radio Relay League [ARRL]|U.S.A.</v>
      </c>
    </row>
    <row r="141" spans="2:6" x14ac:dyDescent="0.25">
      <c r="B141">
        <v>140</v>
      </c>
      <c r="C141" s="33">
        <v>2</v>
      </c>
      <c r="D141" t="s">
        <v>7168</v>
      </c>
      <c r="E141" t="s">
        <v>176</v>
      </c>
      <c r="F141" s="57" t="str">
        <f t="shared" si="4"/>
        <v>140|2|Radio Club Uruguayo [RCU]|URUGUAY</v>
      </c>
    </row>
    <row r="142" spans="2:6" x14ac:dyDescent="0.25">
      <c r="B142">
        <v>141</v>
      </c>
      <c r="C142" s="33">
        <v>2</v>
      </c>
      <c r="D142" t="s">
        <v>7169</v>
      </c>
      <c r="E142" t="s">
        <v>180</v>
      </c>
      <c r="F142" s="57" t="str">
        <f t="shared" si="4"/>
        <v>141|2|Radio Club Venezolano [RCV]|VENEZUELA</v>
      </c>
    </row>
    <row r="143" spans="2:6" x14ac:dyDescent="0.25">
      <c r="B143">
        <v>142</v>
      </c>
      <c r="C143" s="33">
        <v>3</v>
      </c>
      <c r="D143" t="s">
        <v>7177</v>
      </c>
      <c r="E143" t="s">
        <v>182</v>
      </c>
      <c r="F143" s="57" t="str">
        <f t="shared" si="4"/>
        <v>142|3|Wireless Institute of Australia [WIA]|AUSTRALIA</v>
      </c>
    </row>
    <row r="144" spans="2:6" x14ac:dyDescent="0.25">
      <c r="B144">
        <v>143</v>
      </c>
      <c r="C144" s="33">
        <v>3</v>
      </c>
      <c r="D144" t="s">
        <v>7178</v>
      </c>
      <c r="E144" t="s">
        <v>334</v>
      </c>
      <c r="F144" s="57" t="str">
        <f t="shared" si="4"/>
        <v>143|3|Bangladesh Amateur Radio League [BARL]|BANGLADESH</v>
      </c>
    </row>
    <row r="145" spans="2:6" x14ac:dyDescent="0.25">
      <c r="B145">
        <v>144</v>
      </c>
      <c r="C145" s="33">
        <v>3</v>
      </c>
      <c r="D145" t="s">
        <v>7179</v>
      </c>
      <c r="E145" t="s">
        <v>351</v>
      </c>
      <c r="F145" s="57" t="str">
        <f t="shared" si="4"/>
        <v>144|3|Brunei Darussalam Amateur Radio Association [BDARA]|BRUNEI DARUSSALAM</v>
      </c>
    </row>
    <row r="146" spans="2:6" x14ac:dyDescent="0.25">
      <c r="B146">
        <v>145</v>
      </c>
      <c r="C146" s="33">
        <v>3</v>
      </c>
      <c r="D146" t="s">
        <v>7180</v>
      </c>
      <c r="E146" t="s">
        <v>341</v>
      </c>
      <c r="F146" s="57" t="str">
        <f t="shared" si="4"/>
        <v>145|3|Chinese Radio Sports Association [CRSA]|CHINA</v>
      </c>
    </row>
    <row r="147" spans="2:6" x14ac:dyDescent="0.25">
      <c r="B147">
        <v>146</v>
      </c>
      <c r="C147" s="33">
        <v>3</v>
      </c>
      <c r="D147" t="s">
        <v>7181</v>
      </c>
      <c r="E147" t="s">
        <v>7206</v>
      </c>
      <c r="F147" s="57" t="str">
        <f t="shared" si="4"/>
        <v>146|3|Chinese Taipei Amateur Radio League [CTARL]|CHINESE TAIPEI</v>
      </c>
    </row>
    <row r="148" spans="2:6" x14ac:dyDescent="0.25">
      <c r="B148">
        <v>147</v>
      </c>
      <c r="C148" s="33">
        <v>3</v>
      </c>
      <c r="D148" t="s">
        <v>7182</v>
      </c>
      <c r="E148" t="s">
        <v>207</v>
      </c>
      <c r="F148" s="57" t="str">
        <f t="shared" si="4"/>
        <v>147|3|Fiji Association of Radio Amateurs [FARA]|FIJI</v>
      </c>
    </row>
    <row r="149" spans="2:6" x14ac:dyDescent="0.25">
      <c r="B149">
        <v>148</v>
      </c>
      <c r="C149" s="33">
        <v>3</v>
      </c>
      <c r="D149" t="s">
        <v>7183</v>
      </c>
      <c r="E149" t="s">
        <v>206</v>
      </c>
      <c r="F149" s="57" t="str">
        <f t="shared" si="4"/>
        <v>148|3|Club Oceanien de Radio et d'Astronomie [CORA]|FRENCH POLYNESIA</v>
      </c>
    </row>
    <row r="150" spans="2:6" x14ac:dyDescent="0.25">
      <c r="B150">
        <v>149</v>
      </c>
      <c r="C150" s="33">
        <v>3</v>
      </c>
      <c r="D150" t="s">
        <v>7184</v>
      </c>
      <c r="E150" t="s">
        <v>342</v>
      </c>
      <c r="F150" s="57" t="str">
        <f t="shared" si="4"/>
        <v>149|3|Hong Kong Amateur Radio Transmitting Society [HARTS]|HONG KONG</v>
      </c>
    </row>
    <row r="151" spans="2:6" x14ac:dyDescent="0.25">
      <c r="B151">
        <v>150</v>
      </c>
      <c r="C151" s="33">
        <v>3</v>
      </c>
      <c r="D151" t="s">
        <v>7185</v>
      </c>
      <c r="E151" t="s">
        <v>343</v>
      </c>
      <c r="F151" s="57" t="str">
        <f t="shared" si="4"/>
        <v>150|3|Amateur Radio Society of India [ARSI]|INDIA</v>
      </c>
    </row>
    <row r="152" spans="2:6" x14ac:dyDescent="0.25">
      <c r="B152">
        <v>151</v>
      </c>
      <c r="C152" s="33">
        <v>3</v>
      </c>
      <c r="D152" t="s">
        <v>7186</v>
      </c>
      <c r="E152" t="s">
        <v>344</v>
      </c>
      <c r="F152" s="57" t="str">
        <f>B152&amp;"|"&amp;C152&amp;"|"&amp;D152&amp;"|"&amp;E152</f>
        <v>151|3|Organisasi Amatir Radio Indonesia [ORARI]|INDONESIA</v>
      </c>
    </row>
    <row r="153" spans="2:6" x14ac:dyDescent="0.25">
      <c r="B153">
        <v>152</v>
      </c>
      <c r="C153" s="33">
        <v>3</v>
      </c>
      <c r="D153" t="s">
        <v>7187</v>
      </c>
      <c r="E153" t="s">
        <v>348</v>
      </c>
      <c r="F153" s="57" t="str">
        <f t="shared" ref="F153:F172" si="5">B153&amp;"|"&amp;C153&amp;"|"&amp;D153&amp;"|"&amp;E153</f>
        <v>152|3|Japan Amateur Radio League [JARL]|JAPAN</v>
      </c>
    </row>
    <row r="154" spans="2:6" x14ac:dyDescent="0.25">
      <c r="B154">
        <v>153</v>
      </c>
      <c r="C154" s="33">
        <v>3</v>
      </c>
      <c r="D154" t="s">
        <v>7188</v>
      </c>
      <c r="E154" t="s">
        <v>169</v>
      </c>
      <c r="F154" s="57" t="str">
        <f t="shared" si="5"/>
        <v>153|3|Korean Amateur Radio League [KARL]|REPUBLIC OF KOREA</v>
      </c>
    </row>
    <row r="155" spans="2:6" x14ac:dyDescent="0.25">
      <c r="B155">
        <v>154</v>
      </c>
      <c r="C155" s="33">
        <v>3</v>
      </c>
      <c r="D155" t="s">
        <v>7189</v>
      </c>
      <c r="E155" t="s">
        <v>7207</v>
      </c>
      <c r="F155" s="57" t="str">
        <f t="shared" si="5"/>
        <v>154|3|Associacao dos Radioamadores de Macau [ARM]|MACAU</v>
      </c>
    </row>
    <row r="156" spans="2:6" x14ac:dyDescent="0.25">
      <c r="B156">
        <v>155</v>
      </c>
      <c r="C156" s="33">
        <v>3</v>
      </c>
      <c r="D156" t="s">
        <v>7190</v>
      </c>
      <c r="E156" t="s">
        <v>7208</v>
      </c>
      <c r="F156" s="57" t="str">
        <f t="shared" si="5"/>
        <v>155|3|Malaysian Amateur Radio Transmitters' Society [MARTS]|MALAYSIA</v>
      </c>
    </row>
    <row r="157" spans="2:6" x14ac:dyDescent="0.25">
      <c r="B157">
        <v>156</v>
      </c>
      <c r="C157" s="33">
        <v>3</v>
      </c>
      <c r="D157" t="s">
        <v>7191</v>
      </c>
      <c r="E157" t="s">
        <v>7209</v>
      </c>
      <c r="F157" s="57" t="str">
        <f t="shared" si="5"/>
        <v>156|3|Burma Amateur Radio Transmitting Society [BARTS]|MYANMAR (Membership temporarily suspended)</v>
      </c>
    </row>
    <row r="158" spans="2:6" x14ac:dyDescent="0.25">
      <c r="B158">
        <v>157</v>
      </c>
      <c r="C158" s="33">
        <v>3</v>
      </c>
      <c r="D158" t="s">
        <v>7192</v>
      </c>
      <c r="E158" t="s">
        <v>193</v>
      </c>
      <c r="F158" s="57" t="str">
        <f t="shared" si="5"/>
        <v>157|3|Association des Radio-Amateurs, de Nouvelle-Caledonie [ARANC]|NEW CALEDONIA</v>
      </c>
    </row>
    <row r="159" spans="2:6" x14ac:dyDescent="0.25">
      <c r="B159">
        <v>158</v>
      </c>
      <c r="C159" s="33">
        <v>3</v>
      </c>
      <c r="D159" t="s">
        <v>7193</v>
      </c>
      <c r="E159" t="s">
        <v>201</v>
      </c>
      <c r="F159" s="57" t="str">
        <f t="shared" si="5"/>
        <v>158|3|New Zealand Association of Radio Transmitters [NZART]|NEW ZEALAND</v>
      </c>
    </row>
    <row r="160" spans="2:6" x14ac:dyDescent="0.25">
      <c r="B160">
        <v>159</v>
      </c>
      <c r="C160" s="33">
        <v>3</v>
      </c>
      <c r="D160" t="s">
        <v>7194</v>
      </c>
      <c r="E160" t="s">
        <v>357</v>
      </c>
      <c r="F160" s="57" t="str">
        <f t="shared" si="5"/>
        <v>159|3|Pakistan Amateur Radio Society [PARS]|PAKISTAN</v>
      </c>
    </row>
    <row r="161" spans="2:6" x14ac:dyDescent="0.25">
      <c r="B161">
        <v>160</v>
      </c>
      <c r="C161" s="33">
        <v>3</v>
      </c>
      <c r="D161" t="s">
        <v>7195</v>
      </c>
      <c r="E161" t="s">
        <v>358</v>
      </c>
      <c r="F161" s="57" t="str">
        <f t="shared" si="5"/>
        <v>160|3|Philippine Amateur Radio Association [PARA]|PHILIPPINES</v>
      </c>
    </row>
    <row r="162" spans="2:6" x14ac:dyDescent="0.25">
      <c r="B162">
        <v>161</v>
      </c>
      <c r="C162" s="33">
        <v>3</v>
      </c>
      <c r="D162" t="s">
        <v>7196</v>
      </c>
      <c r="E162" t="s">
        <v>7210</v>
      </c>
      <c r="F162" s="57" t="str">
        <f t="shared" si="5"/>
        <v>161|3|Pitcairn Island Amateur Radio Association [PIARA]|PITCAIRN ISLANDS</v>
      </c>
    </row>
    <row r="163" spans="2:6" x14ac:dyDescent="0.25">
      <c r="B163">
        <v>162</v>
      </c>
      <c r="C163" s="33">
        <v>3</v>
      </c>
      <c r="D163" t="s">
        <v>7197</v>
      </c>
      <c r="E163" t="s">
        <v>221</v>
      </c>
      <c r="F163" s="57" t="str">
        <f t="shared" si="5"/>
        <v>162|3|Samoa Amateur Radio Club [SARC]|SAMOA</v>
      </c>
    </row>
    <row r="164" spans="2:6" x14ac:dyDescent="0.25">
      <c r="B164">
        <v>163</v>
      </c>
      <c r="C164" s="33">
        <v>3</v>
      </c>
      <c r="D164" t="s">
        <v>7198</v>
      </c>
      <c r="E164" t="s">
        <v>362</v>
      </c>
      <c r="F164" s="57" t="str">
        <f t="shared" si="5"/>
        <v>163|3|Singapore Amateur Radio Transmitting Society [SARTS]|SINGAPORE</v>
      </c>
    </row>
    <row r="165" spans="2:6" x14ac:dyDescent="0.25">
      <c r="B165">
        <v>164</v>
      </c>
      <c r="C165" s="33">
        <v>3</v>
      </c>
      <c r="D165" t="s">
        <v>7199</v>
      </c>
      <c r="E165" t="s">
        <v>7211</v>
      </c>
      <c r="F165" s="57" t="str">
        <f t="shared" si="5"/>
        <v>164|3|Solomon Islands Radio Society [SIRS]|SOLOMON ISLANDS</v>
      </c>
    </row>
    <row r="166" spans="2:6" x14ac:dyDescent="0.25">
      <c r="B166">
        <v>165</v>
      </c>
      <c r="C166" s="33">
        <v>3</v>
      </c>
      <c r="D166" t="s">
        <v>7200</v>
      </c>
      <c r="E166" t="s">
        <v>340</v>
      </c>
      <c r="F166" s="57" t="str">
        <f t="shared" si="5"/>
        <v>165|3|Radio Society of Sri Lanka [RSSL]|SRI LANKA</v>
      </c>
    </row>
    <row r="167" spans="2:6" x14ac:dyDescent="0.25">
      <c r="B167">
        <v>166</v>
      </c>
      <c r="C167" s="33">
        <v>3</v>
      </c>
      <c r="D167" t="s">
        <v>7201</v>
      </c>
      <c r="E167" t="s">
        <v>366</v>
      </c>
      <c r="F167" s="57" t="str">
        <f t="shared" si="5"/>
        <v>166|3|Radio Amateur Society of Thailand [RAST]|THAILAND</v>
      </c>
    </row>
    <row r="168" spans="2:6" x14ac:dyDescent="0.25">
      <c r="B168">
        <v>167</v>
      </c>
      <c r="C168" s="33">
        <v>3</v>
      </c>
      <c r="D168" t="s">
        <v>7202</v>
      </c>
      <c r="E168" t="s">
        <v>191</v>
      </c>
      <c r="F168" s="57" t="str">
        <f t="shared" si="5"/>
        <v>167|3|Amateur Radio Club of Tonga [ARCOT]|TONGA</v>
      </c>
    </row>
    <row r="169" spans="2:6" x14ac:dyDescent="0.25">
      <c r="B169">
        <v>168</v>
      </c>
      <c r="C169" s="33">
        <v>3</v>
      </c>
      <c r="D169" t="s">
        <v>7167</v>
      </c>
      <c r="E169" t="s">
        <v>7176</v>
      </c>
      <c r="F169" s="57" t="str">
        <f t="shared" si="5"/>
        <v>168|3|American Radio Relay League [ARRL]|U.S.A.</v>
      </c>
    </row>
    <row r="170" spans="2:6" x14ac:dyDescent="0.25">
      <c r="B170">
        <v>169</v>
      </c>
      <c r="C170" s="33">
        <v>3</v>
      </c>
      <c r="D170" t="s">
        <v>7203</v>
      </c>
      <c r="E170" t="s">
        <v>7212</v>
      </c>
      <c r="F170" s="57" t="str">
        <f t="shared" si="5"/>
        <v>169|3|Radio Society of Great Britain [RSGB]|UNITED KINGDOM</v>
      </c>
    </row>
    <row r="171" spans="2:6" x14ac:dyDescent="0.25">
      <c r="B171">
        <v>170</v>
      </c>
      <c r="C171" s="33">
        <v>3</v>
      </c>
      <c r="D171" t="s">
        <v>7204</v>
      </c>
      <c r="E171" t="s">
        <v>189</v>
      </c>
      <c r="F171" s="57" t="str">
        <f t="shared" si="5"/>
        <v>170|3|Vanuatu Amateur Radio Society [VARS]|VANUATU</v>
      </c>
    </row>
    <row r="172" spans="2:6" x14ac:dyDescent="0.25">
      <c r="B172">
        <v>171</v>
      </c>
      <c r="C172" s="33">
        <v>3</v>
      </c>
      <c r="D172" t="s">
        <v>7205</v>
      </c>
      <c r="E172" t="s">
        <v>7213</v>
      </c>
      <c r="F172" s="57" t="str">
        <f t="shared" si="5"/>
        <v>171|3|Vietnam Amateur Radio Club [VARC]|VIETNAM</v>
      </c>
    </row>
    <row r="174" spans="2:6" x14ac:dyDescent="0.25">
      <c r="F174" s="42" t="s">
        <v>7215</v>
      </c>
    </row>
  </sheetData>
  <hyperlinks>
    <hyperlink ref="A1" location="'ADIF-SPEC-SUMMARY'!A1" display="Home" xr:uid="{7623CB03-1807-49BE-8CB0-A04FB780182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
  <sheetViews>
    <sheetView workbookViewId="0"/>
  </sheetViews>
  <sheetFormatPr defaultRowHeight="15" x14ac:dyDescent="0.25"/>
  <cols>
    <col min="2" max="2" width="3" style="1" hidden="1" customWidth="1"/>
    <col min="3" max="3" width="15.140625" style="1" hidden="1" customWidth="1"/>
    <col min="4" max="4" width="11.85546875" hidden="1" customWidth="1"/>
    <col min="5" max="5" width="40.85546875" bestFit="1" customWidth="1"/>
    <col min="7" max="7" width="47.28515625" bestFit="1" customWidth="1"/>
  </cols>
  <sheetData>
    <row r="1" spans="1:7" x14ac:dyDescent="0.25">
      <c r="A1" s="93" t="s">
        <v>7389</v>
      </c>
      <c r="B1" s="12" t="s">
        <v>6510</v>
      </c>
      <c r="C1" s="12" t="s">
        <v>6511</v>
      </c>
      <c r="D1" s="16" t="s">
        <v>6516</v>
      </c>
      <c r="E1" s="9" t="str">
        <f>B1&amp;"|"&amp;C1&amp;"|"&amp;D1</f>
        <v>id|name|import_only</v>
      </c>
      <c r="G1" s="47" t="s">
        <v>6787</v>
      </c>
    </row>
    <row r="2" spans="1:7" x14ac:dyDescent="0.25">
      <c r="B2" s="1">
        <v>1</v>
      </c>
      <c r="C2" s="1" t="s">
        <v>0</v>
      </c>
      <c r="D2" t="s">
        <v>29</v>
      </c>
      <c r="E2" s="50" t="str">
        <f t="shared" ref="E2:E30" si="0">B2&amp;"|"&amp;C2&amp;"|"&amp;D2</f>
        <v>1|AJA|t</v>
      </c>
      <c r="G2" s="47" t="s">
        <v>6774</v>
      </c>
    </row>
    <row r="3" spans="1:7" x14ac:dyDescent="0.25">
      <c r="B3" s="1">
        <v>2</v>
      </c>
      <c r="C3" s="1" t="s">
        <v>1</v>
      </c>
      <c r="D3" t="s">
        <v>29</v>
      </c>
      <c r="E3" s="50" t="str">
        <f t="shared" si="0"/>
        <v>2|CQDX|t</v>
      </c>
      <c r="G3" s="49" t="s">
        <v>6775</v>
      </c>
    </row>
    <row r="4" spans="1:7" x14ac:dyDescent="0.25">
      <c r="B4" s="1">
        <v>3</v>
      </c>
      <c r="C4" s="1" t="s">
        <v>2</v>
      </c>
      <c r="D4" t="s">
        <v>29</v>
      </c>
      <c r="E4" s="50" t="str">
        <f t="shared" si="0"/>
        <v>3|CQDXFIELD|t</v>
      </c>
      <c r="G4" s="49" t="s">
        <v>6788</v>
      </c>
    </row>
    <row r="5" spans="1:7" x14ac:dyDescent="0.25">
      <c r="B5" s="1">
        <v>4</v>
      </c>
      <c r="C5" s="1" t="s">
        <v>3</v>
      </c>
      <c r="D5" t="s">
        <v>29</v>
      </c>
      <c r="E5" s="50" t="str">
        <f t="shared" si="0"/>
        <v>4|CQWAZ_MIXED|t</v>
      </c>
      <c r="G5" s="49" t="s">
        <v>6789</v>
      </c>
    </row>
    <row r="6" spans="1:7" x14ac:dyDescent="0.25">
      <c r="B6" s="1">
        <v>5</v>
      </c>
      <c r="C6" s="1" t="s">
        <v>4</v>
      </c>
      <c r="D6" t="s">
        <v>29</v>
      </c>
      <c r="E6" s="50" t="str">
        <f t="shared" si="0"/>
        <v>5|CQWAZ_CW|t</v>
      </c>
      <c r="G6" s="49" t="s">
        <v>6790</v>
      </c>
    </row>
    <row r="7" spans="1:7" x14ac:dyDescent="0.25">
      <c r="B7" s="1">
        <v>6</v>
      </c>
      <c r="C7" s="1" t="s">
        <v>5</v>
      </c>
      <c r="D7" t="s">
        <v>29</v>
      </c>
      <c r="E7" s="50" t="str">
        <f t="shared" si="0"/>
        <v>6|CQWAZ_PHONE|t</v>
      </c>
      <c r="G7" s="47" t="s">
        <v>6779</v>
      </c>
    </row>
    <row r="8" spans="1:7" x14ac:dyDescent="0.25">
      <c r="B8" s="1">
        <v>7</v>
      </c>
      <c r="C8" s="1" t="s">
        <v>6</v>
      </c>
      <c r="D8" t="s">
        <v>29</v>
      </c>
      <c r="E8" s="50" t="str">
        <f t="shared" si="0"/>
        <v>7|CQWAZ_RTTY|t</v>
      </c>
    </row>
    <row r="9" spans="1:7" x14ac:dyDescent="0.25">
      <c r="B9" s="1">
        <v>8</v>
      </c>
      <c r="C9" s="1" t="s">
        <v>7</v>
      </c>
      <c r="D9" t="s">
        <v>29</v>
      </c>
      <c r="E9" s="50" t="str">
        <f t="shared" si="0"/>
        <v>8|CQWAZ_160m|t</v>
      </c>
    </row>
    <row r="10" spans="1:7" x14ac:dyDescent="0.25">
      <c r="B10" s="1">
        <v>9</v>
      </c>
      <c r="C10" s="1" t="s">
        <v>8</v>
      </c>
      <c r="D10" t="s">
        <v>29</v>
      </c>
      <c r="E10" s="50" t="str">
        <f t="shared" si="0"/>
        <v>9|CQWPX|t</v>
      </c>
    </row>
    <row r="11" spans="1:7" x14ac:dyDescent="0.25">
      <c r="B11" s="1">
        <v>10</v>
      </c>
      <c r="C11" s="1" t="s">
        <v>9</v>
      </c>
      <c r="D11" t="s">
        <v>29</v>
      </c>
      <c r="E11" s="50" t="str">
        <f t="shared" si="0"/>
        <v>10|DARC_DOK|t</v>
      </c>
    </row>
    <row r="12" spans="1:7" x14ac:dyDescent="0.25">
      <c r="B12" s="1">
        <v>11</v>
      </c>
      <c r="C12" s="1" t="s">
        <v>10</v>
      </c>
      <c r="D12" t="s">
        <v>29</v>
      </c>
      <c r="E12" s="50" t="str">
        <f t="shared" si="0"/>
        <v>11|DXCC|t</v>
      </c>
    </row>
    <row r="13" spans="1:7" x14ac:dyDescent="0.25">
      <c r="B13" s="1">
        <v>12</v>
      </c>
      <c r="C13" s="1" t="s">
        <v>11</v>
      </c>
      <c r="D13" t="s">
        <v>29</v>
      </c>
      <c r="E13" s="50" t="str">
        <f t="shared" si="0"/>
        <v>12|DXCC_MIXED|t</v>
      </c>
    </row>
    <row r="14" spans="1:7" x14ac:dyDescent="0.25">
      <c r="B14" s="1">
        <v>13</v>
      </c>
      <c r="C14" s="1" t="s">
        <v>12</v>
      </c>
      <c r="D14" t="s">
        <v>29</v>
      </c>
      <c r="E14" s="50" t="str">
        <f t="shared" si="0"/>
        <v>13|DXCC_CW|t</v>
      </c>
    </row>
    <row r="15" spans="1:7" x14ac:dyDescent="0.25">
      <c r="B15" s="1">
        <v>14</v>
      </c>
      <c r="C15" s="1" t="s">
        <v>13</v>
      </c>
      <c r="D15" t="s">
        <v>29</v>
      </c>
      <c r="E15" s="50" t="str">
        <f t="shared" si="0"/>
        <v>14|DXCC_PHONE|t</v>
      </c>
    </row>
    <row r="16" spans="1:7" x14ac:dyDescent="0.25">
      <c r="B16" s="1">
        <v>15</v>
      </c>
      <c r="C16" s="1" t="s">
        <v>14</v>
      </c>
      <c r="D16" t="s">
        <v>29</v>
      </c>
      <c r="E16" s="50" t="str">
        <f t="shared" si="0"/>
        <v>15|DXCC_RTTY|t</v>
      </c>
    </row>
    <row r="17" spans="2:5" x14ac:dyDescent="0.25">
      <c r="B17" s="1">
        <v>16</v>
      </c>
      <c r="C17" s="1" t="s">
        <v>15</v>
      </c>
      <c r="D17" t="s">
        <v>29</v>
      </c>
      <c r="E17" s="50" t="str">
        <f t="shared" si="0"/>
        <v>16|IOTA|t</v>
      </c>
    </row>
    <row r="18" spans="2:5" x14ac:dyDescent="0.25">
      <c r="B18" s="1">
        <v>17</v>
      </c>
      <c r="C18" s="1" t="s">
        <v>16</v>
      </c>
      <c r="D18" t="s">
        <v>29</v>
      </c>
      <c r="E18" s="50" t="str">
        <f t="shared" si="0"/>
        <v>17|JCC|t</v>
      </c>
    </row>
    <row r="19" spans="2:5" x14ac:dyDescent="0.25">
      <c r="B19" s="1">
        <v>18</v>
      </c>
      <c r="C19" s="1" t="s">
        <v>17</v>
      </c>
      <c r="D19" t="s">
        <v>29</v>
      </c>
      <c r="E19" s="50" t="str">
        <f t="shared" si="0"/>
        <v>18|JCG|t</v>
      </c>
    </row>
    <row r="20" spans="2:5" x14ac:dyDescent="0.25">
      <c r="B20" s="1">
        <v>19</v>
      </c>
      <c r="C20" s="1" t="s">
        <v>18</v>
      </c>
      <c r="D20" t="s">
        <v>29</v>
      </c>
      <c r="E20" s="50" t="str">
        <f t="shared" si="0"/>
        <v>19|MARATHON|t</v>
      </c>
    </row>
    <row r="21" spans="2:5" x14ac:dyDescent="0.25">
      <c r="B21" s="1">
        <v>20</v>
      </c>
      <c r="C21" s="1" t="s">
        <v>19</v>
      </c>
      <c r="D21" t="s">
        <v>29</v>
      </c>
      <c r="E21" s="50" t="str">
        <f t="shared" si="0"/>
        <v>20|RDA|t</v>
      </c>
    </row>
    <row r="22" spans="2:5" x14ac:dyDescent="0.25">
      <c r="B22" s="1">
        <v>21</v>
      </c>
      <c r="C22" s="1" t="s">
        <v>20</v>
      </c>
      <c r="D22" t="s">
        <v>29</v>
      </c>
      <c r="E22" s="50" t="str">
        <f t="shared" si="0"/>
        <v>21|WAB|t</v>
      </c>
    </row>
    <row r="23" spans="2:5" x14ac:dyDescent="0.25">
      <c r="B23" s="1">
        <v>22</v>
      </c>
      <c r="C23" s="1" t="s">
        <v>21</v>
      </c>
      <c r="D23" t="s">
        <v>29</v>
      </c>
      <c r="E23" s="50" t="str">
        <f t="shared" si="0"/>
        <v>22|WAC|t</v>
      </c>
    </row>
    <row r="24" spans="2:5" x14ac:dyDescent="0.25">
      <c r="B24" s="1">
        <v>23</v>
      </c>
      <c r="C24" s="1" t="s">
        <v>22</v>
      </c>
      <c r="D24" t="s">
        <v>29</v>
      </c>
      <c r="E24" s="50" t="str">
        <f t="shared" si="0"/>
        <v>23|WAE|t</v>
      </c>
    </row>
    <row r="25" spans="2:5" x14ac:dyDescent="0.25">
      <c r="B25" s="1">
        <v>24</v>
      </c>
      <c r="C25" s="1" t="s">
        <v>23</v>
      </c>
      <c r="D25" t="s">
        <v>29</v>
      </c>
      <c r="E25" s="50" t="str">
        <f t="shared" si="0"/>
        <v>24|WAIP|t</v>
      </c>
    </row>
    <row r="26" spans="2:5" x14ac:dyDescent="0.25">
      <c r="B26" s="1">
        <v>25</v>
      </c>
      <c r="C26" s="1" t="s">
        <v>24</v>
      </c>
      <c r="D26" t="s">
        <v>29</v>
      </c>
      <c r="E26" s="50" t="str">
        <f t="shared" si="0"/>
        <v>25|WAJA|t</v>
      </c>
    </row>
    <row r="27" spans="2:5" x14ac:dyDescent="0.25">
      <c r="B27" s="1">
        <v>26</v>
      </c>
      <c r="C27" s="1" t="s">
        <v>25</v>
      </c>
      <c r="D27" t="s">
        <v>29</v>
      </c>
      <c r="E27" s="50" t="str">
        <f t="shared" si="0"/>
        <v>26|WAS|t</v>
      </c>
    </row>
    <row r="28" spans="2:5" x14ac:dyDescent="0.25">
      <c r="B28" s="1">
        <v>27</v>
      </c>
      <c r="C28" s="1" t="s">
        <v>26</v>
      </c>
      <c r="D28" t="s">
        <v>29</v>
      </c>
      <c r="E28" s="50" t="str">
        <f t="shared" si="0"/>
        <v>27|WAZ|t</v>
      </c>
    </row>
    <row r="29" spans="2:5" x14ac:dyDescent="0.25">
      <c r="B29" s="1">
        <v>28</v>
      </c>
      <c r="C29" s="1" t="s">
        <v>27</v>
      </c>
      <c r="D29" t="s">
        <v>29</v>
      </c>
      <c r="E29" s="50" t="str">
        <f t="shared" si="0"/>
        <v>28|USACA|t</v>
      </c>
    </row>
    <row r="30" spans="2:5" x14ac:dyDescent="0.25">
      <c r="B30" s="1">
        <v>29</v>
      </c>
      <c r="C30" s="1" t="s">
        <v>28</v>
      </c>
      <c r="D30" t="s">
        <v>29</v>
      </c>
      <c r="E30" s="50" t="str">
        <f t="shared" si="0"/>
        <v>29|VUCC|t</v>
      </c>
    </row>
    <row r="32" spans="2:5" x14ac:dyDescent="0.25">
      <c r="E32" s="42" t="s">
        <v>6786</v>
      </c>
    </row>
  </sheetData>
  <hyperlinks>
    <hyperlink ref="A1" location="'ADIF-SPEC-SUMMARY'!A1" display="Home" xr:uid="{D3D27782-6326-4B9F-A298-D1313D44CAA5}"/>
  </hyperlink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3"/>
  <sheetViews>
    <sheetView workbookViewId="0"/>
  </sheetViews>
  <sheetFormatPr defaultRowHeight="15" x14ac:dyDescent="0.25"/>
  <cols>
    <col min="2" max="2" width="3" hidden="1" customWidth="1"/>
    <col min="3" max="3" width="7.140625" style="7" hidden="1" customWidth="1"/>
    <col min="4" max="4" width="10.85546875" style="7" hidden="1" customWidth="1"/>
    <col min="5" max="5" width="11" style="7" hidden="1" customWidth="1"/>
    <col min="6" max="6" width="53.7109375" bestFit="1" customWidth="1"/>
    <col min="8" max="8" width="46.28515625" bestFit="1" customWidth="1"/>
  </cols>
  <sheetData>
    <row r="1" spans="1:8" x14ac:dyDescent="0.25">
      <c r="A1" s="93" t="s">
        <v>7389</v>
      </c>
      <c r="B1" s="17" t="s">
        <v>6510</v>
      </c>
      <c r="C1" s="18" t="s">
        <v>6511</v>
      </c>
      <c r="D1" s="18" t="s">
        <v>6517</v>
      </c>
      <c r="E1" s="19" t="s">
        <v>6518</v>
      </c>
      <c r="F1" s="9" t="str">
        <f>B1&amp;"|"&amp;C1&amp;"|"&amp;D1&amp;"|"&amp;E1</f>
        <v>id|name|lower_freq|upper_freq</v>
      </c>
      <c r="H1" s="47" t="s">
        <v>6792</v>
      </c>
    </row>
    <row r="2" spans="1:8" x14ac:dyDescent="0.25">
      <c r="B2" s="1">
        <v>1</v>
      </c>
      <c r="C2" s="8" t="s">
        <v>608</v>
      </c>
      <c r="D2" s="8">
        <v>0.13569999999999999</v>
      </c>
      <c r="E2" s="8">
        <v>0.13780000000000001</v>
      </c>
      <c r="F2" s="50" t="str">
        <f>B2&amp;"|"&amp;C2&amp;"|"&amp;D2&amp;"|"&amp;E2</f>
        <v>1|2190m|0.1357|0.1378</v>
      </c>
      <c r="H2" s="47" t="s">
        <v>6774</v>
      </c>
    </row>
    <row r="3" spans="1:8" x14ac:dyDescent="0.25">
      <c r="B3" s="1">
        <v>2</v>
      </c>
      <c r="C3" s="8" t="s">
        <v>609</v>
      </c>
      <c r="D3" s="8">
        <v>0.47199999999999998</v>
      </c>
      <c r="E3" s="8">
        <v>0.47899999999999998</v>
      </c>
      <c r="F3" s="50" t="str">
        <f t="shared" ref="F3:F31" si="0">B3&amp;"|"&amp;C3&amp;"|"&amp;D3&amp;"|"&amp;E3</f>
        <v>2|630m|0.472|0.479</v>
      </c>
      <c r="H3" s="49" t="s">
        <v>6775</v>
      </c>
    </row>
    <row r="4" spans="1:8" x14ac:dyDescent="0.25">
      <c r="B4" s="1">
        <v>3</v>
      </c>
      <c r="C4" s="8" t="s">
        <v>610</v>
      </c>
      <c r="D4" s="8">
        <v>0.501</v>
      </c>
      <c r="E4" s="8">
        <v>0.504</v>
      </c>
      <c r="F4" s="50" t="str">
        <f t="shared" si="0"/>
        <v>3|560m|0.501|0.504</v>
      </c>
      <c r="H4" s="49" t="s">
        <v>6793</v>
      </c>
    </row>
    <row r="5" spans="1:8" x14ac:dyDescent="0.25">
      <c r="B5" s="1">
        <v>4</v>
      </c>
      <c r="C5" s="8" t="s">
        <v>611</v>
      </c>
      <c r="D5" s="8">
        <v>1.8</v>
      </c>
      <c r="E5" s="8" t="s">
        <v>639</v>
      </c>
      <c r="F5" s="50" t="str">
        <f t="shared" si="0"/>
        <v>4|160m|1.8|2.0</v>
      </c>
      <c r="H5" s="49" t="s">
        <v>6794</v>
      </c>
    </row>
    <row r="6" spans="1:8" x14ac:dyDescent="0.25">
      <c r="B6" s="1">
        <v>5</v>
      </c>
      <c r="C6" s="8" t="s">
        <v>612</v>
      </c>
      <c r="D6" s="8">
        <v>3.5</v>
      </c>
      <c r="E6" s="8">
        <v>4</v>
      </c>
      <c r="F6" s="50" t="str">
        <f t="shared" si="0"/>
        <v>5|80m|3.5|4</v>
      </c>
      <c r="H6" s="49" t="s">
        <v>6795</v>
      </c>
    </row>
    <row r="7" spans="1:8" x14ac:dyDescent="0.25">
      <c r="B7" s="1">
        <v>6</v>
      </c>
      <c r="C7" s="8" t="s">
        <v>613</v>
      </c>
      <c r="D7" s="8">
        <v>5.0599999999999996</v>
      </c>
      <c r="E7" s="8">
        <v>5.45</v>
      </c>
      <c r="F7" s="50" t="str">
        <f t="shared" si="0"/>
        <v>6|60m|5.06|5.45</v>
      </c>
      <c r="H7" s="49" t="s">
        <v>6796</v>
      </c>
    </row>
    <row r="8" spans="1:8" x14ac:dyDescent="0.25">
      <c r="B8" s="1">
        <v>7</v>
      </c>
      <c r="C8" s="8" t="s">
        <v>614</v>
      </c>
      <c r="D8" s="8" t="s">
        <v>1176</v>
      </c>
      <c r="E8" s="8">
        <v>7.3</v>
      </c>
      <c r="F8" s="50" t="str">
        <f t="shared" si="0"/>
        <v>7|40m|7.0|7.3</v>
      </c>
      <c r="H8" s="47" t="s">
        <v>6779</v>
      </c>
    </row>
    <row r="9" spans="1:8" x14ac:dyDescent="0.25">
      <c r="B9" s="1">
        <v>8</v>
      </c>
      <c r="C9" s="8" t="s">
        <v>615</v>
      </c>
      <c r="D9" s="8">
        <v>10.1</v>
      </c>
      <c r="E9" s="8">
        <v>10.15</v>
      </c>
      <c r="F9" s="50" t="str">
        <f t="shared" si="0"/>
        <v>8|30m|10.1|10.15</v>
      </c>
    </row>
    <row r="10" spans="1:8" x14ac:dyDescent="0.25">
      <c r="B10" s="1">
        <v>9</v>
      </c>
      <c r="C10" s="8" t="s">
        <v>616</v>
      </c>
      <c r="D10" s="8">
        <v>14</v>
      </c>
      <c r="E10" s="8">
        <v>14.35</v>
      </c>
      <c r="F10" s="50" t="str">
        <f t="shared" si="0"/>
        <v>9|20m|14|14.35</v>
      </c>
    </row>
    <row r="11" spans="1:8" x14ac:dyDescent="0.25">
      <c r="B11" s="1">
        <v>10</v>
      </c>
      <c r="C11" s="8" t="s">
        <v>617</v>
      </c>
      <c r="D11" s="8">
        <v>18.068000000000001</v>
      </c>
      <c r="E11" s="8">
        <v>18.167999999999999</v>
      </c>
      <c r="F11" s="50" t="str">
        <f t="shared" si="0"/>
        <v>10|17m|18.068|18.168</v>
      </c>
    </row>
    <row r="12" spans="1:8" x14ac:dyDescent="0.25">
      <c r="B12" s="1">
        <v>11</v>
      </c>
      <c r="C12" s="8" t="s">
        <v>618</v>
      </c>
      <c r="D12" s="8" t="s">
        <v>638</v>
      </c>
      <c r="E12" s="8">
        <v>21.45</v>
      </c>
      <c r="F12" s="50" t="str">
        <f t="shared" si="0"/>
        <v>11|15m|21.0|21.45</v>
      </c>
    </row>
    <row r="13" spans="1:8" x14ac:dyDescent="0.25">
      <c r="B13" s="1">
        <v>12</v>
      </c>
      <c r="C13" s="8" t="s">
        <v>619</v>
      </c>
      <c r="D13" s="8">
        <v>24.89</v>
      </c>
      <c r="E13" s="8">
        <v>24.99</v>
      </c>
      <c r="F13" s="50" t="str">
        <f t="shared" si="0"/>
        <v>12|12m|24.89|24.99</v>
      </c>
    </row>
    <row r="14" spans="1:8" x14ac:dyDescent="0.25">
      <c r="B14" s="1">
        <v>13</v>
      </c>
      <c r="C14" s="8" t="s">
        <v>620</v>
      </c>
      <c r="D14" s="8">
        <v>28</v>
      </c>
      <c r="E14" s="8">
        <v>29.7</v>
      </c>
      <c r="F14" s="50" t="str">
        <f t="shared" si="0"/>
        <v>13|10m|28|29.7</v>
      </c>
    </row>
    <row r="15" spans="1:8" x14ac:dyDescent="0.25">
      <c r="B15" s="1">
        <v>14</v>
      </c>
      <c r="C15" s="8" t="s">
        <v>621</v>
      </c>
      <c r="D15" s="8">
        <v>50</v>
      </c>
      <c r="E15" s="8">
        <v>54</v>
      </c>
      <c r="F15" s="50" t="str">
        <f t="shared" si="0"/>
        <v>14|6m|50|54</v>
      </c>
    </row>
    <row r="16" spans="1:8" x14ac:dyDescent="0.25">
      <c r="B16" s="1">
        <v>15</v>
      </c>
      <c r="C16" s="8" t="s">
        <v>622</v>
      </c>
      <c r="D16" s="8">
        <v>70</v>
      </c>
      <c r="E16" s="8">
        <v>71</v>
      </c>
      <c r="F16" s="50" t="str">
        <f t="shared" si="0"/>
        <v>15|4m|70|71</v>
      </c>
    </row>
    <row r="17" spans="2:6" x14ac:dyDescent="0.25">
      <c r="B17" s="1">
        <v>16</v>
      </c>
      <c r="C17" s="8" t="s">
        <v>623</v>
      </c>
      <c r="D17" s="8">
        <v>144</v>
      </c>
      <c r="E17" s="8">
        <v>148</v>
      </c>
      <c r="F17" s="50" t="str">
        <f t="shared" si="0"/>
        <v>16|2m|144|148</v>
      </c>
    </row>
    <row r="18" spans="2:6" x14ac:dyDescent="0.25">
      <c r="B18" s="1">
        <v>17</v>
      </c>
      <c r="C18" s="8" t="s">
        <v>624</v>
      </c>
      <c r="D18" s="8">
        <v>222</v>
      </c>
      <c r="E18" s="8">
        <v>225</v>
      </c>
      <c r="F18" s="50" t="str">
        <f t="shared" si="0"/>
        <v>17|1.25m|222|225</v>
      </c>
    </row>
    <row r="19" spans="2:6" x14ac:dyDescent="0.25">
      <c r="B19" s="1">
        <v>18</v>
      </c>
      <c r="C19" s="8" t="s">
        <v>625</v>
      </c>
      <c r="D19" s="8">
        <v>420</v>
      </c>
      <c r="E19" s="8">
        <v>450</v>
      </c>
      <c r="F19" s="50" t="str">
        <f t="shared" si="0"/>
        <v>18|70cm|420|450</v>
      </c>
    </row>
    <row r="20" spans="2:6" x14ac:dyDescent="0.25">
      <c r="B20" s="1">
        <v>19</v>
      </c>
      <c r="C20" s="8" t="s">
        <v>626</v>
      </c>
      <c r="D20" s="8">
        <v>902</v>
      </c>
      <c r="E20" s="8">
        <v>928</v>
      </c>
      <c r="F20" s="50" t="str">
        <f t="shared" si="0"/>
        <v>19|33cm|902|928</v>
      </c>
    </row>
    <row r="21" spans="2:6" x14ac:dyDescent="0.25">
      <c r="B21" s="1">
        <v>20</v>
      </c>
      <c r="C21" s="8" t="s">
        <v>627</v>
      </c>
      <c r="D21" s="8">
        <v>1240</v>
      </c>
      <c r="E21" s="8">
        <v>1300</v>
      </c>
      <c r="F21" s="50" t="str">
        <f t="shared" si="0"/>
        <v>20|23cm|1240|1300</v>
      </c>
    </row>
    <row r="22" spans="2:6" x14ac:dyDescent="0.25">
      <c r="B22" s="1">
        <v>21</v>
      </c>
      <c r="C22" s="8" t="s">
        <v>628</v>
      </c>
      <c r="D22" s="8">
        <v>2300</v>
      </c>
      <c r="E22" s="8">
        <v>2450</v>
      </c>
      <c r="F22" s="50" t="str">
        <f t="shared" si="0"/>
        <v>21|13cm|2300|2450</v>
      </c>
    </row>
    <row r="23" spans="2:6" x14ac:dyDescent="0.25">
      <c r="B23" s="1">
        <v>22</v>
      </c>
      <c r="C23" s="8" t="s">
        <v>629</v>
      </c>
      <c r="D23" s="8">
        <v>3300</v>
      </c>
      <c r="E23" s="8">
        <v>3500</v>
      </c>
      <c r="F23" s="50" t="str">
        <f t="shared" si="0"/>
        <v>22|9cm|3300|3500</v>
      </c>
    </row>
    <row r="24" spans="2:6" x14ac:dyDescent="0.25">
      <c r="B24" s="1">
        <v>23</v>
      </c>
      <c r="C24" s="8" t="s">
        <v>630</v>
      </c>
      <c r="D24" s="8">
        <v>5650</v>
      </c>
      <c r="E24" s="8">
        <v>5925</v>
      </c>
      <c r="F24" s="50" t="str">
        <f t="shared" si="0"/>
        <v>23|6cm|5650|5925</v>
      </c>
    </row>
    <row r="25" spans="2:6" x14ac:dyDescent="0.25">
      <c r="B25" s="1">
        <v>24</v>
      </c>
      <c r="C25" s="8" t="s">
        <v>631</v>
      </c>
      <c r="D25" s="8">
        <v>10000</v>
      </c>
      <c r="E25" s="8">
        <v>10500</v>
      </c>
      <c r="F25" s="50" t="str">
        <f t="shared" si="0"/>
        <v>24|3cm|10000|10500</v>
      </c>
    </row>
    <row r="26" spans="2:6" x14ac:dyDescent="0.25">
      <c r="B26" s="1">
        <v>25</v>
      </c>
      <c r="C26" s="8" t="s">
        <v>632</v>
      </c>
      <c r="D26" s="8">
        <v>24000</v>
      </c>
      <c r="E26" s="8">
        <v>24250</v>
      </c>
      <c r="F26" s="50" t="str">
        <f t="shared" si="0"/>
        <v>25|1.25cm|24000|24250</v>
      </c>
    </row>
    <row r="27" spans="2:6" x14ac:dyDescent="0.25">
      <c r="B27" s="1">
        <v>26</v>
      </c>
      <c r="C27" s="8" t="s">
        <v>633</v>
      </c>
      <c r="D27" s="8">
        <v>47000</v>
      </c>
      <c r="E27" s="8">
        <v>47200</v>
      </c>
      <c r="F27" s="50" t="str">
        <f t="shared" si="0"/>
        <v>26|6mm|47000|47200</v>
      </c>
    </row>
    <row r="28" spans="2:6" x14ac:dyDescent="0.25">
      <c r="B28" s="1">
        <v>27</v>
      </c>
      <c r="C28" s="8" t="s">
        <v>634</v>
      </c>
      <c r="D28" s="8">
        <v>75500</v>
      </c>
      <c r="E28" s="8">
        <v>81000</v>
      </c>
      <c r="F28" s="50" t="str">
        <f t="shared" si="0"/>
        <v>27|4mm|75500|81000</v>
      </c>
    </row>
    <row r="29" spans="2:6" x14ac:dyDescent="0.25">
      <c r="B29" s="1">
        <v>28</v>
      </c>
      <c r="C29" s="8" t="s">
        <v>635</v>
      </c>
      <c r="D29" s="8">
        <v>119980</v>
      </c>
      <c r="E29" s="8">
        <v>120020</v>
      </c>
      <c r="F29" s="50" t="str">
        <f t="shared" si="0"/>
        <v>28|2.5mm|119980|120020</v>
      </c>
    </row>
    <row r="30" spans="2:6" x14ac:dyDescent="0.25">
      <c r="B30" s="1">
        <v>29</v>
      </c>
      <c r="C30" s="8" t="s">
        <v>636</v>
      </c>
      <c r="D30" s="8">
        <v>142000</v>
      </c>
      <c r="E30" s="8">
        <v>149000</v>
      </c>
      <c r="F30" s="50" t="str">
        <f t="shared" si="0"/>
        <v>29|2mm|142000|149000</v>
      </c>
    </row>
    <row r="31" spans="2:6" x14ac:dyDescent="0.25">
      <c r="B31" s="1">
        <v>30</v>
      </c>
      <c r="C31" s="8" t="s">
        <v>637</v>
      </c>
      <c r="D31" s="8">
        <v>241000</v>
      </c>
      <c r="E31" s="8">
        <v>250000</v>
      </c>
      <c r="F31" s="50" t="str">
        <f t="shared" si="0"/>
        <v>30|1mm|241000|250000</v>
      </c>
    </row>
    <row r="33" spans="6:6" x14ac:dyDescent="0.25">
      <c r="F33" s="42" t="s">
        <v>6791</v>
      </c>
    </row>
  </sheetData>
  <hyperlinks>
    <hyperlink ref="A1" location="'ADIF-SPEC-SUMMARY'!A1" display="Home" xr:uid="{617C30E3-7EE2-4537-A6E8-4BF59B392F6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7"/>
  <sheetViews>
    <sheetView zoomScaleNormal="100" workbookViewId="0"/>
  </sheetViews>
  <sheetFormatPr defaultRowHeight="15" x14ac:dyDescent="0.25"/>
  <cols>
    <col min="2" max="2" width="4" style="1" hidden="1" customWidth="1"/>
    <col min="3" max="3" width="24.42578125" style="8" hidden="1" customWidth="1"/>
    <col min="4" max="4" width="52.85546875" style="8" hidden="1" customWidth="1"/>
    <col min="5" max="5" width="11.85546875" style="8" hidden="1" customWidth="1"/>
    <col min="6" max="6" width="10.85546875" style="8" hidden="1" customWidth="1"/>
    <col min="7" max="7" width="82.28515625" bestFit="1" customWidth="1"/>
    <col min="8" max="8" width="9.140625" style="7"/>
    <col min="9" max="9" width="48.42578125" style="7" bestFit="1" customWidth="1"/>
  </cols>
  <sheetData>
    <row r="1" spans="1:9" x14ac:dyDescent="0.25">
      <c r="A1" s="93" t="s">
        <v>7389</v>
      </c>
      <c r="B1" s="12" t="s">
        <v>6510</v>
      </c>
      <c r="C1" s="20" t="s">
        <v>6511</v>
      </c>
      <c r="D1" s="20" t="s">
        <v>6519</v>
      </c>
      <c r="E1" s="20" t="s">
        <v>6516</v>
      </c>
      <c r="F1" s="20" t="s">
        <v>1067</v>
      </c>
      <c r="G1" s="9" t="str">
        <f>B1&amp;"|"&amp;C1&amp;"|"&amp;D1&amp;"|"&amp;E1&amp;"|"&amp;F1</f>
        <v>id|name|description|import_only|weblink_id</v>
      </c>
      <c r="I1" s="51" t="s">
        <v>6798</v>
      </c>
    </row>
    <row r="2" spans="1:9" x14ac:dyDescent="0.25">
      <c r="B2" s="1">
        <v>1</v>
      </c>
      <c r="C2" s="8" t="s">
        <v>640</v>
      </c>
      <c r="D2" s="8" t="s">
        <v>641</v>
      </c>
      <c r="E2" s="8" t="s">
        <v>438</v>
      </c>
      <c r="G2" s="50" t="str">
        <f t="shared" ref="G2:G65" si="0">B2&amp;"|"&amp;C2&amp;"|"&amp;D2&amp;"|"&amp;E2&amp;"|"&amp;F2</f>
        <v>1|070-160M-SPRINT|PODXS Great Pumpkin Sprint|f|</v>
      </c>
      <c r="I2" s="51" t="s">
        <v>6774</v>
      </c>
    </row>
    <row r="3" spans="1:9" x14ac:dyDescent="0.25">
      <c r="B3" s="1">
        <v>2</v>
      </c>
      <c r="C3" s="8" t="s">
        <v>642</v>
      </c>
      <c r="D3" s="8" t="s">
        <v>643</v>
      </c>
      <c r="E3" s="8" t="s">
        <v>438</v>
      </c>
      <c r="G3" s="50" t="str">
        <f t="shared" si="0"/>
        <v>2|070-3-DAY|PODXS Three Day Weekend|f|</v>
      </c>
      <c r="I3" s="52" t="s">
        <v>6775</v>
      </c>
    </row>
    <row r="4" spans="1:9" x14ac:dyDescent="0.25">
      <c r="B4" s="1">
        <v>3</v>
      </c>
      <c r="C4" s="8" t="s">
        <v>644</v>
      </c>
      <c r="D4" s="8" t="s">
        <v>645</v>
      </c>
      <c r="E4" s="8" t="s">
        <v>438</v>
      </c>
      <c r="G4" s="50" t="str">
        <f t="shared" si="0"/>
        <v>3|070-31-FLAVORS|PODXS 31 Flavors|f|</v>
      </c>
      <c r="I4" s="52" t="s">
        <v>6799</v>
      </c>
    </row>
    <row r="5" spans="1:9" x14ac:dyDescent="0.25">
      <c r="B5" s="1">
        <v>4</v>
      </c>
      <c r="C5" s="8" t="s">
        <v>646</v>
      </c>
      <c r="D5" s="8" t="s">
        <v>647</v>
      </c>
      <c r="E5" s="8" t="s">
        <v>438</v>
      </c>
      <c r="G5" s="50" t="str">
        <f t="shared" si="0"/>
        <v>4|070-40M-SPRINT|PODXS 40m Firecracker Sprint|f|</v>
      </c>
      <c r="I5" s="52" t="s">
        <v>6800</v>
      </c>
    </row>
    <row r="6" spans="1:9" x14ac:dyDescent="0.25">
      <c r="B6" s="1">
        <v>5</v>
      </c>
      <c r="C6" s="8" t="s">
        <v>648</v>
      </c>
      <c r="D6" s="8" t="s">
        <v>649</v>
      </c>
      <c r="E6" s="8" t="s">
        <v>438</v>
      </c>
      <c r="G6" s="50" t="str">
        <f t="shared" si="0"/>
        <v>5|070-80M-SPRINT|PODXS 80m Jay Hudak Memorial Sprint|f|</v>
      </c>
      <c r="I6" s="52" t="s">
        <v>6801</v>
      </c>
    </row>
    <row r="7" spans="1:9" x14ac:dyDescent="0.25">
      <c r="B7" s="1">
        <v>6</v>
      </c>
      <c r="C7" s="8" t="s">
        <v>650</v>
      </c>
      <c r="D7" s="8" t="s">
        <v>651</v>
      </c>
      <c r="E7" s="8" t="s">
        <v>438</v>
      </c>
      <c r="G7" s="50" t="str">
        <f t="shared" si="0"/>
        <v>6|070-PSKFEST|PODXS PSKFest|f|</v>
      </c>
      <c r="I7" s="52" t="s">
        <v>6802</v>
      </c>
    </row>
    <row r="8" spans="1:9" x14ac:dyDescent="0.25">
      <c r="B8" s="1">
        <v>7</v>
      </c>
      <c r="C8" s="8" t="s">
        <v>652</v>
      </c>
      <c r="D8" s="8" t="s">
        <v>653</v>
      </c>
      <c r="E8" s="8" t="s">
        <v>438</v>
      </c>
      <c r="G8" s="50" t="str">
        <f t="shared" si="0"/>
        <v>7|070-ST-PATS-DAY|PODXS St. Patricks Day|f|</v>
      </c>
      <c r="I8" s="52" t="s">
        <v>6803</v>
      </c>
    </row>
    <row r="9" spans="1:9" x14ac:dyDescent="0.25">
      <c r="B9" s="1">
        <v>8</v>
      </c>
      <c r="C9" s="8" t="s">
        <v>654</v>
      </c>
      <c r="D9" s="8" t="s">
        <v>655</v>
      </c>
      <c r="E9" s="8" t="s">
        <v>438</v>
      </c>
      <c r="G9" s="50" t="str">
        <f t="shared" si="0"/>
        <v>8|070-VALENTINE-SPRINT|PODXS Valentine Sprint|f|</v>
      </c>
      <c r="I9" s="51" t="s">
        <v>6779</v>
      </c>
    </row>
    <row r="10" spans="1:9" x14ac:dyDescent="0.25">
      <c r="B10" s="1">
        <v>9</v>
      </c>
      <c r="C10" s="8" t="s">
        <v>656</v>
      </c>
      <c r="D10" s="8" t="s">
        <v>657</v>
      </c>
      <c r="E10" s="8" t="s">
        <v>438</v>
      </c>
      <c r="G10" s="50" t="str">
        <f t="shared" si="0"/>
        <v>9|10-RTTY|Ten-Meter RTTY Contest (2011 onwards)|f|</v>
      </c>
    </row>
    <row r="11" spans="1:9" x14ac:dyDescent="0.25">
      <c r="B11" s="1">
        <v>10</v>
      </c>
      <c r="C11" s="8" t="s">
        <v>658</v>
      </c>
      <c r="D11" s="8" t="s">
        <v>659</v>
      </c>
      <c r="E11" s="8" t="s">
        <v>438</v>
      </c>
      <c r="G11" s="50" t="str">
        <f t="shared" si="0"/>
        <v>10|1010-OPEN-SEASON|Open Season Ten Meter QSO Party|f|</v>
      </c>
    </row>
    <row r="12" spans="1:9" x14ac:dyDescent="0.25">
      <c r="B12" s="1">
        <v>11</v>
      </c>
      <c r="C12" s="8" t="s">
        <v>660</v>
      </c>
      <c r="D12" s="8" t="s">
        <v>661</v>
      </c>
      <c r="E12" s="8" t="s">
        <v>438</v>
      </c>
      <c r="G12" s="50" t="str">
        <f t="shared" si="0"/>
        <v>11|7QP|7th-Area QSO Party|f|</v>
      </c>
    </row>
    <row r="13" spans="1:9" x14ac:dyDescent="0.25">
      <c r="B13" s="1">
        <v>12</v>
      </c>
      <c r="C13" s="8" t="s">
        <v>662</v>
      </c>
      <c r="D13" s="8" t="s">
        <v>663</v>
      </c>
      <c r="E13" s="8" t="s">
        <v>438</v>
      </c>
      <c r="G13" s="50" t="str">
        <f t="shared" si="0"/>
        <v>12|AL-QSO-PARTY|Alabama QSO Party|f|</v>
      </c>
    </row>
    <row r="14" spans="1:9" x14ac:dyDescent="0.25">
      <c r="B14" s="1">
        <v>13</v>
      </c>
      <c r="C14" s="8" t="s">
        <v>664</v>
      </c>
      <c r="D14" s="8" t="s">
        <v>665</v>
      </c>
      <c r="E14" s="8" t="s">
        <v>438</v>
      </c>
      <c r="G14" s="50" t="str">
        <f t="shared" si="0"/>
        <v>13|ALL-ASIAN-DX-CW|JARL All Asian DX Contest (CW)|f|</v>
      </c>
    </row>
    <row r="15" spans="1:9" x14ac:dyDescent="0.25">
      <c r="B15" s="1">
        <v>14</v>
      </c>
      <c r="C15" s="8" t="s">
        <v>666</v>
      </c>
      <c r="D15" s="8" t="s">
        <v>667</v>
      </c>
      <c r="E15" s="8" t="s">
        <v>438</v>
      </c>
      <c r="G15" s="50" t="str">
        <f t="shared" si="0"/>
        <v>14|ALL-ASIAN-DX-PHONE|JARL All Asian DX Contest (PHONE)|f|</v>
      </c>
    </row>
    <row r="16" spans="1:9" x14ac:dyDescent="0.25">
      <c r="B16" s="1">
        <v>15</v>
      </c>
      <c r="C16" s="8" t="s">
        <v>668</v>
      </c>
      <c r="D16" s="8" t="s">
        <v>669</v>
      </c>
      <c r="E16" s="8" t="s">
        <v>438</v>
      </c>
      <c r="G16" s="50" t="str">
        <f t="shared" si="0"/>
        <v>15|ANARTS-RTTY|ANARTS WW RTTY|f|</v>
      </c>
    </row>
    <row r="17" spans="2:7" x14ac:dyDescent="0.25">
      <c r="B17" s="1">
        <v>16</v>
      </c>
      <c r="C17" s="8" t="s">
        <v>670</v>
      </c>
      <c r="D17" s="8" t="s">
        <v>671</v>
      </c>
      <c r="E17" s="8" t="s">
        <v>438</v>
      </c>
      <c r="G17" s="50" t="str">
        <f t="shared" si="0"/>
        <v>16|ANATOLIAN-RTTY|Anatolian WW RTTY|f|</v>
      </c>
    </row>
    <row r="18" spans="2:7" x14ac:dyDescent="0.25">
      <c r="B18" s="1">
        <v>17</v>
      </c>
      <c r="C18" s="8" t="s">
        <v>672</v>
      </c>
      <c r="D18" s="8" t="s">
        <v>673</v>
      </c>
      <c r="E18" s="8" t="s">
        <v>438</v>
      </c>
      <c r="G18" s="50" t="str">
        <f t="shared" si="0"/>
        <v>17|AP-SPRINT|Asia - Pacific Sprint|f|</v>
      </c>
    </row>
    <row r="19" spans="2:7" x14ac:dyDescent="0.25">
      <c r="B19" s="1">
        <v>18</v>
      </c>
      <c r="C19" s="8" t="s">
        <v>674</v>
      </c>
      <c r="D19" s="8" t="s">
        <v>675</v>
      </c>
      <c r="E19" s="8" t="s">
        <v>438</v>
      </c>
      <c r="G19" s="50" t="str">
        <f t="shared" si="0"/>
        <v>18|AR-QSO-PARTY|Arkansas QSO Party|f|</v>
      </c>
    </row>
    <row r="20" spans="2:7" x14ac:dyDescent="0.25">
      <c r="B20" s="1">
        <v>19</v>
      </c>
      <c r="C20" s="8" t="s">
        <v>676</v>
      </c>
      <c r="D20" s="8" t="s">
        <v>677</v>
      </c>
      <c r="E20" s="8" t="s">
        <v>438</v>
      </c>
      <c r="G20" s="50" t="str">
        <f t="shared" si="0"/>
        <v>19|ARI-DX|ARI DX Contest|f|</v>
      </c>
    </row>
    <row r="21" spans="2:7" x14ac:dyDescent="0.25">
      <c r="B21" s="1">
        <v>20</v>
      </c>
      <c r="C21" s="8" t="s">
        <v>678</v>
      </c>
      <c r="D21" s="8" t="s">
        <v>679</v>
      </c>
      <c r="E21" s="8" t="s">
        <v>438</v>
      </c>
      <c r="G21" s="50" t="str">
        <f t="shared" si="0"/>
        <v>20|ARRL-10|ARRL 10 Meter Contest|f|</v>
      </c>
    </row>
    <row r="22" spans="2:7" x14ac:dyDescent="0.25">
      <c r="B22" s="1">
        <v>21</v>
      </c>
      <c r="C22" s="8" t="s">
        <v>680</v>
      </c>
      <c r="D22" s="8" t="s">
        <v>681</v>
      </c>
      <c r="E22" s="8" t="s">
        <v>438</v>
      </c>
      <c r="G22" s="50" t="str">
        <f t="shared" si="0"/>
        <v>21|ARRL-160|ARRL 160 Meter Contest|f|</v>
      </c>
    </row>
    <row r="23" spans="2:7" x14ac:dyDescent="0.25">
      <c r="B23" s="1">
        <v>22</v>
      </c>
      <c r="C23" s="8" t="s">
        <v>682</v>
      </c>
      <c r="D23" s="8" t="s">
        <v>683</v>
      </c>
      <c r="E23" s="8" t="s">
        <v>438</v>
      </c>
      <c r="G23" s="50" t="str">
        <f t="shared" si="0"/>
        <v>22|ARRL-222|ARRL 222 MHz and Up Distance Contest|f|</v>
      </c>
    </row>
    <row r="24" spans="2:7" x14ac:dyDescent="0.25">
      <c r="B24" s="1">
        <v>23</v>
      </c>
      <c r="C24" s="8" t="s">
        <v>684</v>
      </c>
      <c r="D24" s="8" t="s">
        <v>685</v>
      </c>
      <c r="E24" s="8" t="s">
        <v>438</v>
      </c>
      <c r="G24" s="50" t="str">
        <f t="shared" si="0"/>
        <v>23|ARRL-DX-CW|ARRL International DX Contest (CW)|f|</v>
      </c>
    </row>
    <row r="25" spans="2:7" x14ac:dyDescent="0.25">
      <c r="B25" s="1">
        <v>24</v>
      </c>
      <c r="C25" s="8" t="s">
        <v>686</v>
      </c>
      <c r="D25" s="8" t="s">
        <v>687</v>
      </c>
      <c r="E25" s="8" t="s">
        <v>438</v>
      </c>
      <c r="G25" s="50" t="str">
        <f t="shared" si="0"/>
        <v>24|ARRL-DX-SSB|ARRL International DX Contest (Phone)|f|</v>
      </c>
    </row>
    <row r="26" spans="2:7" x14ac:dyDescent="0.25">
      <c r="B26" s="1">
        <v>25</v>
      </c>
      <c r="C26" s="8" t="s">
        <v>688</v>
      </c>
      <c r="D26" s="8" t="s">
        <v>689</v>
      </c>
      <c r="E26" s="8" t="s">
        <v>438</v>
      </c>
      <c r="G26" s="50" t="str">
        <f t="shared" si="0"/>
        <v>25|ARRL-EME|ARRL EME contest|f|</v>
      </c>
    </row>
    <row r="27" spans="2:7" x14ac:dyDescent="0.25">
      <c r="B27" s="1">
        <v>26</v>
      </c>
      <c r="C27" s="8" t="s">
        <v>690</v>
      </c>
      <c r="D27" s="8" t="s">
        <v>691</v>
      </c>
      <c r="E27" s="8" t="s">
        <v>438</v>
      </c>
      <c r="G27" s="50" t="str">
        <f t="shared" si="0"/>
        <v>26|ARRL-FIELD-DAY|ARRL Field Day|f|</v>
      </c>
    </row>
    <row r="28" spans="2:7" x14ac:dyDescent="0.25">
      <c r="B28" s="1">
        <v>27</v>
      </c>
      <c r="C28" s="8" t="s">
        <v>692</v>
      </c>
      <c r="D28" s="8" t="s">
        <v>693</v>
      </c>
      <c r="E28" s="8" t="s">
        <v>438</v>
      </c>
      <c r="G28" s="50" t="str">
        <f t="shared" si="0"/>
        <v>27|ARRL-RR-CW|ARRL Rookie Roundup (CW)|f|</v>
      </c>
    </row>
    <row r="29" spans="2:7" x14ac:dyDescent="0.25">
      <c r="B29" s="1">
        <v>28</v>
      </c>
      <c r="C29" s="8" t="s">
        <v>694</v>
      </c>
      <c r="D29" s="8" t="s">
        <v>695</v>
      </c>
      <c r="E29" s="8" t="s">
        <v>438</v>
      </c>
      <c r="G29" s="50" t="str">
        <f t="shared" si="0"/>
        <v>28|ARRL-RR-RTTY|ARRL Rookie Roundup (RTTY)|f|</v>
      </c>
    </row>
    <row r="30" spans="2:7" x14ac:dyDescent="0.25">
      <c r="B30" s="1">
        <v>29</v>
      </c>
      <c r="C30" s="8" t="s">
        <v>696</v>
      </c>
      <c r="D30" s="8" t="s">
        <v>697</v>
      </c>
      <c r="E30" s="8" t="s">
        <v>438</v>
      </c>
      <c r="G30" s="50" t="str">
        <f t="shared" si="0"/>
        <v>29|ARRL-RR-SSB|ARRL Rookie Roundup (Phone)|f|</v>
      </c>
    </row>
    <row r="31" spans="2:7" x14ac:dyDescent="0.25">
      <c r="B31" s="1">
        <v>30</v>
      </c>
      <c r="C31" s="8" t="s">
        <v>698</v>
      </c>
      <c r="D31" s="8" t="s">
        <v>699</v>
      </c>
      <c r="E31" s="8" t="s">
        <v>438</v>
      </c>
      <c r="G31" s="50" t="str">
        <f t="shared" si="0"/>
        <v>30|ARRL-RTTY|ARRL RTTY Round-Up|f|</v>
      </c>
    </row>
    <row r="32" spans="2:7" x14ac:dyDescent="0.25">
      <c r="B32" s="1">
        <v>31</v>
      </c>
      <c r="C32" s="8" t="s">
        <v>700</v>
      </c>
      <c r="D32" s="8" t="s">
        <v>701</v>
      </c>
      <c r="E32" s="8" t="s">
        <v>438</v>
      </c>
      <c r="G32" s="50" t="str">
        <f t="shared" si="0"/>
        <v>31|ARRL-SCR|ARRL School Club Roundup|f|</v>
      </c>
    </row>
    <row r="33" spans="2:7" x14ac:dyDescent="0.25">
      <c r="B33" s="1">
        <v>32</v>
      </c>
      <c r="C33" s="8" t="s">
        <v>702</v>
      </c>
      <c r="D33" s="8" t="s">
        <v>703</v>
      </c>
      <c r="E33" s="8" t="s">
        <v>438</v>
      </c>
      <c r="G33" s="50" t="str">
        <f t="shared" si="0"/>
        <v>32|ARRL-SS-CW|ARRL November Sweepstakes (CW)|f|</v>
      </c>
    </row>
    <row r="34" spans="2:7" x14ac:dyDescent="0.25">
      <c r="B34" s="1">
        <v>33</v>
      </c>
      <c r="C34" s="8" t="s">
        <v>704</v>
      </c>
      <c r="D34" s="8" t="s">
        <v>705</v>
      </c>
      <c r="E34" s="8" t="s">
        <v>438</v>
      </c>
      <c r="G34" s="50" t="str">
        <f t="shared" si="0"/>
        <v>33|ARRL-SS-SSB|ARRL November Sweepstakes (Phone)|f|</v>
      </c>
    </row>
    <row r="35" spans="2:7" x14ac:dyDescent="0.25">
      <c r="B35" s="1">
        <v>34</v>
      </c>
      <c r="C35" s="8" t="s">
        <v>706</v>
      </c>
      <c r="D35" s="8" t="s">
        <v>707</v>
      </c>
      <c r="E35" s="8" t="s">
        <v>438</v>
      </c>
      <c r="G35" s="50" t="str">
        <f t="shared" si="0"/>
        <v>34|ARRL-UHF-AUG|ARRL August UHF Contest|f|</v>
      </c>
    </row>
    <row r="36" spans="2:7" x14ac:dyDescent="0.25">
      <c r="B36" s="1">
        <v>35</v>
      </c>
      <c r="C36" s="8" t="s">
        <v>708</v>
      </c>
      <c r="D36" s="8" t="s">
        <v>709</v>
      </c>
      <c r="E36" s="8" t="s">
        <v>438</v>
      </c>
      <c r="G36" s="50" t="str">
        <f t="shared" si="0"/>
        <v>35|ARRL-VHF-JAN|ARRL January VHF Sweepstakes|f|</v>
      </c>
    </row>
    <row r="37" spans="2:7" x14ac:dyDescent="0.25">
      <c r="B37" s="1">
        <v>36</v>
      </c>
      <c r="C37" s="8" t="s">
        <v>710</v>
      </c>
      <c r="D37" s="8" t="s">
        <v>711</v>
      </c>
      <c r="E37" s="8" t="s">
        <v>438</v>
      </c>
      <c r="G37" s="50" t="str">
        <f t="shared" si="0"/>
        <v>36|ARRL-VHF-JUN|ARRL June VHF QSO Party|f|</v>
      </c>
    </row>
    <row r="38" spans="2:7" x14ac:dyDescent="0.25">
      <c r="B38" s="1">
        <v>37</v>
      </c>
      <c r="C38" s="8" t="s">
        <v>712</v>
      </c>
      <c r="D38" s="8" t="s">
        <v>713</v>
      </c>
      <c r="E38" s="8" t="s">
        <v>438</v>
      </c>
      <c r="G38" s="50" t="str">
        <f t="shared" si="0"/>
        <v>37|ARRL-VHF-SEP|ARRL September VHF QSO Party|f|</v>
      </c>
    </row>
    <row r="39" spans="2:7" x14ac:dyDescent="0.25">
      <c r="B39" s="1">
        <v>38</v>
      </c>
      <c r="C39" s="8" t="s">
        <v>714</v>
      </c>
      <c r="D39" s="8" t="s">
        <v>715</v>
      </c>
      <c r="E39" s="8" t="s">
        <v>438</v>
      </c>
      <c r="G39" s="50" t="str">
        <f t="shared" si="0"/>
        <v>38|AZ-QSO-PARTY|Arizona QSO Party|f|</v>
      </c>
    </row>
    <row r="40" spans="2:7" x14ac:dyDescent="0.25">
      <c r="B40" s="1">
        <v>39</v>
      </c>
      <c r="C40" s="8" t="s">
        <v>716</v>
      </c>
      <c r="D40" s="8" t="s">
        <v>717</v>
      </c>
      <c r="E40" s="8" t="s">
        <v>438</v>
      </c>
      <c r="G40" s="50" t="str">
        <f t="shared" si="0"/>
        <v>39|BARTG-RTTY|BARTG Spring RTTY Contest|f|</v>
      </c>
    </row>
    <row r="41" spans="2:7" x14ac:dyDescent="0.25">
      <c r="B41" s="1">
        <v>40</v>
      </c>
      <c r="C41" s="8" t="s">
        <v>718</v>
      </c>
      <c r="D41" s="8" t="s">
        <v>719</v>
      </c>
      <c r="E41" s="8" t="s">
        <v>438</v>
      </c>
      <c r="G41" s="50" t="str">
        <f t="shared" si="0"/>
        <v>40|BARTG-SPRINT|BARTG Sprint Contest|f|</v>
      </c>
    </row>
    <row r="42" spans="2:7" x14ac:dyDescent="0.25">
      <c r="B42" s="1">
        <v>41</v>
      </c>
      <c r="C42" s="8" t="s">
        <v>720</v>
      </c>
      <c r="D42" s="8" t="s">
        <v>721</v>
      </c>
      <c r="E42" s="8" t="s">
        <v>438</v>
      </c>
      <c r="G42" s="50" t="str">
        <f t="shared" si="0"/>
        <v>41|BC-QSO-PARTY|British Columbia QSO Party|f|</v>
      </c>
    </row>
    <row r="43" spans="2:7" x14ac:dyDescent="0.25">
      <c r="B43" s="1">
        <v>42</v>
      </c>
      <c r="C43" s="8" t="s">
        <v>722</v>
      </c>
      <c r="D43" s="8" t="s">
        <v>723</v>
      </c>
      <c r="E43" s="8" t="s">
        <v>438</v>
      </c>
      <c r="G43" s="50" t="str">
        <f t="shared" si="0"/>
        <v>42|CA-QSO-PARTY|California QSO Party|f|</v>
      </c>
    </row>
    <row r="44" spans="2:7" x14ac:dyDescent="0.25">
      <c r="B44" s="1">
        <v>43</v>
      </c>
      <c r="C44" s="8" t="s">
        <v>724</v>
      </c>
      <c r="D44" s="8" t="s">
        <v>725</v>
      </c>
      <c r="E44" s="8" t="s">
        <v>438</v>
      </c>
      <c r="G44" s="50" t="str">
        <f t="shared" si="0"/>
        <v>43|CIS-DX|CIS DX Contest|f|</v>
      </c>
    </row>
    <row r="45" spans="2:7" x14ac:dyDescent="0.25">
      <c r="B45" s="1">
        <v>44</v>
      </c>
      <c r="C45" s="8" t="s">
        <v>726</v>
      </c>
      <c r="D45" s="8" t="s">
        <v>727</v>
      </c>
      <c r="E45" s="8" t="s">
        <v>438</v>
      </c>
      <c r="G45" s="50" t="str">
        <f t="shared" si="0"/>
        <v>44|CO-QSO-PARTY|Colorado QSO Party|f|</v>
      </c>
    </row>
    <row r="46" spans="2:7" x14ac:dyDescent="0.25">
      <c r="B46" s="1">
        <v>45</v>
      </c>
      <c r="C46" s="8" t="s">
        <v>728</v>
      </c>
      <c r="D46" s="8" t="s">
        <v>729</v>
      </c>
      <c r="E46" s="8" t="s">
        <v>438</v>
      </c>
      <c r="G46" s="50" t="str">
        <f t="shared" si="0"/>
        <v>45|CQ-160-CW|CQ WW 160 Meter DX Contest (CW)|f|</v>
      </c>
    </row>
    <row r="47" spans="2:7" x14ac:dyDescent="0.25">
      <c r="B47" s="1">
        <v>46</v>
      </c>
      <c r="C47" s="8" t="s">
        <v>730</v>
      </c>
      <c r="D47" s="8" t="s">
        <v>731</v>
      </c>
      <c r="E47" s="8" t="s">
        <v>438</v>
      </c>
      <c r="G47" s="50" t="str">
        <f t="shared" si="0"/>
        <v>46|CQ-160-SSB|CQ WW 160 Meter DX Contest (SSB)|f|</v>
      </c>
    </row>
    <row r="48" spans="2:7" x14ac:dyDescent="0.25">
      <c r="B48" s="1">
        <v>47</v>
      </c>
      <c r="C48" s="8" t="s">
        <v>732</v>
      </c>
      <c r="D48" s="8" t="s">
        <v>733</v>
      </c>
      <c r="E48" s="8" t="s">
        <v>438</v>
      </c>
      <c r="G48" s="50" t="str">
        <f t="shared" si="0"/>
        <v>47|CQ-M|CQ-M International DX Contest|f|</v>
      </c>
    </row>
    <row r="49" spans="2:7" x14ac:dyDescent="0.25">
      <c r="B49" s="1">
        <v>48</v>
      </c>
      <c r="C49" s="8" t="s">
        <v>734</v>
      </c>
      <c r="D49" s="8" t="s">
        <v>735</v>
      </c>
      <c r="E49" s="8" t="s">
        <v>438</v>
      </c>
      <c r="G49" s="50" t="str">
        <f t="shared" si="0"/>
        <v>48|CQ-VHF|CQ World-Wide VHF Contest|f|</v>
      </c>
    </row>
    <row r="50" spans="2:7" x14ac:dyDescent="0.25">
      <c r="B50" s="1">
        <v>49</v>
      </c>
      <c r="C50" s="8" t="s">
        <v>736</v>
      </c>
      <c r="D50" s="8" t="s">
        <v>737</v>
      </c>
      <c r="E50" s="8" t="s">
        <v>438</v>
      </c>
      <c r="G50" s="50" t="str">
        <f t="shared" si="0"/>
        <v>49|CQ-WPX-CW|CQ WW WPX Contest (CW)|f|</v>
      </c>
    </row>
    <row r="51" spans="2:7" x14ac:dyDescent="0.25">
      <c r="B51" s="1">
        <v>50</v>
      </c>
      <c r="C51" s="8" t="s">
        <v>738</v>
      </c>
      <c r="D51" s="8" t="s">
        <v>739</v>
      </c>
      <c r="E51" s="8" t="s">
        <v>438</v>
      </c>
      <c r="G51" s="50" t="str">
        <f t="shared" si="0"/>
        <v>50|CQ-WPX-RTTY|CQ/RJ WW RTTY WPX Contest|f|</v>
      </c>
    </row>
    <row r="52" spans="2:7" x14ac:dyDescent="0.25">
      <c r="B52" s="1">
        <v>51</v>
      </c>
      <c r="C52" s="8" t="s">
        <v>740</v>
      </c>
      <c r="D52" s="8" t="s">
        <v>741</v>
      </c>
      <c r="E52" s="8" t="s">
        <v>438</v>
      </c>
      <c r="G52" s="50" t="str">
        <f t="shared" si="0"/>
        <v>51|CQ-WPX-SSB|CQ WW WPX Contest (SSB)|f|</v>
      </c>
    </row>
    <row r="53" spans="2:7" x14ac:dyDescent="0.25">
      <c r="B53" s="1">
        <v>52</v>
      </c>
      <c r="C53" s="8" t="s">
        <v>742</v>
      </c>
      <c r="D53" s="8" t="s">
        <v>743</v>
      </c>
      <c r="E53" s="8" t="s">
        <v>438</v>
      </c>
      <c r="G53" s="50" t="str">
        <f t="shared" si="0"/>
        <v>52|CQ-WW-CW|CQ WW DX Contest (CW)|f|</v>
      </c>
    </row>
    <row r="54" spans="2:7" x14ac:dyDescent="0.25">
      <c r="B54" s="1">
        <v>53</v>
      </c>
      <c r="C54" s="8" t="s">
        <v>744</v>
      </c>
      <c r="D54" s="8" t="s">
        <v>745</v>
      </c>
      <c r="E54" s="8" t="s">
        <v>438</v>
      </c>
      <c r="G54" s="50" t="str">
        <f t="shared" si="0"/>
        <v>53|CQ-WW-RTTY|CQ/RJ WW RTTY DX Contest|f|</v>
      </c>
    </row>
    <row r="55" spans="2:7" x14ac:dyDescent="0.25">
      <c r="B55" s="1">
        <v>54</v>
      </c>
      <c r="C55" s="8" t="s">
        <v>746</v>
      </c>
      <c r="D55" s="8" t="s">
        <v>747</v>
      </c>
      <c r="E55" s="8" t="s">
        <v>438</v>
      </c>
      <c r="G55" s="50" t="str">
        <f t="shared" si="0"/>
        <v>54|CQ-WW-SSB|CQ WW DX Contest (SSB)|f|</v>
      </c>
    </row>
    <row r="56" spans="2:7" x14ac:dyDescent="0.25">
      <c r="B56" s="1">
        <v>55</v>
      </c>
      <c r="C56" s="8" t="s">
        <v>748</v>
      </c>
      <c r="D56" s="8" t="s">
        <v>749</v>
      </c>
      <c r="E56" s="8" t="s">
        <v>438</v>
      </c>
      <c r="G56" s="50" t="str">
        <f t="shared" si="0"/>
        <v>55|CT-QSO-PARTY|Connecticut QSO Party|f|</v>
      </c>
    </row>
    <row r="57" spans="2:7" x14ac:dyDescent="0.25">
      <c r="B57" s="1">
        <v>56</v>
      </c>
      <c r="C57" s="8" t="s">
        <v>750</v>
      </c>
      <c r="D57" s="8" t="s">
        <v>751</v>
      </c>
      <c r="E57" s="8" t="s">
        <v>438</v>
      </c>
      <c r="G57" s="50" t="str">
        <f t="shared" si="0"/>
        <v>56|CVA-DX-CW|Concurso Verde e Amarelo DX CW Contest|f|</v>
      </c>
    </row>
    <row r="58" spans="2:7" x14ac:dyDescent="0.25">
      <c r="B58" s="1">
        <v>57</v>
      </c>
      <c r="C58" s="8" t="s">
        <v>752</v>
      </c>
      <c r="D58" s="8" t="s">
        <v>751</v>
      </c>
      <c r="E58" s="8" t="s">
        <v>438</v>
      </c>
      <c r="G58" s="50" t="str">
        <f t="shared" si="0"/>
        <v>57|CVA-DX-SSB|Concurso Verde e Amarelo DX CW Contest|f|</v>
      </c>
    </row>
    <row r="59" spans="2:7" x14ac:dyDescent="0.25">
      <c r="B59" s="1">
        <v>58</v>
      </c>
      <c r="C59" s="8" t="s">
        <v>753</v>
      </c>
      <c r="D59" s="8" t="s">
        <v>754</v>
      </c>
      <c r="E59" s="8" t="s">
        <v>438</v>
      </c>
      <c r="G59" s="50" t="str">
        <f t="shared" si="0"/>
        <v>58|CWOPS-CW-OPEN|CWops CW Open Competition|f|</v>
      </c>
    </row>
    <row r="60" spans="2:7" x14ac:dyDescent="0.25">
      <c r="B60" s="1">
        <v>59</v>
      </c>
      <c r="C60" s="8" t="s">
        <v>755</v>
      </c>
      <c r="D60" s="8" t="s">
        <v>756</v>
      </c>
      <c r="E60" s="8" t="s">
        <v>438</v>
      </c>
      <c r="G60" s="50" t="str">
        <f t="shared" si="0"/>
        <v>59|CWOPS-CWT|CWops Mini-CWT Test|f|</v>
      </c>
    </row>
    <row r="61" spans="2:7" x14ac:dyDescent="0.25">
      <c r="B61" s="1">
        <v>60</v>
      </c>
      <c r="C61" s="8" t="s">
        <v>757</v>
      </c>
      <c r="D61" s="8" t="s">
        <v>758</v>
      </c>
      <c r="E61" s="8" t="s">
        <v>438</v>
      </c>
      <c r="G61" s="50" t="str">
        <f t="shared" si="0"/>
        <v>60|DARC-WAEDC-CW|WAE DX Contest (CW)|f|</v>
      </c>
    </row>
    <row r="62" spans="2:7" x14ac:dyDescent="0.25">
      <c r="B62" s="1">
        <v>61</v>
      </c>
      <c r="C62" s="8" t="s">
        <v>759</v>
      </c>
      <c r="D62" s="8" t="s">
        <v>760</v>
      </c>
      <c r="E62" s="8" t="s">
        <v>438</v>
      </c>
      <c r="G62" s="50" t="str">
        <f t="shared" si="0"/>
        <v>61|DARC-WAEDC-RTTY|WAE DX Contest (RTTY)|f|</v>
      </c>
    </row>
    <row r="63" spans="2:7" x14ac:dyDescent="0.25">
      <c r="B63" s="1">
        <v>62</v>
      </c>
      <c r="C63" s="8" t="s">
        <v>761</v>
      </c>
      <c r="D63" s="8" t="s">
        <v>762</v>
      </c>
      <c r="E63" s="8" t="s">
        <v>438</v>
      </c>
      <c r="G63" s="50" t="str">
        <f t="shared" si="0"/>
        <v>62|DARC-WAEDC-SSB|WAE DX Contest (SSB)|f|</v>
      </c>
    </row>
    <row r="64" spans="2:7" x14ac:dyDescent="0.25">
      <c r="B64" s="1">
        <v>63</v>
      </c>
      <c r="C64" s="8" t="s">
        <v>763</v>
      </c>
      <c r="D64" s="8" t="s">
        <v>764</v>
      </c>
      <c r="E64" s="8" t="s">
        <v>438</v>
      </c>
      <c r="G64" s="50" t="str">
        <f t="shared" si="0"/>
        <v>63|DARC-WAG|DARC Worked All Germany|f|</v>
      </c>
    </row>
    <row r="65" spans="2:7" x14ac:dyDescent="0.25">
      <c r="B65" s="1">
        <v>64</v>
      </c>
      <c r="C65" s="8" t="s">
        <v>765</v>
      </c>
      <c r="D65" s="8" t="s">
        <v>766</v>
      </c>
      <c r="E65" s="8" t="s">
        <v>438</v>
      </c>
      <c r="G65" s="50" t="str">
        <f t="shared" si="0"/>
        <v>64|DE-QSO-PARTY|Delaware QSO Party|f|</v>
      </c>
    </row>
    <row r="66" spans="2:7" x14ac:dyDescent="0.25">
      <c r="B66" s="1">
        <v>65</v>
      </c>
      <c r="C66" s="8" t="s">
        <v>767</v>
      </c>
      <c r="D66" s="8" t="s">
        <v>768</v>
      </c>
      <c r="E66" s="8" t="s">
        <v>438</v>
      </c>
      <c r="G66" s="50" t="str">
        <f t="shared" ref="G66:G129" si="1">B66&amp;"|"&amp;C66&amp;"|"&amp;D66&amp;"|"&amp;E66&amp;"|"&amp;F66</f>
        <v>65|DL-DX-RTTY|DL-DX RTTY Contest|f|</v>
      </c>
    </row>
    <row r="67" spans="2:7" x14ac:dyDescent="0.25">
      <c r="B67" s="1">
        <v>66</v>
      </c>
      <c r="C67" s="8" t="s">
        <v>769</v>
      </c>
      <c r="D67" s="8" t="s">
        <v>770</v>
      </c>
      <c r="E67" s="8" t="s">
        <v>438</v>
      </c>
      <c r="G67" s="50" t="str">
        <f t="shared" si="1"/>
        <v>66|DMC-RTTY|DMC RTTY Contest|f|</v>
      </c>
    </row>
    <row r="68" spans="2:7" x14ac:dyDescent="0.25">
      <c r="B68" s="1">
        <v>67</v>
      </c>
      <c r="C68" s="8" t="s">
        <v>771</v>
      </c>
      <c r="D68" s="8" t="s">
        <v>772</v>
      </c>
      <c r="E68" s="8" t="s">
        <v>438</v>
      </c>
      <c r="G68" s="50" t="str">
        <f t="shared" si="1"/>
        <v>67|EA-CNCW|Concurso Nacional de Telegrafía|f|</v>
      </c>
    </row>
    <row r="69" spans="2:7" x14ac:dyDescent="0.25">
      <c r="B69" s="1">
        <v>68</v>
      </c>
      <c r="C69" s="8" t="s">
        <v>773</v>
      </c>
      <c r="D69" s="8" t="s">
        <v>774</v>
      </c>
      <c r="E69" s="8" t="s">
        <v>438</v>
      </c>
      <c r="G69" s="50" t="str">
        <f t="shared" si="1"/>
        <v>68|EA-DME|Municipios Españoles|f|</v>
      </c>
    </row>
    <row r="70" spans="2:7" x14ac:dyDescent="0.25">
      <c r="B70" s="1">
        <v>69</v>
      </c>
      <c r="C70" s="8" t="s">
        <v>775</v>
      </c>
      <c r="D70" s="8" t="s">
        <v>776</v>
      </c>
      <c r="E70" s="8" t="s">
        <v>438</v>
      </c>
      <c r="G70" s="50" t="str">
        <f t="shared" si="1"/>
        <v>69|EA-PSK63|EA PSK63|f|</v>
      </c>
    </row>
    <row r="71" spans="2:7" x14ac:dyDescent="0.25">
      <c r="B71" s="1">
        <v>70</v>
      </c>
      <c r="C71" s="8" t="s">
        <v>1065</v>
      </c>
      <c r="D71" s="8" t="s">
        <v>777</v>
      </c>
      <c r="E71" s="8" t="s">
        <v>29</v>
      </c>
      <c r="G71" s="50" t="str">
        <f t="shared" si="1"/>
        <v>70|EA-RTTY|Unión de Radioaficionados Españoles RTTY Contest|t|</v>
      </c>
    </row>
    <row r="72" spans="2:7" x14ac:dyDescent="0.25">
      <c r="B72" s="1">
        <v>71</v>
      </c>
      <c r="C72" s="8" t="s">
        <v>778</v>
      </c>
      <c r="D72" s="8" t="s">
        <v>779</v>
      </c>
      <c r="E72" s="8" t="s">
        <v>438</v>
      </c>
      <c r="G72" s="50" t="str">
        <f t="shared" si="1"/>
        <v>71|EA-SMRE-CW|Su Majestad El Rey de España - CW|f|</v>
      </c>
    </row>
    <row r="73" spans="2:7" x14ac:dyDescent="0.25">
      <c r="B73" s="1">
        <v>72</v>
      </c>
      <c r="C73" s="8" t="s">
        <v>780</v>
      </c>
      <c r="D73" s="8" t="s">
        <v>781</v>
      </c>
      <c r="E73" s="8" t="s">
        <v>438</v>
      </c>
      <c r="G73" s="50" t="str">
        <f t="shared" si="1"/>
        <v>72|EA-SMRE-SSB|Su Majestad El Rey de España - SSB|f|</v>
      </c>
    </row>
    <row r="74" spans="2:7" x14ac:dyDescent="0.25">
      <c r="B74" s="1">
        <v>73</v>
      </c>
      <c r="C74" s="8" t="s">
        <v>782</v>
      </c>
      <c r="D74" s="8" t="s">
        <v>783</v>
      </c>
      <c r="E74" s="8" t="s">
        <v>438</v>
      </c>
      <c r="G74" s="50" t="str">
        <f t="shared" si="1"/>
        <v>73|EA-VHF-ATLANTIC|Atlántico V-UHF|f|</v>
      </c>
    </row>
    <row r="75" spans="2:7" x14ac:dyDescent="0.25">
      <c r="B75" s="1">
        <v>74</v>
      </c>
      <c r="C75" s="8" t="s">
        <v>784</v>
      </c>
      <c r="D75" s="8" t="s">
        <v>785</v>
      </c>
      <c r="E75" s="8" t="s">
        <v>438</v>
      </c>
      <c r="G75" s="50" t="str">
        <f t="shared" si="1"/>
        <v>74|EA-VHF-COM|Combinado de V-UHF|f|</v>
      </c>
    </row>
    <row r="76" spans="2:7" x14ac:dyDescent="0.25">
      <c r="B76" s="1">
        <v>75</v>
      </c>
      <c r="C76" s="8" t="s">
        <v>786</v>
      </c>
      <c r="D76" s="8" t="s">
        <v>787</v>
      </c>
      <c r="E76" s="8" t="s">
        <v>438</v>
      </c>
      <c r="G76" s="50" t="str">
        <f t="shared" si="1"/>
        <v>75|EA-VHF-COSTA-SOL|Costa del Sol V-UHF|f|</v>
      </c>
    </row>
    <row r="77" spans="2:7" x14ac:dyDescent="0.25">
      <c r="B77" s="1">
        <v>76</v>
      </c>
      <c r="C77" s="8" t="s">
        <v>788</v>
      </c>
      <c r="D77" s="8" t="s">
        <v>789</v>
      </c>
      <c r="E77" s="8" t="s">
        <v>438</v>
      </c>
      <c r="G77" s="50" t="str">
        <f t="shared" si="1"/>
        <v>76|EA-VHF-EA|Nacional VHF|f|</v>
      </c>
    </row>
    <row r="78" spans="2:7" x14ac:dyDescent="0.25">
      <c r="B78" s="1">
        <v>77</v>
      </c>
      <c r="C78" s="8" t="s">
        <v>790</v>
      </c>
      <c r="D78" s="8" t="s">
        <v>791</v>
      </c>
      <c r="E78" s="8" t="s">
        <v>438</v>
      </c>
      <c r="G78" s="50" t="str">
        <f t="shared" si="1"/>
        <v>77|EA-VHF-EA1RCS|Segovia EA1RCS V-UHF|f|</v>
      </c>
    </row>
    <row r="79" spans="2:7" x14ac:dyDescent="0.25">
      <c r="B79" s="1">
        <v>78</v>
      </c>
      <c r="C79" s="8" t="s">
        <v>792</v>
      </c>
      <c r="D79" s="8" t="s">
        <v>793</v>
      </c>
      <c r="E79" s="8" t="s">
        <v>438</v>
      </c>
      <c r="G79" s="50" t="str">
        <f t="shared" si="1"/>
        <v>78|EA-VHF-QSL|QSL V-UHF &amp; 50MHz|f|</v>
      </c>
    </row>
    <row r="80" spans="2:7" x14ac:dyDescent="0.25">
      <c r="B80" s="1">
        <v>79</v>
      </c>
      <c r="C80" s="8" t="s">
        <v>794</v>
      </c>
      <c r="D80" s="8" t="s">
        <v>795</v>
      </c>
      <c r="E80" s="8" t="s">
        <v>438</v>
      </c>
      <c r="G80" s="50" t="str">
        <f t="shared" si="1"/>
        <v>79|EA-VHF-SADURNI|Sant Sadurni V-UHF|f|</v>
      </c>
    </row>
    <row r="81" spans="2:7" x14ac:dyDescent="0.25">
      <c r="B81" s="1">
        <v>80</v>
      </c>
      <c r="C81" s="8" t="s">
        <v>796</v>
      </c>
      <c r="D81" s="8" t="s">
        <v>777</v>
      </c>
      <c r="E81" s="8" t="s">
        <v>438</v>
      </c>
      <c r="G81" s="50" t="str">
        <f t="shared" si="1"/>
        <v>80|EA-WW-RTTY|Unión de Radioaficionados Españoles RTTY Contest|f|</v>
      </c>
    </row>
    <row r="82" spans="2:7" x14ac:dyDescent="0.25">
      <c r="B82" s="1">
        <v>81</v>
      </c>
      <c r="C82" s="8" t="s">
        <v>797</v>
      </c>
      <c r="D82" s="8" t="s">
        <v>798</v>
      </c>
      <c r="E82" s="8" t="s">
        <v>438</v>
      </c>
      <c r="G82" s="50" t="str">
        <f t="shared" si="1"/>
        <v>81|EPC-PSK63|PSK63 QSO Party|f|</v>
      </c>
    </row>
    <row r="83" spans="2:7" x14ac:dyDescent="0.25">
      <c r="B83" s="1">
        <v>82</v>
      </c>
      <c r="C83" s="8" t="s">
        <v>799</v>
      </c>
      <c r="D83" s="8" t="s">
        <v>799</v>
      </c>
      <c r="E83" s="8" t="s">
        <v>438</v>
      </c>
      <c r="G83" s="50" t="str">
        <f t="shared" si="1"/>
        <v>82|EU Sprint|EU Sprint|f|</v>
      </c>
    </row>
    <row r="84" spans="2:7" x14ac:dyDescent="0.25">
      <c r="B84" s="1">
        <v>83</v>
      </c>
      <c r="C84" s="8" t="s">
        <v>800</v>
      </c>
      <c r="D84" s="8" t="s">
        <v>801</v>
      </c>
      <c r="E84" s="8" t="s">
        <v>438</v>
      </c>
      <c r="G84" s="50" t="str">
        <f t="shared" si="1"/>
        <v>83|EU-HF|EU HF Championship|f|</v>
      </c>
    </row>
    <row r="85" spans="2:7" x14ac:dyDescent="0.25">
      <c r="B85" s="1">
        <v>84</v>
      </c>
      <c r="C85" s="8" t="s">
        <v>802</v>
      </c>
      <c r="D85" s="8" t="s">
        <v>803</v>
      </c>
      <c r="E85" s="8" t="s">
        <v>438</v>
      </c>
      <c r="G85" s="50" t="str">
        <f t="shared" si="1"/>
        <v>84|EU-PSK-DX|EU PSK DX Contest|f|</v>
      </c>
    </row>
    <row r="86" spans="2:7" x14ac:dyDescent="0.25">
      <c r="B86" s="1">
        <v>85</v>
      </c>
      <c r="C86" s="8" t="s">
        <v>804</v>
      </c>
      <c r="D86" s="8" t="s">
        <v>805</v>
      </c>
      <c r="E86" s="8" t="s">
        <v>438</v>
      </c>
      <c r="G86" s="50" t="str">
        <f t="shared" si="1"/>
        <v>85|EUCW160M|European CW Association 160m CW Party|f|</v>
      </c>
    </row>
    <row r="87" spans="2:7" x14ac:dyDescent="0.25">
      <c r="B87" s="1">
        <v>86</v>
      </c>
      <c r="C87" s="8" t="s">
        <v>806</v>
      </c>
      <c r="D87" s="8" t="s">
        <v>807</v>
      </c>
      <c r="E87" s="8" t="s">
        <v>438</v>
      </c>
      <c r="G87" s="50" t="str">
        <f t="shared" si="1"/>
        <v>86|FALL SPRINT|FISTS Fall Sprint|f|</v>
      </c>
    </row>
    <row r="88" spans="2:7" x14ac:dyDescent="0.25">
      <c r="B88" s="1">
        <v>87</v>
      </c>
      <c r="C88" s="8" t="s">
        <v>808</v>
      </c>
      <c r="D88" s="8" t="s">
        <v>809</v>
      </c>
      <c r="E88" s="8" t="s">
        <v>438</v>
      </c>
      <c r="G88" s="50" t="str">
        <f t="shared" si="1"/>
        <v>87|FL-QSO-PARTY|Florida QSO Party|f|</v>
      </c>
    </row>
    <row r="89" spans="2:7" x14ac:dyDescent="0.25">
      <c r="B89" s="1">
        <v>88</v>
      </c>
      <c r="C89" s="8" t="s">
        <v>810</v>
      </c>
      <c r="D89" s="8" t="s">
        <v>811</v>
      </c>
      <c r="E89" s="8" t="s">
        <v>438</v>
      </c>
      <c r="G89" s="50" t="str">
        <f t="shared" si="1"/>
        <v>88|GA-QSO-PARTY|Georgia QSO Party|f|</v>
      </c>
    </row>
    <row r="90" spans="2:7" x14ac:dyDescent="0.25">
      <c r="B90" s="1">
        <v>89</v>
      </c>
      <c r="C90" s="8" t="s">
        <v>812</v>
      </c>
      <c r="D90" s="8" t="s">
        <v>813</v>
      </c>
      <c r="E90" s="8" t="s">
        <v>438</v>
      </c>
      <c r="G90" s="50" t="str">
        <f t="shared" si="1"/>
        <v>89|HA-DX|Hungarian DX Contest|f|</v>
      </c>
    </row>
    <row r="91" spans="2:7" x14ac:dyDescent="0.25">
      <c r="B91" s="1">
        <v>90</v>
      </c>
      <c r="C91" s="8" t="s">
        <v>814</v>
      </c>
      <c r="D91" s="8" t="s">
        <v>815</v>
      </c>
      <c r="E91" s="8" t="s">
        <v>438</v>
      </c>
      <c r="G91" s="50" t="str">
        <f t="shared" si="1"/>
        <v>90|HELVETIA|Helvetia Contest|f|</v>
      </c>
    </row>
    <row r="92" spans="2:7" x14ac:dyDescent="0.25">
      <c r="B92" s="1">
        <v>91</v>
      </c>
      <c r="C92" s="8" t="s">
        <v>816</v>
      </c>
      <c r="D92" s="8" t="s">
        <v>817</v>
      </c>
      <c r="E92" s="8" t="s">
        <v>438</v>
      </c>
      <c r="G92" s="50" t="str">
        <f t="shared" si="1"/>
        <v>91|HI-QSO-PARTY|Hawaiian QSO Party|f|</v>
      </c>
    </row>
    <row r="93" spans="2:7" x14ac:dyDescent="0.25">
      <c r="B93" s="1">
        <v>92</v>
      </c>
      <c r="C93" s="8" t="s">
        <v>818</v>
      </c>
      <c r="D93" s="8" t="s">
        <v>819</v>
      </c>
      <c r="E93" s="8" t="s">
        <v>438</v>
      </c>
      <c r="G93" s="50" t="str">
        <f t="shared" si="1"/>
        <v>92|HOLYLAND|IARC Holyland Contest|f|</v>
      </c>
    </row>
    <row r="94" spans="2:7" x14ac:dyDescent="0.25">
      <c r="B94" s="1">
        <v>93</v>
      </c>
      <c r="C94" s="8" t="s">
        <v>820</v>
      </c>
      <c r="D94" s="8" t="s">
        <v>821</v>
      </c>
      <c r="E94" s="8" t="s">
        <v>438</v>
      </c>
      <c r="G94" s="50" t="str">
        <f t="shared" si="1"/>
        <v>93|IA-QSO-PARTY|Iowa QSO Party|f|</v>
      </c>
    </row>
    <row r="95" spans="2:7" x14ac:dyDescent="0.25">
      <c r="B95" s="1">
        <v>94</v>
      </c>
      <c r="C95" s="8" t="s">
        <v>822</v>
      </c>
      <c r="D95" s="8" t="s">
        <v>823</v>
      </c>
      <c r="E95" s="8" t="s">
        <v>438</v>
      </c>
      <c r="G95" s="50" t="str">
        <f t="shared" si="1"/>
        <v>94|IARU-FIELD-DAY|DARC IARU Region 1 Field Day|f|</v>
      </c>
    </row>
    <row r="96" spans="2:7" x14ac:dyDescent="0.25">
      <c r="B96" s="1">
        <v>95</v>
      </c>
      <c r="C96" s="8" t="s">
        <v>824</v>
      </c>
      <c r="D96" s="8" t="s">
        <v>825</v>
      </c>
      <c r="E96" s="8" t="s">
        <v>438</v>
      </c>
      <c r="G96" s="50" t="str">
        <f t="shared" si="1"/>
        <v>95|IARU-HF|IARU HF World Championship|f|</v>
      </c>
    </row>
    <row r="97" spans="2:7" x14ac:dyDescent="0.25">
      <c r="B97" s="1">
        <v>96</v>
      </c>
      <c r="C97" s="8" t="s">
        <v>826</v>
      </c>
      <c r="D97" s="8" t="s">
        <v>827</v>
      </c>
      <c r="E97" s="8" t="s">
        <v>438</v>
      </c>
      <c r="G97" s="50" t="str">
        <f t="shared" si="1"/>
        <v>96|ID-QSO-PARTY|Idaho QSO Party|f|</v>
      </c>
    </row>
    <row r="98" spans="2:7" x14ac:dyDescent="0.25">
      <c r="B98" s="1">
        <v>97</v>
      </c>
      <c r="C98" s="8" t="s">
        <v>828</v>
      </c>
      <c r="D98" s="8" t="s">
        <v>829</v>
      </c>
      <c r="E98" s="8" t="s">
        <v>438</v>
      </c>
      <c r="G98" s="50" t="str">
        <f t="shared" si="1"/>
        <v>97|IL QSO Party|Illinois QSO Party|f|</v>
      </c>
    </row>
    <row r="99" spans="2:7" x14ac:dyDescent="0.25">
      <c r="B99" s="1">
        <v>98</v>
      </c>
      <c r="C99" s="8" t="s">
        <v>830</v>
      </c>
      <c r="D99" s="8" t="s">
        <v>831</v>
      </c>
      <c r="E99" s="8" t="s">
        <v>438</v>
      </c>
      <c r="G99" s="50" t="str">
        <f t="shared" si="1"/>
        <v>98|IN-QSO-PARTY|Indiana QSO Party|f|</v>
      </c>
    </row>
    <row r="100" spans="2:7" x14ac:dyDescent="0.25">
      <c r="B100" s="1">
        <v>99</v>
      </c>
      <c r="C100" s="8" t="s">
        <v>832</v>
      </c>
      <c r="D100" s="8" t="s">
        <v>833</v>
      </c>
      <c r="E100" s="8" t="s">
        <v>438</v>
      </c>
      <c r="G100" s="50" t="str">
        <f t="shared" si="1"/>
        <v>99|JARTS-WW-RTTY|JARTS WW RTTY|f|</v>
      </c>
    </row>
    <row r="101" spans="2:7" x14ac:dyDescent="0.25">
      <c r="B101" s="1">
        <v>100</v>
      </c>
      <c r="C101" s="8" t="s">
        <v>834</v>
      </c>
      <c r="D101" s="8" t="s">
        <v>835</v>
      </c>
      <c r="E101" s="8" t="s">
        <v>438</v>
      </c>
      <c r="G101" s="50" t="str">
        <f t="shared" si="1"/>
        <v>100|JIDX-CW|Japan International DX Contest (CW)|f|</v>
      </c>
    </row>
    <row r="102" spans="2:7" x14ac:dyDescent="0.25">
      <c r="B102" s="1">
        <v>101</v>
      </c>
      <c r="C102" s="8" t="s">
        <v>836</v>
      </c>
      <c r="D102" s="8" t="s">
        <v>837</v>
      </c>
      <c r="E102" s="8" t="s">
        <v>438</v>
      </c>
      <c r="G102" s="50" t="str">
        <f t="shared" si="1"/>
        <v>101|JIDX-SSB|Japan International DX Contest (SSB)|f|</v>
      </c>
    </row>
    <row r="103" spans="2:7" x14ac:dyDescent="0.25">
      <c r="B103" s="1">
        <v>102</v>
      </c>
      <c r="C103" s="8" t="s">
        <v>838</v>
      </c>
      <c r="D103" s="8" t="s">
        <v>839</v>
      </c>
      <c r="E103" s="8" t="s">
        <v>438</v>
      </c>
      <c r="G103" s="50" t="str">
        <f t="shared" si="1"/>
        <v>102|JT-DX-RTTY|Mongolian RTTY DX Contest|f|</v>
      </c>
    </row>
    <row r="104" spans="2:7" x14ac:dyDescent="0.25">
      <c r="B104" s="1">
        <v>103</v>
      </c>
      <c r="C104" s="8" t="s">
        <v>840</v>
      </c>
      <c r="D104" s="8" t="s">
        <v>841</v>
      </c>
      <c r="E104" s="8" t="s">
        <v>438</v>
      </c>
      <c r="G104" s="50" t="str">
        <f t="shared" si="1"/>
        <v>103|KS-QSO-PARTY|Kansas QSO Party|f|</v>
      </c>
    </row>
    <row r="105" spans="2:7" x14ac:dyDescent="0.25">
      <c r="B105" s="1">
        <v>104</v>
      </c>
      <c r="C105" s="8" t="s">
        <v>842</v>
      </c>
      <c r="D105" s="8" t="s">
        <v>843</v>
      </c>
      <c r="E105" s="8" t="s">
        <v>438</v>
      </c>
      <c r="G105" s="50" t="str">
        <f t="shared" si="1"/>
        <v>104|KY-QSO-PARTY|Kentucky QSO Party|f|</v>
      </c>
    </row>
    <row r="106" spans="2:7" x14ac:dyDescent="0.25">
      <c r="B106" s="1">
        <v>105</v>
      </c>
      <c r="C106" s="8" t="s">
        <v>844</v>
      </c>
      <c r="D106" s="8" t="s">
        <v>845</v>
      </c>
      <c r="E106" s="8" t="s">
        <v>438</v>
      </c>
      <c r="G106" s="50" t="str">
        <f t="shared" si="1"/>
        <v>105|LA-QSO-PARTY|Louisiana QSO Party|f|</v>
      </c>
    </row>
    <row r="107" spans="2:7" x14ac:dyDescent="0.25">
      <c r="B107" s="1">
        <v>106</v>
      </c>
      <c r="C107" s="8" t="s">
        <v>846</v>
      </c>
      <c r="D107" s="8" t="s">
        <v>847</v>
      </c>
      <c r="E107" s="8" t="s">
        <v>438</v>
      </c>
      <c r="G107" s="50" t="str">
        <f t="shared" si="1"/>
        <v>106|LDC-RTTY|DRCG Long Distance Contest (RTTY)|f|</v>
      </c>
    </row>
    <row r="108" spans="2:7" x14ac:dyDescent="0.25">
      <c r="B108" s="1">
        <v>107</v>
      </c>
      <c r="C108" s="8" t="s">
        <v>848</v>
      </c>
      <c r="D108" s="8" t="s">
        <v>849</v>
      </c>
      <c r="E108" s="8" t="s">
        <v>438</v>
      </c>
      <c r="G108" s="50" t="str">
        <f t="shared" si="1"/>
        <v>107|LZ DX|LZ DX Contest|f|</v>
      </c>
    </row>
    <row r="109" spans="2:7" x14ac:dyDescent="0.25">
      <c r="B109" s="1">
        <v>108</v>
      </c>
      <c r="C109" s="8" t="s">
        <v>850</v>
      </c>
      <c r="D109" s="8" t="s">
        <v>851</v>
      </c>
      <c r="E109" s="8" t="s">
        <v>438</v>
      </c>
      <c r="G109" s="50" t="str">
        <f t="shared" si="1"/>
        <v>108|MAR-QSO-PARTY|Maritimes QSO Party|f|</v>
      </c>
    </row>
    <row r="110" spans="2:7" x14ac:dyDescent="0.25">
      <c r="B110" s="1">
        <v>109</v>
      </c>
      <c r="C110" s="8" t="s">
        <v>852</v>
      </c>
      <c r="D110" s="8" t="s">
        <v>853</v>
      </c>
      <c r="E110" s="8" t="s">
        <v>438</v>
      </c>
      <c r="G110" s="50" t="str">
        <f t="shared" si="1"/>
        <v>109|MD-QSO-PARTY|Maryland QSO Party|f|</v>
      </c>
    </row>
    <row r="111" spans="2:7" x14ac:dyDescent="0.25">
      <c r="B111" s="1">
        <v>110</v>
      </c>
      <c r="C111" s="8" t="s">
        <v>854</v>
      </c>
      <c r="D111" s="8" t="s">
        <v>855</v>
      </c>
      <c r="E111" s="8" t="s">
        <v>438</v>
      </c>
      <c r="G111" s="50" t="str">
        <f t="shared" si="1"/>
        <v>110|ME-QSO-PARTY|Maine QSO Party|f|</v>
      </c>
    </row>
    <row r="112" spans="2:7" x14ac:dyDescent="0.25">
      <c r="B112" s="1">
        <v>111</v>
      </c>
      <c r="C112" s="8" t="s">
        <v>856</v>
      </c>
      <c r="D112" s="8" t="s">
        <v>857</v>
      </c>
      <c r="E112" s="8" t="s">
        <v>438</v>
      </c>
      <c r="G112" s="50" t="str">
        <f t="shared" si="1"/>
        <v>111|MI-QSO-PARTY|Michigan QSO Party|f|</v>
      </c>
    </row>
    <row r="113" spans="2:7" x14ac:dyDescent="0.25">
      <c r="B113" s="1">
        <v>112</v>
      </c>
      <c r="C113" s="8" t="s">
        <v>858</v>
      </c>
      <c r="D113" s="8" t="s">
        <v>859</v>
      </c>
      <c r="E113" s="8" t="s">
        <v>438</v>
      </c>
      <c r="G113" s="50" t="str">
        <f t="shared" si="1"/>
        <v>112|MIDATLANTIC-QSO-PARTY|Mid-Atlantic QSO Party|f|</v>
      </c>
    </row>
    <row r="114" spans="2:7" x14ac:dyDescent="0.25">
      <c r="B114" s="1">
        <v>113</v>
      </c>
      <c r="C114" s="8" t="s">
        <v>860</v>
      </c>
      <c r="D114" s="8" t="s">
        <v>861</v>
      </c>
      <c r="E114" s="8" t="s">
        <v>438</v>
      </c>
      <c r="G114" s="50" t="str">
        <f t="shared" si="1"/>
        <v>113|MN-QSO-PARTY|Minnesota QSO Party|f|</v>
      </c>
    </row>
    <row r="115" spans="2:7" x14ac:dyDescent="0.25">
      <c r="B115" s="1">
        <v>114</v>
      </c>
      <c r="C115" s="8" t="s">
        <v>862</v>
      </c>
      <c r="D115" s="8" t="s">
        <v>863</v>
      </c>
      <c r="E115" s="8" t="s">
        <v>438</v>
      </c>
      <c r="G115" s="50" t="str">
        <f t="shared" si="1"/>
        <v>114|MO-QSO-PARTY|Missouri QSO Party|f|</v>
      </c>
    </row>
    <row r="116" spans="2:7" x14ac:dyDescent="0.25">
      <c r="B116" s="1">
        <v>115</v>
      </c>
      <c r="C116" s="8" t="s">
        <v>864</v>
      </c>
      <c r="D116" s="8" t="s">
        <v>865</v>
      </c>
      <c r="E116" s="8" t="s">
        <v>438</v>
      </c>
      <c r="G116" s="50" t="str">
        <f t="shared" si="1"/>
        <v>115|MS-QSO-PARTY|Mississippi QSO Party|f|</v>
      </c>
    </row>
    <row r="117" spans="2:7" x14ac:dyDescent="0.25">
      <c r="B117" s="1">
        <v>116</v>
      </c>
      <c r="C117" s="8" t="s">
        <v>866</v>
      </c>
      <c r="D117" s="8" t="s">
        <v>867</v>
      </c>
      <c r="E117" s="8" t="s">
        <v>438</v>
      </c>
      <c r="G117" s="50" t="str">
        <f t="shared" si="1"/>
        <v>116|MT-QSO-PARTY|Montana QSO Party|f|</v>
      </c>
    </row>
    <row r="118" spans="2:7" x14ac:dyDescent="0.25">
      <c r="B118" s="1">
        <v>117</v>
      </c>
      <c r="C118" s="8" t="s">
        <v>868</v>
      </c>
      <c r="D118" s="8" t="s">
        <v>869</v>
      </c>
      <c r="E118" s="8" t="s">
        <v>438</v>
      </c>
      <c r="G118" s="50" t="str">
        <f t="shared" si="1"/>
        <v>117|NA-SPRINT-CW|North America Sprint (CW)|f|</v>
      </c>
    </row>
    <row r="119" spans="2:7" x14ac:dyDescent="0.25">
      <c r="B119" s="1">
        <v>118</v>
      </c>
      <c r="C119" s="8" t="s">
        <v>870</v>
      </c>
      <c r="D119" s="8" t="s">
        <v>871</v>
      </c>
      <c r="E119" s="8" t="s">
        <v>438</v>
      </c>
      <c r="G119" s="50" t="str">
        <f t="shared" si="1"/>
        <v>118|NA-SPRINT-RTTY|North America Sprint (RTTY)|f|</v>
      </c>
    </row>
    <row r="120" spans="2:7" x14ac:dyDescent="0.25">
      <c r="B120" s="1">
        <v>119</v>
      </c>
      <c r="C120" s="8" t="s">
        <v>872</v>
      </c>
      <c r="D120" s="8" t="s">
        <v>873</v>
      </c>
      <c r="E120" s="8" t="s">
        <v>438</v>
      </c>
      <c r="G120" s="50" t="str">
        <f t="shared" si="1"/>
        <v>119|NA-SPRINT-SSB|North America Sprint (Phone)|f|</v>
      </c>
    </row>
    <row r="121" spans="2:7" x14ac:dyDescent="0.25">
      <c r="B121" s="1">
        <v>120</v>
      </c>
      <c r="C121" s="8" t="s">
        <v>874</v>
      </c>
      <c r="D121" s="8" t="s">
        <v>875</v>
      </c>
      <c r="E121" s="8" t="s">
        <v>438</v>
      </c>
      <c r="G121" s="50" t="str">
        <f t="shared" si="1"/>
        <v>120|NAQP-CW|North America QSO Party (CW)|f|</v>
      </c>
    </row>
    <row r="122" spans="2:7" x14ac:dyDescent="0.25">
      <c r="B122" s="1">
        <v>121</v>
      </c>
      <c r="C122" s="8" t="s">
        <v>876</v>
      </c>
      <c r="D122" s="8" t="s">
        <v>877</v>
      </c>
      <c r="E122" s="8" t="s">
        <v>438</v>
      </c>
      <c r="G122" s="50" t="str">
        <f t="shared" si="1"/>
        <v>121|NAQP-RTTY|North America QSO Party (RTTY)|f|</v>
      </c>
    </row>
    <row r="123" spans="2:7" x14ac:dyDescent="0.25">
      <c r="B123" s="1">
        <v>122</v>
      </c>
      <c r="C123" s="8" t="s">
        <v>878</v>
      </c>
      <c r="D123" s="8" t="s">
        <v>879</v>
      </c>
      <c r="E123" s="8" t="s">
        <v>438</v>
      </c>
      <c r="G123" s="50" t="str">
        <f t="shared" si="1"/>
        <v>122|NAQP-SSB|North America QSO Party (Phone)|f|</v>
      </c>
    </row>
    <row r="124" spans="2:7" x14ac:dyDescent="0.25">
      <c r="B124" s="1">
        <v>123</v>
      </c>
      <c r="C124" s="8" t="s">
        <v>880</v>
      </c>
      <c r="D124" s="8" t="s">
        <v>881</v>
      </c>
      <c r="E124" s="8" t="s">
        <v>438</v>
      </c>
      <c r="G124" s="50" t="str">
        <f t="shared" si="1"/>
        <v>123|NC-QSO-PARTY|North Carolina QSO Party|f|</v>
      </c>
    </row>
    <row r="125" spans="2:7" x14ac:dyDescent="0.25">
      <c r="B125" s="1">
        <v>124</v>
      </c>
      <c r="C125" s="8" t="s">
        <v>882</v>
      </c>
      <c r="D125" s="8" t="s">
        <v>883</v>
      </c>
      <c r="E125" s="8" t="s">
        <v>438</v>
      </c>
      <c r="G125" s="50" t="str">
        <f t="shared" si="1"/>
        <v>124|ND-QSO-PARTY|North Dakota QSO Party|f|</v>
      </c>
    </row>
    <row r="126" spans="2:7" x14ac:dyDescent="0.25">
      <c r="B126" s="1">
        <v>125</v>
      </c>
      <c r="C126" s="8" t="s">
        <v>884</v>
      </c>
      <c r="D126" s="8" t="s">
        <v>885</v>
      </c>
      <c r="E126" s="8" t="s">
        <v>438</v>
      </c>
      <c r="G126" s="50" t="str">
        <f t="shared" si="1"/>
        <v>125|NE-QSO-PARTY|Nebraska QSO Party|f|</v>
      </c>
    </row>
    <row r="127" spans="2:7" x14ac:dyDescent="0.25">
      <c r="B127" s="1">
        <v>126</v>
      </c>
      <c r="C127" s="8" t="s">
        <v>886</v>
      </c>
      <c r="D127" s="8" t="s">
        <v>887</v>
      </c>
      <c r="E127" s="8" t="s">
        <v>438</v>
      </c>
      <c r="G127" s="50" t="str">
        <f t="shared" si="1"/>
        <v>126|NEQP|New England QSO Party|f|</v>
      </c>
    </row>
    <row r="128" spans="2:7" x14ac:dyDescent="0.25">
      <c r="B128" s="1">
        <v>127</v>
      </c>
      <c r="C128" s="8" t="s">
        <v>888</v>
      </c>
      <c r="D128" s="8" t="s">
        <v>889</v>
      </c>
      <c r="E128" s="8" t="s">
        <v>438</v>
      </c>
      <c r="G128" s="50" t="str">
        <f t="shared" si="1"/>
        <v>127|NH-QSO-PARTY|New Hampshire QSO Party|f|</v>
      </c>
    </row>
    <row r="129" spans="2:7" x14ac:dyDescent="0.25">
      <c r="B129" s="1">
        <v>128</v>
      </c>
      <c r="C129" s="8" t="s">
        <v>890</v>
      </c>
      <c r="D129" s="8" t="s">
        <v>891</v>
      </c>
      <c r="E129" s="8" t="s">
        <v>438</v>
      </c>
      <c r="G129" s="50" t="str">
        <f t="shared" si="1"/>
        <v>128|NJ-QSO-PARTY|New Jersey QSO Party|f|</v>
      </c>
    </row>
    <row r="130" spans="2:7" x14ac:dyDescent="0.25">
      <c r="B130" s="1">
        <v>129</v>
      </c>
      <c r="C130" s="8" t="s">
        <v>892</v>
      </c>
      <c r="D130" s="8" t="s">
        <v>893</v>
      </c>
      <c r="E130" s="8" t="s">
        <v>438</v>
      </c>
      <c r="G130" s="50" t="str">
        <f t="shared" ref="G130:G193" si="2">B130&amp;"|"&amp;C130&amp;"|"&amp;D130&amp;"|"&amp;E130&amp;"|"&amp;F130</f>
        <v>129|NM-QSO-PARTY|New Mexico QSO Party|f|</v>
      </c>
    </row>
    <row r="131" spans="2:7" x14ac:dyDescent="0.25">
      <c r="B131" s="1">
        <v>130</v>
      </c>
      <c r="C131" s="8" t="s">
        <v>894</v>
      </c>
      <c r="D131" s="8" t="s">
        <v>895</v>
      </c>
      <c r="E131" s="8" t="s">
        <v>438</v>
      </c>
      <c r="G131" s="50" t="str">
        <f t="shared" si="2"/>
        <v>130|NRAU-BALTIC-CW|NRAU-Baltic Contest (CW)|f|</v>
      </c>
    </row>
    <row r="132" spans="2:7" x14ac:dyDescent="0.25">
      <c r="B132" s="1">
        <v>131</v>
      </c>
      <c r="C132" s="8" t="s">
        <v>896</v>
      </c>
      <c r="D132" s="8" t="s">
        <v>897</v>
      </c>
      <c r="E132" s="8" t="s">
        <v>438</v>
      </c>
      <c r="G132" s="50" t="str">
        <f t="shared" si="2"/>
        <v>131|NRAU-BALTIC-SSB|NRAU-Baltic Contest (SSB)|f|</v>
      </c>
    </row>
    <row r="133" spans="2:7" x14ac:dyDescent="0.25">
      <c r="B133" s="1">
        <v>132</v>
      </c>
      <c r="C133" s="8" t="s">
        <v>898</v>
      </c>
      <c r="D133" s="8" t="s">
        <v>899</v>
      </c>
      <c r="E133" s="8" t="s">
        <v>438</v>
      </c>
      <c r="G133" s="50" t="str">
        <f t="shared" si="2"/>
        <v>132|NV-QSO-PARTY|Nevada QSO Party|f|</v>
      </c>
    </row>
    <row r="134" spans="2:7" x14ac:dyDescent="0.25">
      <c r="B134" s="1">
        <v>133</v>
      </c>
      <c r="C134" s="8" t="s">
        <v>900</v>
      </c>
      <c r="D134" s="8" t="s">
        <v>901</v>
      </c>
      <c r="E134" s="8" t="s">
        <v>438</v>
      </c>
      <c r="G134" s="50" t="str">
        <f t="shared" si="2"/>
        <v>133|NY-QSO-PARTY|New York QSO Party|f|</v>
      </c>
    </row>
    <row r="135" spans="2:7" x14ac:dyDescent="0.25">
      <c r="B135" s="1">
        <v>134</v>
      </c>
      <c r="C135" s="8" t="s">
        <v>902</v>
      </c>
      <c r="D135" s="8" t="s">
        <v>903</v>
      </c>
      <c r="E135" s="8" t="s">
        <v>438</v>
      </c>
      <c r="G135" s="50" t="str">
        <f t="shared" si="2"/>
        <v>134|OCEANIA-DX-CW|Oceania DX Contest (CW)|f|</v>
      </c>
    </row>
    <row r="136" spans="2:7" x14ac:dyDescent="0.25">
      <c r="B136" s="1">
        <v>135</v>
      </c>
      <c r="C136" s="8" t="s">
        <v>904</v>
      </c>
      <c r="D136" s="8" t="s">
        <v>905</v>
      </c>
      <c r="E136" s="8" t="s">
        <v>438</v>
      </c>
      <c r="G136" s="50" t="str">
        <f t="shared" si="2"/>
        <v>135|OCEANIA-DX-SSB|Oceania DX Contest (SSB)|f|</v>
      </c>
    </row>
    <row r="137" spans="2:7" x14ac:dyDescent="0.25">
      <c r="B137" s="1">
        <v>136</v>
      </c>
      <c r="C137" s="8" t="s">
        <v>906</v>
      </c>
      <c r="D137" s="8" t="s">
        <v>907</v>
      </c>
      <c r="E137" s="8" t="s">
        <v>438</v>
      </c>
      <c r="G137" s="50" t="str">
        <f t="shared" si="2"/>
        <v>136|OH-QSO-PARTY|Ohio QSO Party|f|</v>
      </c>
    </row>
    <row r="138" spans="2:7" x14ac:dyDescent="0.25">
      <c r="B138" s="1">
        <v>137</v>
      </c>
      <c r="C138" s="8" t="s">
        <v>908</v>
      </c>
      <c r="D138" s="8" t="s">
        <v>909</v>
      </c>
      <c r="E138" s="8" t="s">
        <v>438</v>
      </c>
      <c r="G138" s="50" t="str">
        <f t="shared" si="2"/>
        <v>137|OK-DX-RTTY|Czech Radio Club OK DX Contest|f|</v>
      </c>
    </row>
    <row r="139" spans="2:7" x14ac:dyDescent="0.25">
      <c r="B139" s="1">
        <v>138</v>
      </c>
      <c r="C139" s="8" t="s">
        <v>910</v>
      </c>
      <c r="D139" s="8" t="s">
        <v>911</v>
      </c>
      <c r="E139" s="8" t="s">
        <v>438</v>
      </c>
      <c r="G139" s="50" t="str">
        <f t="shared" si="2"/>
        <v>138|OK-OM-DX|Czech Radio Club OK-OM DX Contest|f|</v>
      </c>
    </row>
    <row r="140" spans="2:7" x14ac:dyDescent="0.25">
      <c r="B140" s="1">
        <v>139</v>
      </c>
      <c r="C140" s="8" t="s">
        <v>912</v>
      </c>
      <c r="D140" s="8" t="s">
        <v>913</v>
      </c>
      <c r="E140" s="8" t="s">
        <v>438</v>
      </c>
      <c r="G140" s="50" t="str">
        <f t="shared" si="2"/>
        <v>139|OK-QSO-PARTY|Oklahoma QSO Party|f|</v>
      </c>
    </row>
    <row r="141" spans="2:7" x14ac:dyDescent="0.25">
      <c r="B141" s="1">
        <v>140</v>
      </c>
      <c r="C141" s="8" t="s">
        <v>914</v>
      </c>
      <c r="D141" s="8" t="s">
        <v>915</v>
      </c>
      <c r="E141" s="8" t="s">
        <v>438</v>
      </c>
      <c r="G141" s="50" t="str">
        <f t="shared" si="2"/>
        <v>140|OMISS-QSO-PARTY|Old Man International Sideband Society QSO Party|f|</v>
      </c>
    </row>
    <row r="142" spans="2:7" x14ac:dyDescent="0.25">
      <c r="B142" s="1">
        <v>141</v>
      </c>
      <c r="C142" s="8" t="s">
        <v>916</v>
      </c>
      <c r="D142" s="8" t="s">
        <v>917</v>
      </c>
      <c r="E142" s="8" t="s">
        <v>438</v>
      </c>
      <c r="G142" s="50" t="str">
        <f t="shared" si="2"/>
        <v>141|ON-QSO-PARTY|Ontario QSO Party|f|</v>
      </c>
    </row>
    <row r="143" spans="2:7" x14ac:dyDescent="0.25">
      <c r="B143" s="1">
        <v>142</v>
      </c>
      <c r="C143" s="8" t="s">
        <v>918</v>
      </c>
      <c r="D143" s="8" t="s">
        <v>919</v>
      </c>
      <c r="E143" s="8" t="s">
        <v>438</v>
      </c>
      <c r="G143" s="50" t="str">
        <f t="shared" si="2"/>
        <v>142|OR-QSO-PARTY|Oregon QSO Party|f|</v>
      </c>
    </row>
    <row r="144" spans="2:7" x14ac:dyDescent="0.25">
      <c r="B144" s="1">
        <v>143</v>
      </c>
      <c r="C144" s="8" t="s">
        <v>920</v>
      </c>
      <c r="D144" s="8" t="s">
        <v>921</v>
      </c>
      <c r="E144" s="8" t="s">
        <v>438</v>
      </c>
      <c r="G144" s="50" t="str">
        <f t="shared" si="2"/>
        <v>143|PA-QSO-PARTY|Pennsylvania QSO Party|f|</v>
      </c>
    </row>
    <row r="145" spans="2:7" x14ac:dyDescent="0.25">
      <c r="B145" s="1">
        <v>144</v>
      </c>
      <c r="C145" s="8" t="s">
        <v>922</v>
      </c>
      <c r="D145" s="8" t="s">
        <v>923</v>
      </c>
      <c r="E145" s="8" t="s">
        <v>438</v>
      </c>
      <c r="G145" s="50" t="str">
        <f t="shared" si="2"/>
        <v>144|PACC|Dutch PACC Contest|f|</v>
      </c>
    </row>
    <row r="146" spans="2:7" x14ac:dyDescent="0.25">
      <c r="B146" s="1">
        <v>145</v>
      </c>
      <c r="C146" s="8" t="s">
        <v>924</v>
      </c>
      <c r="D146" s="8" t="s">
        <v>925</v>
      </c>
      <c r="E146" s="8" t="s">
        <v>438</v>
      </c>
      <c r="G146" s="50" t="str">
        <f t="shared" si="2"/>
        <v>145|PSK-DEATHMATCH|MDXA PSK DeathMatch (2005-2010)|f|</v>
      </c>
    </row>
    <row r="147" spans="2:7" x14ac:dyDescent="0.25">
      <c r="B147" s="1">
        <v>146</v>
      </c>
      <c r="C147" s="8" t="s">
        <v>926</v>
      </c>
      <c r="D147" s="8" t="s">
        <v>927</v>
      </c>
      <c r="E147" s="8" t="s">
        <v>438</v>
      </c>
      <c r="G147" s="50" t="str">
        <f t="shared" si="2"/>
        <v>146|QC-QSO-PARTY|Quebec QSO Party|f|</v>
      </c>
    </row>
    <row r="148" spans="2:7" x14ac:dyDescent="0.25">
      <c r="B148" s="1">
        <v>147</v>
      </c>
      <c r="C148" s="8" t="s">
        <v>1066</v>
      </c>
      <c r="D148" s="8" t="s">
        <v>928</v>
      </c>
      <c r="E148" s="8" t="s">
        <v>29</v>
      </c>
      <c r="G148" s="50" t="str">
        <f t="shared" si="2"/>
        <v>147|RAC|Canadian Amateur Radio Society Contest|t|</v>
      </c>
    </row>
    <row r="149" spans="2:7" x14ac:dyDescent="0.25">
      <c r="B149" s="1">
        <v>148</v>
      </c>
      <c r="C149" s="8" t="s">
        <v>929</v>
      </c>
      <c r="D149" s="8" t="s">
        <v>930</v>
      </c>
      <c r="E149" s="8" t="s">
        <v>438</v>
      </c>
      <c r="G149" s="50" t="str">
        <f t="shared" si="2"/>
        <v>148|RAC-CANADA-DAY|RAC Canada Day Contest|f|</v>
      </c>
    </row>
    <row r="150" spans="2:7" x14ac:dyDescent="0.25">
      <c r="B150" s="1">
        <v>149</v>
      </c>
      <c r="C150" s="8" t="s">
        <v>931</v>
      </c>
      <c r="D150" s="8" t="s">
        <v>932</v>
      </c>
      <c r="E150" s="8" t="s">
        <v>438</v>
      </c>
      <c r="G150" s="50" t="str">
        <f t="shared" si="2"/>
        <v>149|RAC-CANADA-WINTER|RAC Canada Winter Contest|f|</v>
      </c>
    </row>
    <row r="151" spans="2:7" x14ac:dyDescent="0.25">
      <c r="B151" s="1">
        <v>150</v>
      </c>
      <c r="C151" s="8" t="s">
        <v>933</v>
      </c>
      <c r="D151" s="8" t="s">
        <v>934</v>
      </c>
      <c r="E151" s="8" t="s">
        <v>438</v>
      </c>
      <c r="G151" s="50" t="str">
        <f t="shared" si="2"/>
        <v>150|RDAC|Russian District Award Contest|f|</v>
      </c>
    </row>
    <row r="152" spans="2:7" x14ac:dyDescent="0.25">
      <c r="B152" s="1">
        <v>151</v>
      </c>
      <c r="C152" s="8" t="s">
        <v>935</v>
      </c>
      <c r="D152" s="8" t="s">
        <v>936</v>
      </c>
      <c r="E152" s="8" t="s">
        <v>438</v>
      </c>
      <c r="G152" s="50" t="str">
        <f t="shared" si="2"/>
        <v>151|RDXC|Russian DX Contest|f|</v>
      </c>
    </row>
    <row r="153" spans="2:7" x14ac:dyDescent="0.25">
      <c r="B153" s="1">
        <v>152</v>
      </c>
      <c r="C153" s="8" t="s">
        <v>937</v>
      </c>
      <c r="D153" s="8" t="s">
        <v>938</v>
      </c>
      <c r="E153" s="8" t="s">
        <v>438</v>
      </c>
      <c r="G153" s="50" t="str">
        <f t="shared" si="2"/>
        <v>152|REF-160M|Reseau des Emetteurs Francais 160m Contest|f|</v>
      </c>
    </row>
    <row r="154" spans="2:7" x14ac:dyDescent="0.25">
      <c r="B154" s="1">
        <v>153</v>
      </c>
      <c r="C154" s="8" t="s">
        <v>939</v>
      </c>
      <c r="D154" s="8" t="s">
        <v>940</v>
      </c>
      <c r="E154" s="8" t="s">
        <v>438</v>
      </c>
      <c r="G154" s="50" t="str">
        <f t="shared" si="2"/>
        <v>153|REF-CW|Reseau des Emetteurs Francais Contest (CW)|f|</v>
      </c>
    </row>
    <row r="155" spans="2:7" x14ac:dyDescent="0.25">
      <c r="B155" s="1">
        <v>154</v>
      </c>
      <c r="C155" s="8" t="s">
        <v>941</v>
      </c>
      <c r="D155" s="8" t="s">
        <v>942</v>
      </c>
      <c r="E155" s="8" t="s">
        <v>438</v>
      </c>
      <c r="G155" s="50" t="str">
        <f t="shared" si="2"/>
        <v>154|REF-SSB|Reseau des Emetteurs Francais Contest (SSB)|f|</v>
      </c>
    </row>
    <row r="156" spans="2:7" x14ac:dyDescent="0.25">
      <c r="B156" s="1">
        <v>155</v>
      </c>
      <c r="C156" s="8" t="s">
        <v>943</v>
      </c>
      <c r="D156" s="8" t="s">
        <v>944</v>
      </c>
      <c r="E156" s="8" t="s">
        <v>438</v>
      </c>
      <c r="G156" s="50" t="str">
        <f t="shared" si="2"/>
        <v>155|REP-PORTUGAL-DAY-HF|Rede dos Emissores Portugueses Portugal Day HF Contest|f|</v>
      </c>
    </row>
    <row r="157" spans="2:7" x14ac:dyDescent="0.25">
      <c r="B157" s="1">
        <v>156</v>
      </c>
      <c r="C157" s="8" t="s">
        <v>945</v>
      </c>
      <c r="D157" s="8" t="s">
        <v>946</v>
      </c>
      <c r="E157" s="8" t="s">
        <v>438</v>
      </c>
      <c r="G157" s="50" t="str">
        <f t="shared" si="2"/>
        <v>156|RI-QSO-PARTY|Rhode Island QSO Party|f|</v>
      </c>
    </row>
    <row r="158" spans="2:7" x14ac:dyDescent="0.25">
      <c r="B158" s="1">
        <v>157</v>
      </c>
      <c r="C158" s="8" t="s">
        <v>947</v>
      </c>
      <c r="D158" s="8" t="s">
        <v>948</v>
      </c>
      <c r="E158" s="8" t="s">
        <v>438</v>
      </c>
      <c r="G158" s="50" t="str">
        <f t="shared" si="2"/>
        <v>157|RSGB-160|1.8MHz Contest|f|</v>
      </c>
    </row>
    <row r="159" spans="2:7" x14ac:dyDescent="0.25">
      <c r="B159" s="1">
        <v>158</v>
      </c>
      <c r="C159" s="8" t="s">
        <v>949</v>
      </c>
      <c r="D159" s="8" t="s">
        <v>950</v>
      </c>
      <c r="E159" s="8" t="s">
        <v>438</v>
      </c>
      <c r="G159" s="50" t="str">
        <f t="shared" si="2"/>
        <v>158|RSGB-21/28-CW|21/28 MHz Contest (CW)|f|</v>
      </c>
    </row>
    <row r="160" spans="2:7" x14ac:dyDescent="0.25">
      <c r="B160" s="1">
        <v>159</v>
      </c>
      <c r="C160" s="8" t="s">
        <v>951</v>
      </c>
      <c r="D160" s="8" t="s">
        <v>952</v>
      </c>
      <c r="E160" s="8" t="s">
        <v>438</v>
      </c>
      <c r="G160" s="50" t="str">
        <f t="shared" si="2"/>
        <v>159|RSGB-21/28-SSB|21/28 MHz Contest (SSB)|f|</v>
      </c>
    </row>
    <row r="161" spans="2:7" x14ac:dyDescent="0.25">
      <c r="B161" s="1">
        <v>160</v>
      </c>
      <c r="C161" s="8" t="s">
        <v>953</v>
      </c>
      <c r="D161" s="8" t="s">
        <v>954</v>
      </c>
      <c r="E161" s="8" t="s">
        <v>438</v>
      </c>
      <c r="G161" s="50" t="str">
        <f t="shared" si="2"/>
        <v>160|RSGB-80M-CC|80m Club Championships|f|</v>
      </c>
    </row>
    <row r="162" spans="2:7" x14ac:dyDescent="0.25">
      <c r="B162" s="1">
        <v>161</v>
      </c>
      <c r="C162" s="8" t="s">
        <v>955</v>
      </c>
      <c r="D162" s="8" t="s">
        <v>956</v>
      </c>
      <c r="E162" s="8" t="s">
        <v>438</v>
      </c>
      <c r="G162" s="50" t="str">
        <f t="shared" si="2"/>
        <v>161|RSGB-AFS-CW|Affiliated Societies Team Contest (CW)|f|</v>
      </c>
    </row>
    <row r="163" spans="2:7" x14ac:dyDescent="0.25">
      <c r="B163" s="1">
        <v>162</v>
      </c>
      <c r="C163" s="8" t="s">
        <v>957</v>
      </c>
      <c r="D163" s="8" t="s">
        <v>958</v>
      </c>
      <c r="E163" s="8" t="s">
        <v>438</v>
      </c>
      <c r="G163" s="50" t="str">
        <f t="shared" si="2"/>
        <v>162|RSGB-AFS-SSB|Affiliated Societies Team Contest (SSB)|f|</v>
      </c>
    </row>
    <row r="164" spans="2:7" x14ac:dyDescent="0.25">
      <c r="B164" s="1">
        <v>163</v>
      </c>
      <c r="C164" s="8" t="s">
        <v>959</v>
      </c>
      <c r="D164" s="8" t="s">
        <v>960</v>
      </c>
      <c r="E164" s="8" t="s">
        <v>438</v>
      </c>
      <c r="G164" s="50" t="str">
        <f t="shared" si="2"/>
        <v>163|RSGB-CLUB-CALLS|Club Calls|f|</v>
      </c>
    </row>
    <row r="165" spans="2:7" x14ac:dyDescent="0.25">
      <c r="B165" s="1">
        <v>164</v>
      </c>
      <c r="C165" s="8" t="s">
        <v>961</v>
      </c>
      <c r="D165" s="8" t="s">
        <v>962</v>
      </c>
      <c r="E165" s="8" t="s">
        <v>438</v>
      </c>
      <c r="G165" s="50" t="str">
        <f t="shared" si="2"/>
        <v>164|RSGB-COMMONWEALTH|Commonwealth Contest|f|</v>
      </c>
    </row>
    <row r="166" spans="2:7" x14ac:dyDescent="0.25">
      <c r="B166" s="1">
        <v>165</v>
      </c>
      <c r="C166" s="8" t="s">
        <v>963</v>
      </c>
      <c r="D166" s="8" t="s">
        <v>964</v>
      </c>
      <c r="E166" s="8" t="s">
        <v>438</v>
      </c>
      <c r="G166" s="50" t="str">
        <f t="shared" si="2"/>
        <v>165|RSGB-IOTA|IOTA Contest|f|</v>
      </c>
    </row>
    <row r="167" spans="2:7" x14ac:dyDescent="0.25">
      <c r="B167" s="1">
        <v>166</v>
      </c>
      <c r="C167" s="8" t="s">
        <v>965</v>
      </c>
      <c r="D167" s="8" t="s">
        <v>966</v>
      </c>
      <c r="E167" s="8" t="s">
        <v>438</v>
      </c>
      <c r="G167" s="50" t="str">
        <f t="shared" si="2"/>
        <v>166|RSGB-LOW-POWER|Low Power Field Day|f|</v>
      </c>
    </row>
    <row r="168" spans="2:7" x14ac:dyDescent="0.25">
      <c r="B168" s="1">
        <v>167</v>
      </c>
      <c r="C168" s="8" t="s">
        <v>967</v>
      </c>
      <c r="D168" s="8" t="s">
        <v>968</v>
      </c>
      <c r="E168" s="8" t="s">
        <v>438</v>
      </c>
      <c r="G168" s="50" t="str">
        <f t="shared" si="2"/>
        <v>167|RSGB-NFD|National Field Day|f|</v>
      </c>
    </row>
    <row r="169" spans="2:7" x14ac:dyDescent="0.25">
      <c r="B169" s="1">
        <v>168</v>
      </c>
      <c r="C169" s="8" t="s">
        <v>969</v>
      </c>
      <c r="D169" s="8" t="s">
        <v>970</v>
      </c>
      <c r="E169" s="8" t="s">
        <v>438</v>
      </c>
      <c r="G169" s="50" t="str">
        <f t="shared" si="2"/>
        <v>168|RSGB-ROPOCO|RoPoCo|f|</v>
      </c>
    </row>
    <row r="170" spans="2:7" x14ac:dyDescent="0.25">
      <c r="B170" s="1">
        <v>169</v>
      </c>
      <c r="C170" s="8" t="s">
        <v>971</v>
      </c>
      <c r="D170" s="8" t="s">
        <v>972</v>
      </c>
      <c r="E170" s="8" t="s">
        <v>438</v>
      </c>
      <c r="G170" s="50" t="str">
        <f t="shared" si="2"/>
        <v>169|RSGB-SSB-FD|SSB Field Day|f|</v>
      </c>
    </row>
    <row r="171" spans="2:7" x14ac:dyDescent="0.25">
      <c r="B171" s="1">
        <v>170</v>
      </c>
      <c r="C171" s="8" t="s">
        <v>973</v>
      </c>
      <c r="D171" s="8" t="s">
        <v>974</v>
      </c>
      <c r="E171" s="8" t="s">
        <v>438</v>
      </c>
      <c r="G171" s="50" t="str">
        <f t="shared" si="2"/>
        <v>170|RUSSIAN-RTTY|Russian Radio RTTY Worldwide Contest|f|</v>
      </c>
    </row>
    <row r="172" spans="2:7" x14ac:dyDescent="0.25">
      <c r="B172" s="1">
        <v>171</v>
      </c>
      <c r="C172" s="8" t="s">
        <v>975</v>
      </c>
      <c r="D172" s="8" t="s">
        <v>976</v>
      </c>
      <c r="E172" s="8" t="s">
        <v>438</v>
      </c>
      <c r="G172" s="50" t="str">
        <f t="shared" si="2"/>
        <v>171|SAC-CW|Scandinavian Activity Contest (CW)|f|</v>
      </c>
    </row>
    <row r="173" spans="2:7" x14ac:dyDescent="0.25">
      <c r="B173" s="1">
        <v>172</v>
      </c>
      <c r="C173" s="8" t="s">
        <v>977</v>
      </c>
      <c r="D173" s="8" t="s">
        <v>978</v>
      </c>
      <c r="E173" s="8" t="s">
        <v>438</v>
      </c>
      <c r="G173" s="50" t="str">
        <f t="shared" si="2"/>
        <v>172|SAC-SSB|Scandinavian Activity Contest (SSB)|f|</v>
      </c>
    </row>
    <row r="174" spans="2:7" x14ac:dyDescent="0.25">
      <c r="B174" s="1">
        <v>173</v>
      </c>
      <c r="C174" s="8" t="s">
        <v>979</v>
      </c>
      <c r="D174" s="8" t="s">
        <v>980</v>
      </c>
      <c r="E174" s="8" t="s">
        <v>438</v>
      </c>
      <c r="G174" s="50" t="str">
        <f t="shared" si="2"/>
        <v>173|SARTG-RTTY|SARTG WW RTTY|f|</v>
      </c>
    </row>
    <row r="175" spans="2:7" x14ac:dyDescent="0.25">
      <c r="B175" s="1">
        <v>174</v>
      </c>
      <c r="C175" s="8" t="s">
        <v>981</v>
      </c>
      <c r="D175" s="8" t="s">
        <v>982</v>
      </c>
      <c r="E175" s="8" t="s">
        <v>438</v>
      </c>
      <c r="G175" s="50" t="str">
        <f t="shared" si="2"/>
        <v>174|SC-QSO-PARTY|South Carolina QSO Party|f|</v>
      </c>
    </row>
    <row r="176" spans="2:7" x14ac:dyDescent="0.25">
      <c r="B176" s="1">
        <v>175</v>
      </c>
      <c r="C176" s="8" t="s">
        <v>983</v>
      </c>
      <c r="D176" s="8" t="s">
        <v>984</v>
      </c>
      <c r="E176" s="8" t="s">
        <v>438</v>
      </c>
      <c r="G176" s="50" t="str">
        <f t="shared" si="2"/>
        <v>175|SCC-RTTY|SCC RTTY Championship|f|</v>
      </c>
    </row>
    <row r="177" spans="2:7" x14ac:dyDescent="0.25">
      <c r="B177" s="1">
        <v>176</v>
      </c>
      <c r="C177" s="8" t="s">
        <v>985</v>
      </c>
      <c r="D177" s="8" t="s">
        <v>986</v>
      </c>
      <c r="E177" s="8" t="s">
        <v>438</v>
      </c>
      <c r="G177" s="50" t="str">
        <f t="shared" si="2"/>
        <v>176|SD-QSO-PARTY|South Dakota QSO Party|f|</v>
      </c>
    </row>
    <row r="178" spans="2:7" x14ac:dyDescent="0.25">
      <c r="B178" s="1">
        <v>177</v>
      </c>
      <c r="C178" s="8" t="s">
        <v>987</v>
      </c>
      <c r="D178" s="8" t="s">
        <v>988</v>
      </c>
      <c r="E178" s="8" t="s">
        <v>438</v>
      </c>
      <c r="G178" s="50" t="str">
        <f t="shared" si="2"/>
        <v>177|SMP-AUG|SSA Portabeltest|f|</v>
      </c>
    </row>
    <row r="179" spans="2:7" x14ac:dyDescent="0.25">
      <c r="B179" s="1">
        <v>178</v>
      </c>
      <c r="C179" s="8" t="s">
        <v>989</v>
      </c>
      <c r="D179" s="8" t="s">
        <v>988</v>
      </c>
      <c r="E179" s="8" t="s">
        <v>438</v>
      </c>
      <c r="G179" s="50" t="str">
        <f t="shared" si="2"/>
        <v>178|SMP-MAY|SSA Portabeltest|f|</v>
      </c>
    </row>
    <row r="180" spans="2:7" x14ac:dyDescent="0.25">
      <c r="B180" s="1">
        <v>179</v>
      </c>
      <c r="C180" s="8" t="s">
        <v>990</v>
      </c>
      <c r="D180" s="8" t="s">
        <v>991</v>
      </c>
      <c r="E180" s="8" t="s">
        <v>438</v>
      </c>
      <c r="G180" s="50" t="str">
        <f t="shared" si="2"/>
        <v>179|SP-DX-RTTY|PRC SPDX Contest (RTTY)|f|</v>
      </c>
    </row>
    <row r="181" spans="2:7" x14ac:dyDescent="0.25">
      <c r="B181" s="1">
        <v>180</v>
      </c>
      <c r="C181" s="8" t="s">
        <v>992</v>
      </c>
      <c r="D181" s="8" t="s">
        <v>993</v>
      </c>
      <c r="E181" s="8" t="s">
        <v>438</v>
      </c>
      <c r="G181" s="50" t="str">
        <f t="shared" si="2"/>
        <v>180|SPAR-WINTER-FD|SPAR Winter Field Day|f|</v>
      </c>
    </row>
    <row r="182" spans="2:7" x14ac:dyDescent="0.25">
      <c r="B182" s="1">
        <v>181</v>
      </c>
      <c r="C182" s="8" t="s">
        <v>994</v>
      </c>
      <c r="D182" s="8" t="s">
        <v>995</v>
      </c>
      <c r="E182" s="8" t="s">
        <v>438</v>
      </c>
      <c r="G182" s="50" t="str">
        <f t="shared" si="2"/>
        <v>181|SPDXContest|SP DX Contest|f|</v>
      </c>
    </row>
    <row r="183" spans="2:7" x14ac:dyDescent="0.25">
      <c r="B183" s="1">
        <v>182</v>
      </c>
      <c r="C183" s="8" t="s">
        <v>996</v>
      </c>
      <c r="D183" s="8" t="s">
        <v>997</v>
      </c>
      <c r="E183" s="8" t="s">
        <v>438</v>
      </c>
      <c r="G183" s="50" t="str">
        <f t="shared" si="2"/>
        <v>182|SPRING SPRINT|FISTS Spring Sprint|f|</v>
      </c>
    </row>
    <row r="184" spans="2:7" x14ac:dyDescent="0.25">
      <c r="B184" s="1">
        <v>183</v>
      </c>
      <c r="C184" s="8" t="s">
        <v>998</v>
      </c>
      <c r="D184" s="8" t="s">
        <v>999</v>
      </c>
      <c r="E184" s="8" t="s">
        <v>438</v>
      </c>
      <c r="G184" s="50" t="str">
        <f t="shared" si="2"/>
        <v>183|SR-MARATHON|Scottish-Russian Marathon|f|</v>
      </c>
    </row>
    <row r="185" spans="2:7" x14ac:dyDescent="0.25">
      <c r="B185" s="1">
        <v>184</v>
      </c>
      <c r="C185" s="8" t="s">
        <v>1000</v>
      </c>
      <c r="D185" s="8" t="s">
        <v>1001</v>
      </c>
      <c r="E185" s="8" t="s">
        <v>438</v>
      </c>
      <c r="G185" s="50" t="str">
        <f t="shared" si="2"/>
        <v>184|STEW-PERRY|Stew Perry Topband Distance Challenge|f|</v>
      </c>
    </row>
    <row r="186" spans="2:7" x14ac:dyDescent="0.25">
      <c r="B186" s="1">
        <v>185</v>
      </c>
      <c r="C186" s="8" t="s">
        <v>1002</v>
      </c>
      <c r="D186" s="8" t="s">
        <v>1003</v>
      </c>
      <c r="E186" s="8" t="s">
        <v>438</v>
      </c>
      <c r="G186" s="50" t="str">
        <f t="shared" si="2"/>
        <v>185|SUMMER SPRINT|FISTS Summer Sprint|f|</v>
      </c>
    </row>
    <row r="187" spans="2:7" x14ac:dyDescent="0.25">
      <c r="B187" s="1">
        <v>186</v>
      </c>
      <c r="C187" s="8" t="s">
        <v>1004</v>
      </c>
      <c r="D187" s="8" t="s">
        <v>1005</v>
      </c>
      <c r="E187" s="8" t="s">
        <v>438</v>
      </c>
      <c r="G187" s="50" t="str">
        <f t="shared" si="2"/>
        <v>186|TARA-GRID-DIP|TARA Grid Dip PSK-RTTY Shindig|f|</v>
      </c>
    </row>
    <row r="188" spans="2:7" x14ac:dyDescent="0.25">
      <c r="B188" s="1">
        <v>187</v>
      </c>
      <c r="C188" s="8" t="s">
        <v>1006</v>
      </c>
      <c r="D188" s="8" t="s">
        <v>1007</v>
      </c>
      <c r="E188" s="8" t="s">
        <v>438</v>
      </c>
      <c r="G188" s="50" t="str">
        <f t="shared" si="2"/>
        <v>187|TARA-RTTY|TARA RTTY Mêlée|f|</v>
      </c>
    </row>
    <row r="189" spans="2:7" x14ac:dyDescent="0.25">
      <c r="B189" s="1">
        <v>188</v>
      </c>
      <c r="C189" s="8" t="s">
        <v>1008</v>
      </c>
      <c r="D189" s="8" t="s">
        <v>1009</v>
      </c>
      <c r="E189" s="8" t="s">
        <v>438</v>
      </c>
      <c r="G189" s="50" t="str">
        <f t="shared" si="2"/>
        <v>188|TARA-RUMBLE|TARA Rumble PSK Contest|f|</v>
      </c>
    </row>
    <row r="190" spans="2:7" x14ac:dyDescent="0.25">
      <c r="B190" s="1">
        <v>189</v>
      </c>
      <c r="C190" s="8" t="s">
        <v>1010</v>
      </c>
      <c r="D190" s="8" t="s">
        <v>1011</v>
      </c>
      <c r="E190" s="8" t="s">
        <v>438</v>
      </c>
      <c r="G190" s="50" t="str">
        <f t="shared" si="2"/>
        <v>189|TARA-SKIRMISH|TARA Skirmish Digital Prefix Contest|f|</v>
      </c>
    </row>
    <row r="191" spans="2:7" x14ac:dyDescent="0.25">
      <c r="B191" s="1">
        <v>190</v>
      </c>
      <c r="C191" s="8" t="s">
        <v>1012</v>
      </c>
      <c r="D191" s="8" t="s">
        <v>1013</v>
      </c>
      <c r="E191" s="8" t="s">
        <v>438</v>
      </c>
      <c r="G191" s="50" t="str">
        <f t="shared" si="2"/>
        <v>190|TEN-RTTY|Ten-Meter RTTY Contest (before 2011)|f|</v>
      </c>
    </row>
    <row r="192" spans="2:7" x14ac:dyDescent="0.25">
      <c r="B192" s="1">
        <v>191</v>
      </c>
      <c r="C192" s="8" t="s">
        <v>1014</v>
      </c>
      <c r="D192" s="8" t="s">
        <v>1015</v>
      </c>
      <c r="E192" s="8" t="s">
        <v>438</v>
      </c>
      <c r="G192" s="50" t="str">
        <f t="shared" si="2"/>
        <v>191|TMC-RTTY|The Makrothen Contest|f|</v>
      </c>
    </row>
    <row r="193" spans="2:7" x14ac:dyDescent="0.25">
      <c r="B193" s="1">
        <v>192</v>
      </c>
      <c r="C193" s="8" t="s">
        <v>1016</v>
      </c>
      <c r="D193" s="8" t="s">
        <v>1017</v>
      </c>
      <c r="E193" s="8" t="s">
        <v>438</v>
      </c>
      <c r="G193" s="50" t="str">
        <f t="shared" si="2"/>
        <v>192|TN-QSO-PARTY|Tennessee QSO Party|f|</v>
      </c>
    </row>
    <row r="194" spans="2:7" x14ac:dyDescent="0.25">
      <c r="B194" s="1">
        <v>193</v>
      </c>
      <c r="C194" s="8" t="s">
        <v>1018</v>
      </c>
      <c r="D194" s="8" t="s">
        <v>1019</v>
      </c>
      <c r="E194" s="8" t="s">
        <v>438</v>
      </c>
      <c r="G194" s="50" t="str">
        <f t="shared" ref="G194:G225" si="3">B194&amp;"|"&amp;C194&amp;"|"&amp;D194&amp;"|"&amp;E194&amp;"|"&amp;F194</f>
        <v>193|TX-QSO-PARTY|Texas QSO Party|f|</v>
      </c>
    </row>
    <row r="195" spans="2:7" x14ac:dyDescent="0.25">
      <c r="B195" s="1">
        <v>194</v>
      </c>
      <c r="C195" s="8" t="s">
        <v>1020</v>
      </c>
      <c r="D195" s="8" t="s">
        <v>1021</v>
      </c>
      <c r="E195" s="8" t="s">
        <v>438</v>
      </c>
      <c r="G195" s="50" t="str">
        <f t="shared" si="3"/>
        <v>194|UBA-DX-CW|UBA Contest (CW)|f|</v>
      </c>
    </row>
    <row r="196" spans="2:7" x14ac:dyDescent="0.25">
      <c r="B196" s="1">
        <v>195</v>
      </c>
      <c r="C196" s="8" t="s">
        <v>1022</v>
      </c>
      <c r="D196" s="8" t="s">
        <v>1023</v>
      </c>
      <c r="E196" s="8" t="s">
        <v>438</v>
      </c>
      <c r="G196" s="50" t="str">
        <f t="shared" si="3"/>
        <v>195|UBA-DX-SSB|UBA Contest (SSB)|f|</v>
      </c>
    </row>
    <row r="197" spans="2:7" x14ac:dyDescent="0.25">
      <c r="B197" s="1">
        <v>196</v>
      </c>
      <c r="C197" s="8" t="s">
        <v>1024</v>
      </c>
      <c r="D197" s="8" t="s">
        <v>1025</v>
      </c>
      <c r="E197" s="8" t="s">
        <v>438</v>
      </c>
      <c r="G197" s="50" t="str">
        <f t="shared" si="3"/>
        <v>196|UK-DX-BPSK63|European PSK Club BPSK63 Contest|f|</v>
      </c>
    </row>
    <row r="198" spans="2:7" x14ac:dyDescent="0.25">
      <c r="B198" s="1">
        <v>197</v>
      </c>
      <c r="C198" s="8" t="s">
        <v>1026</v>
      </c>
      <c r="D198" s="8" t="s">
        <v>1027</v>
      </c>
      <c r="E198" s="8" t="s">
        <v>438</v>
      </c>
      <c r="G198" s="50" t="str">
        <f t="shared" si="3"/>
        <v>197|UK-DX-RTTY|UK DX RTTY Contest|f|</v>
      </c>
    </row>
    <row r="199" spans="2:7" x14ac:dyDescent="0.25">
      <c r="B199" s="1">
        <v>198</v>
      </c>
      <c r="C199" s="8" t="s">
        <v>1028</v>
      </c>
      <c r="D199" s="8" t="s">
        <v>1029</v>
      </c>
      <c r="E199" s="8" t="s">
        <v>438</v>
      </c>
      <c r="G199" s="50" t="str">
        <f t="shared" si="3"/>
        <v>198|UKR-CHAMP-RTTY|Open Ukraine RTTY Championship|f|</v>
      </c>
    </row>
    <row r="200" spans="2:7" x14ac:dyDescent="0.25">
      <c r="B200" s="1">
        <v>199</v>
      </c>
      <c r="C200" s="8" t="s">
        <v>1030</v>
      </c>
      <c r="D200" s="8" t="s">
        <v>1031</v>
      </c>
      <c r="E200" s="8" t="s">
        <v>438</v>
      </c>
      <c r="G200" s="50" t="str">
        <f t="shared" si="3"/>
        <v>199|UKRAINIAN DX|Ukrainian DX|f|</v>
      </c>
    </row>
    <row r="201" spans="2:7" x14ac:dyDescent="0.25">
      <c r="B201" s="1">
        <v>200</v>
      </c>
      <c r="C201" s="8" t="s">
        <v>1032</v>
      </c>
      <c r="D201" s="8" t="s">
        <v>1033</v>
      </c>
      <c r="E201" s="8" t="s">
        <v>438</v>
      </c>
      <c r="G201" s="50" t="str">
        <f t="shared" si="3"/>
        <v>200|UKSMG-6M-MARATHON|UKSMG 6m Marathon|f|</v>
      </c>
    </row>
    <row r="202" spans="2:7" x14ac:dyDescent="0.25">
      <c r="B202" s="1">
        <v>201</v>
      </c>
      <c r="C202" s="8" t="s">
        <v>1034</v>
      </c>
      <c r="D202" s="8" t="s">
        <v>1035</v>
      </c>
      <c r="E202" s="8" t="s">
        <v>438</v>
      </c>
      <c r="G202" s="50" t="str">
        <f t="shared" si="3"/>
        <v>201|UKSMG-SUMMER-ES|UKSMG Summer Es Contest|f|</v>
      </c>
    </row>
    <row r="203" spans="2:7" x14ac:dyDescent="0.25">
      <c r="B203" s="1">
        <v>202</v>
      </c>
      <c r="C203" s="8" t="s">
        <v>1064</v>
      </c>
      <c r="D203" s="8" t="s">
        <v>1036</v>
      </c>
      <c r="E203" s="8" t="s">
        <v>29</v>
      </c>
      <c r="G203" s="50" t="str">
        <f t="shared" si="3"/>
        <v>202|URE-DX|Ukrainian DX Contest|t|</v>
      </c>
    </row>
    <row r="204" spans="2:7" x14ac:dyDescent="0.25">
      <c r="B204" s="1">
        <v>203</v>
      </c>
      <c r="C204" s="8" t="s">
        <v>1037</v>
      </c>
      <c r="D204" s="8" t="s">
        <v>1038</v>
      </c>
      <c r="E204" s="8" t="s">
        <v>438</v>
      </c>
      <c r="G204" s="50" t="str">
        <f t="shared" si="3"/>
        <v>203|US-COUNTIES-QSO|Mobile Amateur Awards Club|f|</v>
      </c>
    </row>
    <row r="205" spans="2:7" x14ac:dyDescent="0.25">
      <c r="B205" s="1">
        <v>204</v>
      </c>
      <c r="C205" s="8" t="s">
        <v>1039</v>
      </c>
      <c r="D205" s="8" t="s">
        <v>1040</v>
      </c>
      <c r="E205" s="8" t="s">
        <v>438</v>
      </c>
      <c r="G205" s="50" t="str">
        <f t="shared" si="3"/>
        <v>204|UT-QSO-PARTY|Utah QSO Party|f|</v>
      </c>
    </row>
    <row r="206" spans="2:7" x14ac:dyDescent="0.25">
      <c r="B206" s="1">
        <v>205</v>
      </c>
      <c r="C206" s="8" t="s">
        <v>1041</v>
      </c>
      <c r="D206" s="8" t="s">
        <v>1042</v>
      </c>
      <c r="E206" s="8" t="s">
        <v>438</v>
      </c>
      <c r="G206" s="50" t="str">
        <f t="shared" si="3"/>
        <v>205|VA-QSO-PARTY|Virginia QSO Party|f|</v>
      </c>
    </row>
    <row r="207" spans="2:7" x14ac:dyDescent="0.25">
      <c r="B207" s="1">
        <v>206</v>
      </c>
      <c r="C207" s="8" t="s">
        <v>1043</v>
      </c>
      <c r="D207" s="8" t="s">
        <v>1044</v>
      </c>
      <c r="E207" s="8" t="s">
        <v>438</v>
      </c>
      <c r="G207" s="50" t="str">
        <f t="shared" si="3"/>
        <v>206|VENEZ-IND-DAY|RCV Venezuelan Independence Day Contest|f|</v>
      </c>
    </row>
    <row r="208" spans="2:7" x14ac:dyDescent="0.25">
      <c r="B208" s="1">
        <v>207</v>
      </c>
      <c r="C208" s="8" t="s">
        <v>1063</v>
      </c>
      <c r="D208" s="8" t="s">
        <v>1042</v>
      </c>
      <c r="E208" s="8" t="s">
        <v>29</v>
      </c>
      <c r="G208" s="50" t="str">
        <f t="shared" si="3"/>
        <v>207|VIRGINIA QSO PARTY|Virginia QSO Party|t|</v>
      </c>
    </row>
    <row r="209" spans="2:7" x14ac:dyDescent="0.25">
      <c r="B209" s="1">
        <v>208</v>
      </c>
      <c r="C209" s="8" t="s">
        <v>1045</v>
      </c>
      <c r="D209" s="8" t="s">
        <v>1046</v>
      </c>
      <c r="E209" s="8" t="s">
        <v>438</v>
      </c>
      <c r="G209" s="50" t="str">
        <f t="shared" si="3"/>
        <v>208|VOLTA-RTTY|Alessandro Volta RTTY DX Contest|f|</v>
      </c>
    </row>
    <row r="210" spans="2:7" x14ac:dyDescent="0.25">
      <c r="B210" s="1">
        <v>209</v>
      </c>
      <c r="C210" s="8" t="s">
        <v>1047</v>
      </c>
      <c r="D210" s="8" t="s">
        <v>1048</v>
      </c>
      <c r="E210" s="8" t="s">
        <v>438</v>
      </c>
      <c r="G210" s="50" t="str">
        <f t="shared" si="3"/>
        <v>209|WA-QSO-PARTY|Washington QSO Party|f|</v>
      </c>
    </row>
    <row r="211" spans="2:7" x14ac:dyDescent="0.25">
      <c r="B211" s="1">
        <v>210</v>
      </c>
      <c r="C211" s="8" t="s">
        <v>1049</v>
      </c>
      <c r="D211" s="8" t="s">
        <v>1050</v>
      </c>
      <c r="E211" s="8" t="s">
        <v>438</v>
      </c>
      <c r="G211" s="50" t="str">
        <f t="shared" si="3"/>
        <v>210|WI-QSO-PARTY|Wisconsin QSO Party|f|</v>
      </c>
    </row>
    <row r="212" spans="2:7" x14ac:dyDescent="0.25">
      <c r="B212" s="1">
        <v>211</v>
      </c>
      <c r="C212" s="8" t="s">
        <v>1051</v>
      </c>
      <c r="D212" s="8" t="s">
        <v>1052</v>
      </c>
      <c r="E212" s="8" t="s">
        <v>438</v>
      </c>
      <c r="G212" s="50" t="str">
        <f t="shared" si="3"/>
        <v>211|WINTER SPRINT|FISTS Winter Sprint|f|</v>
      </c>
    </row>
    <row r="213" spans="2:7" x14ac:dyDescent="0.25">
      <c r="B213" s="1">
        <v>212</v>
      </c>
      <c r="C213" s="8" t="s">
        <v>1053</v>
      </c>
      <c r="D213" s="8" t="s">
        <v>1054</v>
      </c>
      <c r="E213" s="8" t="s">
        <v>438</v>
      </c>
      <c r="G213" s="50" t="str">
        <f t="shared" si="3"/>
        <v>212|WV-QSO-PARTY|West Virginia QSO Party|f|</v>
      </c>
    </row>
    <row r="214" spans="2:7" x14ac:dyDescent="0.25">
      <c r="B214" s="1">
        <v>213</v>
      </c>
      <c r="C214" s="8" t="s">
        <v>1055</v>
      </c>
      <c r="D214" s="8" t="s">
        <v>1056</v>
      </c>
      <c r="E214" s="8" t="s">
        <v>438</v>
      </c>
      <c r="G214" s="50" t="str">
        <f t="shared" si="3"/>
        <v>213|WY-QSO-PARTY|Wyoming QSO Party|f|</v>
      </c>
    </row>
    <row r="215" spans="2:7" x14ac:dyDescent="0.25">
      <c r="B215" s="1">
        <v>214</v>
      </c>
      <c r="C215" s="8" t="s">
        <v>1057</v>
      </c>
      <c r="D215" s="8" t="s">
        <v>1058</v>
      </c>
      <c r="E215" s="8" t="s">
        <v>438</v>
      </c>
      <c r="G215" s="50" t="str">
        <f t="shared" si="3"/>
        <v>214|XE-INTL-RTTY|Mexico International Contest (RTTY)|f|</v>
      </c>
    </row>
    <row r="216" spans="2:7" x14ac:dyDescent="0.25">
      <c r="B216" s="1">
        <v>215</v>
      </c>
      <c r="C216" s="8" t="s">
        <v>1059</v>
      </c>
      <c r="D216" s="8" t="s">
        <v>1060</v>
      </c>
      <c r="E216" s="8" t="s">
        <v>438</v>
      </c>
      <c r="G216" s="50" t="str">
        <f t="shared" si="3"/>
        <v>215|YOHFDX|YODX HF contest|f|</v>
      </c>
    </row>
    <row r="217" spans="2:7" x14ac:dyDescent="0.25">
      <c r="B217" s="1">
        <v>216</v>
      </c>
      <c r="C217" s="8" t="s">
        <v>1061</v>
      </c>
      <c r="D217" s="8" t="s">
        <v>1062</v>
      </c>
      <c r="E217" s="8" t="s">
        <v>438</v>
      </c>
      <c r="G217" s="50" t="str">
        <f t="shared" si="3"/>
        <v>216|YUDXC|YU DX Contest|f|</v>
      </c>
    </row>
    <row r="218" spans="2:7" x14ac:dyDescent="0.25">
      <c r="B218" s="1">
        <v>217</v>
      </c>
      <c r="C218" s="8" t="s">
        <v>6713</v>
      </c>
      <c r="D218" s="8" t="s">
        <v>6714</v>
      </c>
      <c r="E218" s="8" t="s">
        <v>438</v>
      </c>
      <c r="G218" s="50" t="str">
        <f t="shared" si="3"/>
        <v>217|WIA-HARRY ANGEL |WIA Harry Angel Memorial 80m Sprint|f|</v>
      </c>
    </row>
    <row r="219" spans="2:7" x14ac:dyDescent="0.25">
      <c r="B219" s="1">
        <v>218</v>
      </c>
      <c r="C219" s="8" t="s">
        <v>6715</v>
      </c>
      <c r="D219" s="8" t="s">
        <v>6716</v>
      </c>
      <c r="E219" s="8" t="s">
        <v>438</v>
      </c>
      <c r="G219" s="50" t="str">
        <f t="shared" si="3"/>
        <v>218|WIA-JMMFD |WIA John Moyle Memorial Field Day|f|</v>
      </c>
    </row>
    <row r="220" spans="2:7" x14ac:dyDescent="0.25">
      <c r="B220" s="1">
        <v>219</v>
      </c>
      <c r="C220" s="8" t="s">
        <v>6717</v>
      </c>
      <c r="D220" s="8" t="s">
        <v>6718</v>
      </c>
      <c r="E220" s="8" t="s">
        <v>438</v>
      </c>
      <c r="G220" s="50" t="str">
        <f t="shared" si="3"/>
        <v>219|WIA-OCDX |WIA Oceania DX (OCDX) Contest|f|</v>
      </c>
    </row>
    <row r="221" spans="2:7" x14ac:dyDescent="0.25">
      <c r="B221" s="1">
        <v>220</v>
      </c>
      <c r="C221" s="8" t="s">
        <v>6719</v>
      </c>
      <c r="D221" s="8" t="s">
        <v>6720</v>
      </c>
      <c r="E221" s="8" t="s">
        <v>438</v>
      </c>
      <c r="G221" s="50" t="str">
        <f t="shared" si="3"/>
        <v>220|WIA-REMEMBRANCE |WIA Remembrance Day|f|</v>
      </c>
    </row>
    <row r="222" spans="2:7" x14ac:dyDescent="0.25">
      <c r="B222" s="1">
        <v>221</v>
      </c>
      <c r="C222" s="8" t="s">
        <v>6721</v>
      </c>
      <c r="D222" s="8" t="s">
        <v>6722</v>
      </c>
      <c r="E222" s="8" t="s">
        <v>438</v>
      </c>
      <c r="G222" s="50" t="str">
        <f t="shared" si="3"/>
        <v>221|WIA-ROSS HULL |WIA Ross Hull Memorial VHF/UHF Contest|f|</v>
      </c>
    </row>
    <row r="223" spans="2:7" x14ac:dyDescent="0.25">
      <c r="B223" s="1">
        <v>222</v>
      </c>
      <c r="C223" s="8" t="s">
        <v>6723</v>
      </c>
      <c r="D223" s="8" t="s">
        <v>6724</v>
      </c>
      <c r="E223" s="8" t="s">
        <v>438</v>
      </c>
      <c r="G223" s="50" t="str">
        <f t="shared" si="3"/>
        <v>222|WIA-TRANS TASMAN |WIA Trans Tasman Low Bands Challenge|f|</v>
      </c>
    </row>
    <row r="224" spans="2:7" x14ac:dyDescent="0.25">
      <c r="B224" s="1">
        <v>223</v>
      </c>
      <c r="C224" s="8" t="s">
        <v>6725</v>
      </c>
      <c r="D224" s="8" t="s">
        <v>6726</v>
      </c>
      <c r="E224" s="8" t="s">
        <v>438</v>
      </c>
      <c r="G224" s="50" t="str">
        <f t="shared" si="3"/>
        <v>223|WIA-VHF/UHF FD |WIA VHF UHF Field Days|f|</v>
      </c>
    </row>
    <row r="225" spans="2:7" x14ac:dyDescent="0.25">
      <c r="B225" s="1">
        <v>224</v>
      </c>
      <c r="C225" s="8" t="s">
        <v>6727</v>
      </c>
      <c r="D225" s="8" t="s">
        <v>6728</v>
      </c>
      <c r="E225" s="8" t="s">
        <v>438</v>
      </c>
      <c r="G225" s="50" t="str">
        <f t="shared" si="3"/>
        <v>224|WIA-VK SHIRES |WIA VK Shire|f|</v>
      </c>
    </row>
    <row r="227" spans="2:7" x14ac:dyDescent="0.25">
      <c r="G227" s="42" t="s">
        <v>6797</v>
      </c>
    </row>
  </sheetData>
  <hyperlinks>
    <hyperlink ref="A1" location="'ADIF-SPEC-SUMMARY'!A1" display="Home" xr:uid="{5ACBE3BB-60FB-4A50-8CFD-74359635EA2B}"/>
  </hyperlink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
  <sheetViews>
    <sheetView workbookViewId="0"/>
  </sheetViews>
  <sheetFormatPr defaultRowHeight="15" x14ac:dyDescent="0.25"/>
  <cols>
    <col min="2" max="2" width="2.7109375" hidden="1" customWidth="1"/>
    <col min="3" max="3" width="12.28515625" hidden="1" customWidth="1"/>
    <col min="4" max="4" width="14" hidden="1" customWidth="1"/>
    <col min="5" max="5" width="51.140625" bestFit="1" customWidth="1"/>
    <col min="7" max="7" width="63.28515625" bestFit="1" customWidth="1"/>
  </cols>
  <sheetData>
    <row r="1" spans="1:7" x14ac:dyDescent="0.25">
      <c r="A1" s="93" t="s">
        <v>7389</v>
      </c>
      <c r="B1" s="12" t="s">
        <v>6510</v>
      </c>
      <c r="C1" s="12" t="s">
        <v>6512</v>
      </c>
      <c r="D1" s="12" t="s">
        <v>6511</v>
      </c>
      <c r="E1" s="9" t="str">
        <f>B1&amp;"|"&amp;C1&amp;"|"&amp;D1</f>
        <v>id|abbreviation|name</v>
      </c>
      <c r="G1" s="47" t="s">
        <v>6805</v>
      </c>
    </row>
    <row r="2" spans="1:7" x14ac:dyDescent="0.25">
      <c r="B2" s="1">
        <v>1</v>
      </c>
      <c r="C2" s="1" t="s">
        <v>1178</v>
      </c>
      <c r="D2" s="1" t="s">
        <v>1185</v>
      </c>
      <c r="E2" s="50" t="str">
        <f t="shared" ref="E2:E8" si="0">B2&amp;"|"&amp;C2&amp;"|"&amp;D2</f>
        <v>1|NA|Noth America</v>
      </c>
      <c r="G2" s="47" t="s">
        <v>6774</v>
      </c>
    </row>
    <row r="3" spans="1:7" x14ac:dyDescent="0.25">
      <c r="B3" s="1">
        <v>2</v>
      </c>
      <c r="C3" s="1" t="s">
        <v>1179</v>
      </c>
      <c r="D3" s="1" t="s">
        <v>1186</v>
      </c>
      <c r="E3" s="50" t="str">
        <f t="shared" si="0"/>
        <v>2|SA|South America</v>
      </c>
      <c r="G3" s="49" t="s">
        <v>6775</v>
      </c>
    </row>
    <row r="4" spans="1:7" x14ac:dyDescent="0.25">
      <c r="B4" s="1">
        <v>3</v>
      </c>
      <c r="C4" s="1" t="s">
        <v>1180</v>
      </c>
      <c r="D4" s="1" t="s">
        <v>1187</v>
      </c>
      <c r="E4" s="50" t="str">
        <f t="shared" si="0"/>
        <v>3|EU|Europe</v>
      </c>
      <c r="G4" s="49" t="s">
        <v>6806</v>
      </c>
    </row>
    <row r="5" spans="1:7" x14ac:dyDescent="0.25">
      <c r="B5" s="1">
        <v>4</v>
      </c>
      <c r="C5" s="1" t="s">
        <v>1181</v>
      </c>
      <c r="D5" s="1" t="s">
        <v>1188</v>
      </c>
      <c r="E5" s="50" t="str">
        <f t="shared" si="0"/>
        <v>4|AF|Africa</v>
      </c>
      <c r="G5" s="49" t="s">
        <v>6807</v>
      </c>
    </row>
    <row r="6" spans="1:7" x14ac:dyDescent="0.25">
      <c r="B6" s="1">
        <v>5</v>
      </c>
      <c r="C6" s="1" t="s">
        <v>1182</v>
      </c>
      <c r="D6" s="1" t="s">
        <v>1189</v>
      </c>
      <c r="E6" s="50" t="str">
        <f t="shared" si="0"/>
        <v>5|OC|Oceana</v>
      </c>
      <c r="G6" s="49" t="s">
        <v>6808</v>
      </c>
    </row>
    <row r="7" spans="1:7" x14ac:dyDescent="0.25">
      <c r="B7" s="1">
        <v>6</v>
      </c>
      <c r="C7" s="1" t="s">
        <v>1183</v>
      </c>
      <c r="D7" s="1" t="s">
        <v>1190</v>
      </c>
      <c r="E7" s="50" t="str">
        <f t="shared" si="0"/>
        <v>6|AS|Asia</v>
      </c>
      <c r="G7" s="47" t="s">
        <v>6779</v>
      </c>
    </row>
    <row r="8" spans="1:7" x14ac:dyDescent="0.25">
      <c r="B8" s="1">
        <v>7</v>
      </c>
      <c r="C8" s="1" t="s">
        <v>1184</v>
      </c>
      <c r="D8" s="1" t="s">
        <v>1191</v>
      </c>
      <c r="E8" s="50" t="str">
        <f t="shared" si="0"/>
        <v>7|AN|Antarctica</v>
      </c>
    </row>
    <row r="10" spans="1:7" x14ac:dyDescent="0.25">
      <c r="E10" s="42" t="s">
        <v>6804</v>
      </c>
    </row>
  </sheetData>
  <hyperlinks>
    <hyperlink ref="A1" location="'ADIF-SPEC-SUMMARY'!A1" display="Home" xr:uid="{F07E4DCD-FD99-48F8-AF05-5DE55D14E0B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4"/>
  <sheetViews>
    <sheetView zoomScaleNormal="100" workbookViewId="0"/>
  </sheetViews>
  <sheetFormatPr defaultRowHeight="15" x14ac:dyDescent="0.25"/>
  <cols>
    <col min="2" max="2" width="3" style="1" hidden="1" customWidth="1"/>
    <col min="3" max="3" width="20.5703125" style="1" hidden="1" customWidth="1"/>
    <col min="4" max="4" width="17" style="1" hidden="1" customWidth="1"/>
    <col min="5" max="5" width="15.42578125" style="1" hidden="1" customWidth="1"/>
    <col min="6" max="6" width="14.42578125" style="1" hidden="1" customWidth="1"/>
    <col min="7" max="7" width="67" style="1" bestFit="1" customWidth="1"/>
    <col min="8" max="8" width="10.28515625" customWidth="1"/>
    <col min="9" max="9" width="48.28515625" bestFit="1" customWidth="1"/>
  </cols>
  <sheetData>
    <row r="1" spans="1:9" x14ac:dyDescent="0.25">
      <c r="A1" s="93" t="s">
        <v>7389</v>
      </c>
      <c r="B1" s="21" t="s">
        <v>6510</v>
      </c>
      <c r="C1" s="11" t="s">
        <v>1175</v>
      </c>
      <c r="D1" s="11" t="s">
        <v>1068</v>
      </c>
      <c r="E1" s="11" t="s">
        <v>1069</v>
      </c>
      <c r="F1" s="11" t="s">
        <v>1070</v>
      </c>
      <c r="G1" s="10" t="str">
        <f>B1&amp;"|"&amp;C1&amp;"|"&amp;D1&amp;"|"&amp;E1&amp;"|"&amp;F1</f>
        <v>id|credit_for|credit_sponsor_id|credit_award_id|credit_facet_id</v>
      </c>
      <c r="I1" s="47" t="s">
        <v>6821</v>
      </c>
    </row>
    <row r="2" spans="1:9" x14ac:dyDescent="0.25">
      <c r="B2" s="1">
        <v>1</v>
      </c>
      <c r="C2" s="1" t="s">
        <v>1</v>
      </c>
      <c r="D2" s="1">
        <v>3</v>
      </c>
      <c r="E2" s="1">
        <v>1</v>
      </c>
      <c r="F2" s="1">
        <v>6</v>
      </c>
      <c r="G2" s="54" t="str">
        <f t="shared" ref="G2:G66" si="0">B2&amp;"|"&amp;C2&amp;"|"&amp;D2&amp;"|"&amp;E2&amp;"|"&amp;F2</f>
        <v>1|CQDX|3|1|6</v>
      </c>
      <c r="I2" s="47" t="s">
        <v>6774</v>
      </c>
    </row>
    <row r="3" spans="1:9" x14ac:dyDescent="0.25">
      <c r="B3" s="1">
        <v>2</v>
      </c>
      <c r="C3" s="1" t="s">
        <v>1074</v>
      </c>
      <c r="D3" s="1">
        <v>3</v>
      </c>
      <c r="E3" s="1">
        <v>1</v>
      </c>
      <c r="F3" s="1">
        <v>1</v>
      </c>
      <c r="G3" s="54" t="str">
        <f t="shared" si="0"/>
        <v>2|CQDX_BAND|3|1|1</v>
      </c>
      <c r="I3" s="49" t="s">
        <v>6775</v>
      </c>
    </row>
    <row r="4" spans="1:9" x14ac:dyDescent="0.25">
      <c r="B4" s="1">
        <v>3</v>
      </c>
      <c r="C4" s="1" t="s">
        <v>1075</v>
      </c>
      <c r="D4" s="1">
        <v>3</v>
      </c>
      <c r="E4" s="1">
        <v>1</v>
      </c>
      <c r="F4" s="1">
        <v>8</v>
      </c>
      <c r="G4" s="54" t="str">
        <f t="shared" si="0"/>
        <v>3|CQDX_MODE|3|1|8</v>
      </c>
      <c r="I4" s="49" t="s">
        <v>6822</v>
      </c>
    </row>
    <row r="5" spans="1:9" x14ac:dyDescent="0.25">
      <c r="B5" s="1">
        <v>4</v>
      </c>
      <c r="C5" s="1" t="s">
        <v>1077</v>
      </c>
      <c r="D5" s="1">
        <v>3</v>
      </c>
      <c r="E5" s="1">
        <v>1</v>
      </c>
      <c r="F5" s="1">
        <v>7</v>
      </c>
      <c r="G5" s="54" t="str">
        <f t="shared" si="0"/>
        <v>4|CQDX_MOBILE|3|1|7</v>
      </c>
      <c r="I5" s="49" t="s">
        <v>6823</v>
      </c>
    </row>
    <row r="6" spans="1:9" x14ac:dyDescent="0.25">
      <c r="B6" s="1">
        <v>5</v>
      </c>
      <c r="C6" s="1" t="s">
        <v>1079</v>
      </c>
      <c r="D6" s="1">
        <v>3</v>
      </c>
      <c r="E6" s="1">
        <v>1</v>
      </c>
      <c r="F6" s="1">
        <v>10</v>
      </c>
      <c r="G6" s="54" t="str">
        <f t="shared" si="0"/>
        <v>5|CQDX_QRP|3|1|10</v>
      </c>
      <c r="I6" s="49" t="s">
        <v>6824</v>
      </c>
    </row>
    <row r="7" spans="1:9" x14ac:dyDescent="0.25">
      <c r="B7" s="1">
        <v>6</v>
      </c>
      <c r="C7" s="1" t="s">
        <v>1081</v>
      </c>
      <c r="D7" s="1">
        <v>3</v>
      </c>
      <c r="E7" s="1">
        <v>1</v>
      </c>
      <c r="F7" s="1">
        <v>11</v>
      </c>
      <c r="G7" s="54" t="str">
        <f t="shared" si="0"/>
        <v>6|CQDX_SATELLITE|3|1|11</v>
      </c>
      <c r="I7" s="49" t="s">
        <v>6825</v>
      </c>
    </row>
    <row r="8" spans="1:9" x14ac:dyDescent="0.25">
      <c r="B8" s="1">
        <v>7</v>
      </c>
      <c r="C8" s="1" t="s">
        <v>2</v>
      </c>
      <c r="D8" s="1">
        <v>3</v>
      </c>
      <c r="E8" s="1">
        <v>3</v>
      </c>
      <c r="F8" s="1">
        <v>6</v>
      </c>
      <c r="G8" s="54" t="str">
        <f t="shared" si="0"/>
        <v>7|CQDXFIELD|3|3|6</v>
      </c>
      <c r="I8" s="49" t="s">
        <v>6826</v>
      </c>
    </row>
    <row r="9" spans="1:9" x14ac:dyDescent="0.25">
      <c r="B9" s="1">
        <v>8</v>
      </c>
      <c r="C9" s="1" t="s">
        <v>1084</v>
      </c>
      <c r="D9" s="1">
        <v>3</v>
      </c>
      <c r="E9" s="1">
        <v>3</v>
      </c>
      <c r="F9" s="1">
        <v>1</v>
      </c>
      <c r="G9" s="54" t="str">
        <f t="shared" si="0"/>
        <v>8|CQDXFIELD_BAND|3|3|1</v>
      </c>
      <c r="I9" s="47" t="s">
        <v>6779</v>
      </c>
    </row>
    <row r="10" spans="1:9" x14ac:dyDescent="0.25">
      <c r="B10" s="1">
        <v>9</v>
      </c>
      <c r="C10" s="1" t="s">
        <v>1085</v>
      </c>
      <c r="D10" s="1">
        <v>3</v>
      </c>
      <c r="E10" s="1">
        <v>3</v>
      </c>
      <c r="F10" s="1">
        <v>8</v>
      </c>
      <c r="G10" s="54" t="str">
        <f t="shared" si="0"/>
        <v>9|CQDXFIELD_MODE|3|3|8</v>
      </c>
    </row>
    <row r="11" spans="1:9" x14ac:dyDescent="0.25">
      <c r="B11" s="1">
        <v>10</v>
      </c>
      <c r="C11" s="1" t="s">
        <v>1086</v>
      </c>
      <c r="D11" s="1">
        <v>3</v>
      </c>
      <c r="E11" s="1">
        <v>3</v>
      </c>
      <c r="F11" s="1">
        <v>7</v>
      </c>
      <c r="G11" s="54" t="str">
        <f t="shared" si="0"/>
        <v>10|CQDXFIELD_MOBILE|3|3|7</v>
      </c>
    </row>
    <row r="12" spans="1:9" x14ac:dyDescent="0.25">
      <c r="B12" s="1">
        <v>11</v>
      </c>
      <c r="C12" s="1" t="s">
        <v>1087</v>
      </c>
      <c r="D12" s="1">
        <v>3</v>
      </c>
      <c r="E12" s="1">
        <v>3</v>
      </c>
      <c r="F12" s="1">
        <v>10</v>
      </c>
      <c r="G12" s="54" t="str">
        <f t="shared" si="0"/>
        <v>11|CQDXFIELD_QRP|3|3|10</v>
      </c>
    </row>
    <row r="13" spans="1:9" x14ac:dyDescent="0.25">
      <c r="B13" s="1">
        <v>12</v>
      </c>
      <c r="C13" s="1" t="s">
        <v>1088</v>
      </c>
      <c r="D13" s="1">
        <v>3</v>
      </c>
      <c r="E13" s="1">
        <v>3</v>
      </c>
      <c r="F13" s="1">
        <v>11</v>
      </c>
      <c r="G13" s="54" t="str">
        <f t="shared" si="0"/>
        <v>12|CQDXFIELD_SATELLITE|3|3|11</v>
      </c>
    </row>
    <row r="14" spans="1:9" x14ac:dyDescent="0.25">
      <c r="B14" s="1">
        <v>13</v>
      </c>
      <c r="C14" s="1" t="s">
        <v>3</v>
      </c>
      <c r="D14" s="1">
        <v>3</v>
      </c>
      <c r="E14" s="1">
        <v>24</v>
      </c>
      <c r="F14" s="1">
        <v>6</v>
      </c>
      <c r="G14" s="54" t="str">
        <f t="shared" si="0"/>
        <v>13|CQWAZ_MIXED|3|24|6</v>
      </c>
    </row>
    <row r="15" spans="1:9" x14ac:dyDescent="0.25">
      <c r="B15" s="1">
        <v>14</v>
      </c>
      <c r="C15" s="1" t="s">
        <v>1090</v>
      </c>
      <c r="D15" s="1">
        <v>3</v>
      </c>
      <c r="E15" s="1">
        <v>24</v>
      </c>
      <c r="F15" s="1">
        <v>1</v>
      </c>
      <c r="G15" s="54" t="str">
        <f t="shared" si="0"/>
        <v>14|CQWAZ_BAND|3|24|1</v>
      </c>
    </row>
    <row r="16" spans="1:9" x14ac:dyDescent="0.25">
      <c r="B16" s="1">
        <v>15</v>
      </c>
      <c r="C16" s="1" t="s">
        <v>1091</v>
      </c>
      <c r="D16" s="1">
        <v>3</v>
      </c>
      <c r="E16" s="1">
        <v>24</v>
      </c>
      <c r="F16" s="1">
        <v>8</v>
      </c>
      <c r="G16" s="54" t="str">
        <f t="shared" si="0"/>
        <v>15|CQWAZ_MODE|3|24|8</v>
      </c>
    </row>
    <row r="17" spans="2:7" x14ac:dyDescent="0.25">
      <c r="B17" s="1">
        <v>16</v>
      </c>
      <c r="C17" s="1" t="s">
        <v>1092</v>
      </c>
      <c r="D17" s="1">
        <v>3</v>
      </c>
      <c r="E17" s="1">
        <v>24</v>
      </c>
      <c r="F17" s="1">
        <v>11</v>
      </c>
      <c r="G17" s="54" t="str">
        <f t="shared" si="0"/>
        <v>16|CQWAZ_SATELLITE|3|24|11</v>
      </c>
    </row>
    <row r="18" spans="2:7" x14ac:dyDescent="0.25">
      <c r="B18" s="1">
        <v>17</v>
      </c>
      <c r="C18" s="1" t="s">
        <v>1093</v>
      </c>
      <c r="D18" s="1">
        <v>3</v>
      </c>
      <c r="E18" s="1">
        <v>24</v>
      </c>
      <c r="F18" s="1">
        <v>4</v>
      </c>
      <c r="G18" s="54" t="str">
        <f t="shared" si="0"/>
        <v>17|CQWAZ_EME|3|24|4</v>
      </c>
    </row>
    <row r="19" spans="2:7" x14ac:dyDescent="0.25">
      <c r="B19" s="1">
        <v>18</v>
      </c>
      <c r="C19" s="1" t="s">
        <v>1095</v>
      </c>
      <c r="D19" s="1">
        <v>3</v>
      </c>
      <c r="E19" s="1">
        <v>24</v>
      </c>
      <c r="F19" s="1">
        <v>7</v>
      </c>
      <c r="G19" s="54" t="str">
        <f t="shared" si="0"/>
        <v>18|CQWAZ_MOBILE|3|24|7</v>
      </c>
    </row>
    <row r="20" spans="2:7" x14ac:dyDescent="0.25">
      <c r="B20" s="1">
        <v>19</v>
      </c>
      <c r="C20" s="1" t="s">
        <v>1096</v>
      </c>
      <c r="D20" s="1">
        <v>3</v>
      </c>
      <c r="E20" s="1">
        <v>24</v>
      </c>
      <c r="F20" s="1">
        <v>10</v>
      </c>
      <c r="G20" s="54" t="str">
        <f t="shared" si="0"/>
        <v>19|CQWAZ_QRP|3|24|10</v>
      </c>
    </row>
    <row r="21" spans="2:7" x14ac:dyDescent="0.25">
      <c r="B21" s="1">
        <v>20</v>
      </c>
      <c r="C21" s="1" t="s">
        <v>8</v>
      </c>
      <c r="D21" s="1">
        <v>3</v>
      </c>
      <c r="E21" s="1">
        <v>26</v>
      </c>
      <c r="F21" s="1">
        <v>6</v>
      </c>
      <c r="G21" s="54" t="str">
        <f t="shared" si="0"/>
        <v>20|CQWPX|3|26|6</v>
      </c>
    </row>
    <row r="22" spans="2:7" x14ac:dyDescent="0.25">
      <c r="B22" s="1">
        <v>21</v>
      </c>
      <c r="C22" s="1" t="s">
        <v>1098</v>
      </c>
      <c r="D22" s="1">
        <v>3</v>
      </c>
      <c r="E22" s="1">
        <v>26</v>
      </c>
      <c r="F22" s="1">
        <v>1</v>
      </c>
      <c r="G22" s="54" t="str">
        <f t="shared" si="0"/>
        <v>21|CQWPX_BAND|3|26|1</v>
      </c>
    </row>
    <row r="23" spans="2:7" x14ac:dyDescent="0.25">
      <c r="B23" s="1">
        <v>22</v>
      </c>
      <c r="C23" s="1" t="s">
        <v>1099</v>
      </c>
      <c r="D23" s="1">
        <v>3</v>
      </c>
      <c r="E23" s="1">
        <v>26</v>
      </c>
      <c r="F23" s="1">
        <v>8</v>
      </c>
      <c r="G23" s="54" t="str">
        <f t="shared" si="0"/>
        <v>22|CQWPX_MODE|3|26|8</v>
      </c>
    </row>
    <row r="24" spans="2:7" x14ac:dyDescent="0.25">
      <c r="B24" s="1">
        <v>23</v>
      </c>
      <c r="C24" s="1" t="s">
        <v>10</v>
      </c>
      <c r="D24" s="1">
        <v>2</v>
      </c>
      <c r="E24" s="1">
        <v>2</v>
      </c>
      <c r="F24" s="1">
        <v>6</v>
      </c>
      <c r="G24" s="54" t="str">
        <f>B24&amp;"|"&amp;C24&amp;"|"&amp;D24&amp;"|"&amp;E24&amp;"|"&amp;F24</f>
        <v>23|DXCC|2|2|6</v>
      </c>
    </row>
    <row r="25" spans="2:7" x14ac:dyDescent="0.25">
      <c r="B25" s="1">
        <v>24</v>
      </c>
      <c r="C25" s="1" t="s">
        <v>1102</v>
      </c>
      <c r="D25" s="1">
        <v>2</v>
      </c>
      <c r="E25" s="1">
        <v>2</v>
      </c>
      <c r="F25" s="1">
        <v>1</v>
      </c>
      <c r="G25" s="54" t="str">
        <f t="shared" si="0"/>
        <v>24|DXCC_BAND|2|2|1</v>
      </c>
    </row>
    <row r="26" spans="2:7" x14ac:dyDescent="0.25">
      <c r="B26" s="1">
        <v>25</v>
      </c>
      <c r="C26" s="1" t="s">
        <v>1103</v>
      </c>
      <c r="D26" s="1">
        <v>2</v>
      </c>
      <c r="E26" s="1">
        <v>2</v>
      </c>
      <c r="F26" s="1">
        <v>8</v>
      </c>
      <c r="G26" s="54" t="str">
        <f t="shared" si="0"/>
        <v>25|DXCC_MODE|2|2|8</v>
      </c>
    </row>
    <row r="27" spans="2:7" x14ac:dyDescent="0.25">
      <c r="B27" s="1">
        <v>26</v>
      </c>
      <c r="C27" s="1" t="s">
        <v>1104</v>
      </c>
      <c r="D27" s="1">
        <v>2</v>
      </c>
      <c r="E27" s="1">
        <v>2</v>
      </c>
      <c r="F27" s="1">
        <v>11</v>
      </c>
      <c r="G27" s="54" t="str">
        <f t="shared" si="0"/>
        <v>26|DXCC_SATELLITE|2|2|11</v>
      </c>
    </row>
    <row r="28" spans="2:7" x14ac:dyDescent="0.25">
      <c r="B28" s="1">
        <v>27</v>
      </c>
      <c r="C28" s="1" t="s">
        <v>1105</v>
      </c>
      <c r="D28" s="1">
        <v>5</v>
      </c>
      <c r="E28" s="1">
        <v>4</v>
      </c>
      <c r="F28" s="1">
        <v>6</v>
      </c>
      <c r="G28" s="54" t="str">
        <f t="shared" si="0"/>
        <v>27|EAUSTRALIA|5|4|6</v>
      </c>
    </row>
    <row r="29" spans="2:7" x14ac:dyDescent="0.25">
      <c r="B29" s="1">
        <v>28</v>
      </c>
      <c r="C29" s="1" t="s">
        <v>1108</v>
      </c>
      <c r="D29" s="1">
        <v>5</v>
      </c>
      <c r="E29" s="1">
        <v>5</v>
      </c>
      <c r="F29" s="1">
        <v>6</v>
      </c>
      <c r="G29" s="54" t="str">
        <f t="shared" si="0"/>
        <v>28|ECANADA|5|5|6</v>
      </c>
    </row>
    <row r="30" spans="2:7" x14ac:dyDescent="0.25">
      <c r="B30" s="1">
        <v>29</v>
      </c>
      <c r="C30" s="1" t="s">
        <v>1110</v>
      </c>
      <c r="D30" s="1">
        <v>5</v>
      </c>
      <c r="E30" s="1">
        <v>6</v>
      </c>
      <c r="F30" s="1">
        <v>12</v>
      </c>
      <c r="G30" s="54" t="str">
        <f t="shared" si="0"/>
        <v>29|ECOUNTY_STATE|5|6|12</v>
      </c>
    </row>
    <row r="31" spans="2:7" x14ac:dyDescent="0.25">
      <c r="B31" s="1">
        <v>30</v>
      </c>
      <c r="C31" s="1" t="s">
        <v>1113</v>
      </c>
      <c r="D31" s="1">
        <v>5</v>
      </c>
      <c r="E31" s="1">
        <v>7</v>
      </c>
      <c r="F31" s="1">
        <v>6</v>
      </c>
      <c r="G31" s="54" t="str">
        <f t="shared" si="0"/>
        <v>30|EDX|5|7|6</v>
      </c>
    </row>
    <row r="32" spans="2:7" x14ac:dyDescent="0.25">
      <c r="B32" s="1">
        <v>31</v>
      </c>
      <c r="C32" s="1" t="s">
        <v>1115</v>
      </c>
      <c r="D32" s="1">
        <v>5</v>
      </c>
      <c r="E32" s="1">
        <v>8</v>
      </c>
      <c r="F32" s="1">
        <v>6</v>
      </c>
      <c r="G32" s="54" t="str">
        <f t="shared" si="0"/>
        <v>31|EDX100|5|8|6</v>
      </c>
    </row>
    <row r="33" spans="2:7" x14ac:dyDescent="0.25">
      <c r="B33" s="1">
        <v>32</v>
      </c>
      <c r="C33" s="1" t="s">
        <v>1117</v>
      </c>
      <c r="D33" s="1">
        <v>5</v>
      </c>
      <c r="E33" s="1">
        <v>8</v>
      </c>
      <c r="F33" s="1">
        <v>1</v>
      </c>
      <c r="G33" s="54" t="str">
        <f t="shared" si="0"/>
        <v>32|EDX100_BAND|5|8|1</v>
      </c>
    </row>
    <row r="34" spans="2:7" x14ac:dyDescent="0.25">
      <c r="B34" s="1">
        <v>33</v>
      </c>
      <c r="C34" s="1" t="s">
        <v>1118</v>
      </c>
      <c r="D34" s="1">
        <v>5</v>
      </c>
      <c r="E34" s="1">
        <v>8</v>
      </c>
      <c r="F34" s="1">
        <v>8</v>
      </c>
      <c r="G34" s="54" t="str">
        <f t="shared" si="0"/>
        <v>33|EDX100_MODE|5|8|8</v>
      </c>
    </row>
    <row r="35" spans="2:7" x14ac:dyDescent="0.25">
      <c r="B35" s="1">
        <v>34</v>
      </c>
      <c r="C35" s="1" t="s">
        <v>1119</v>
      </c>
      <c r="D35" s="1">
        <v>5</v>
      </c>
      <c r="E35" s="1">
        <v>9</v>
      </c>
      <c r="F35" s="1">
        <v>3</v>
      </c>
      <c r="G35" s="54" t="str">
        <f t="shared" si="0"/>
        <v>34|EECHOLINK50|5|9|3</v>
      </c>
    </row>
    <row r="36" spans="2:7" x14ac:dyDescent="0.25">
      <c r="B36" s="1">
        <v>35</v>
      </c>
      <c r="C36" s="1" t="s">
        <v>1122</v>
      </c>
      <c r="D36" s="1">
        <v>5</v>
      </c>
      <c r="E36" s="1">
        <v>10</v>
      </c>
      <c r="F36" s="1">
        <v>1</v>
      </c>
      <c r="G36" s="54" t="str">
        <f t="shared" si="0"/>
        <v>35|EGRID_BAND|5|10|1</v>
      </c>
    </row>
    <row r="37" spans="2:7" x14ac:dyDescent="0.25">
      <c r="B37" s="1">
        <v>36</v>
      </c>
      <c r="C37" s="1" t="s">
        <v>1124</v>
      </c>
      <c r="D37" s="1">
        <v>5</v>
      </c>
      <c r="E37" s="1">
        <v>10</v>
      </c>
      <c r="F37" s="1">
        <v>11</v>
      </c>
      <c r="G37" s="54" t="str">
        <f t="shared" si="0"/>
        <v>36|EGRID_SATELLITE|5|10|11</v>
      </c>
    </row>
    <row r="38" spans="2:7" x14ac:dyDescent="0.25">
      <c r="B38" s="1">
        <v>37</v>
      </c>
      <c r="C38" s="1" t="s">
        <v>1125</v>
      </c>
      <c r="D38" s="1">
        <v>5</v>
      </c>
      <c r="E38" s="1">
        <v>11</v>
      </c>
      <c r="F38" s="1">
        <v>6</v>
      </c>
      <c r="G38" s="54" t="str">
        <f t="shared" si="0"/>
        <v>37|EPFX300|5|11|6</v>
      </c>
    </row>
    <row r="39" spans="2:7" x14ac:dyDescent="0.25">
      <c r="B39" s="1">
        <v>38</v>
      </c>
      <c r="C39" s="1" t="s">
        <v>1127</v>
      </c>
      <c r="D39" s="1">
        <v>5</v>
      </c>
      <c r="E39" s="1">
        <v>11</v>
      </c>
      <c r="F39" s="1">
        <v>8</v>
      </c>
      <c r="G39" s="54" t="str">
        <f t="shared" si="0"/>
        <v>38|EPFX300_MODE|5|11|8</v>
      </c>
    </row>
    <row r="40" spans="2:7" x14ac:dyDescent="0.25">
      <c r="B40" s="1">
        <v>39</v>
      </c>
      <c r="C40" s="1" t="s">
        <v>1128</v>
      </c>
      <c r="D40" s="1">
        <v>5</v>
      </c>
      <c r="E40" s="1">
        <v>12</v>
      </c>
      <c r="F40" s="1">
        <v>6</v>
      </c>
      <c r="G40" s="54" t="str">
        <f t="shared" si="0"/>
        <v>39|EWAS|5|12|6</v>
      </c>
    </row>
    <row r="41" spans="2:7" x14ac:dyDescent="0.25">
      <c r="B41" s="1">
        <v>40</v>
      </c>
      <c r="C41" s="1" t="s">
        <v>1130</v>
      </c>
      <c r="D41" s="1">
        <v>5</v>
      </c>
      <c r="E41" s="1">
        <v>12</v>
      </c>
      <c r="F41" s="1">
        <v>1</v>
      </c>
      <c r="G41" s="54" t="str">
        <f t="shared" si="0"/>
        <v>40|EWAS_BAND|5|12|1</v>
      </c>
    </row>
    <row r="42" spans="2:7" x14ac:dyDescent="0.25">
      <c r="B42" s="1">
        <v>41</v>
      </c>
      <c r="C42" s="1" t="s">
        <v>1131</v>
      </c>
      <c r="D42" s="1">
        <v>5</v>
      </c>
      <c r="E42" s="1">
        <v>12</v>
      </c>
      <c r="F42" s="1">
        <v>8</v>
      </c>
      <c r="G42" s="54" t="str">
        <f t="shared" si="0"/>
        <v>41|EWAS_MODE|5|12|8</v>
      </c>
    </row>
    <row r="43" spans="2:7" x14ac:dyDescent="0.25">
      <c r="B43" s="1">
        <v>42</v>
      </c>
      <c r="C43" s="1" t="s">
        <v>1132</v>
      </c>
      <c r="D43" s="1">
        <v>5</v>
      </c>
      <c r="E43" s="1">
        <v>12</v>
      </c>
      <c r="F43" s="1">
        <v>11</v>
      </c>
      <c r="G43" s="54" t="str">
        <f t="shared" si="0"/>
        <v>42|EWAS_SATELLITE|5|12|11</v>
      </c>
    </row>
    <row r="44" spans="2:7" x14ac:dyDescent="0.25">
      <c r="B44" s="1">
        <v>43</v>
      </c>
      <c r="C44" s="1" t="s">
        <v>1133</v>
      </c>
      <c r="D44" s="1">
        <v>5</v>
      </c>
      <c r="E44" s="1">
        <v>13</v>
      </c>
      <c r="F44" s="1">
        <v>6</v>
      </c>
      <c r="G44" s="54" t="str">
        <f t="shared" si="0"/>
        <v>43|EZ40|5|13|6</v>
      </c>
    </row>
    <row r="45" spans="2:7" x14ac:dyDescent="0.25">
      <c r="B45" s="1">
        <v>44</v>
      </c>
      <c r="C45" s="1" t="s">
        <v>1135</v>
      </c>
      <c r="D45" s="1">
        <v>5</v>
      </c>
      <c r="E45" s="1">
        <v>13</v>
      </c>
      <c r="F45" s="1">
        <v>8</v>
      </c>
      <c r="G45" s="54" t="str">
        <f t="shared" si="0"/>
        <v>44|EZ40_MODE|5|13|8</v>
      </c>
    </row>
    <row r="46" spans="2:7" x14ac:dyDescent="0.25">
      <c r="B46" s="1">
        <v>45</v>
      </c>
      <c r="C46" s="1" t="s">
        <v>1136</v>
      </c>
      <c r="D46" s="1">
        <v>2</v>
      </c>
      <c r="E46" s="1">
        <v>14</v>
      </c>
      <c r="F46" s="1">
        <v>6</v>
      </c>
      <c r="G46" s="54" t="str">
        <f t="shared" si="0"/>
        <v>45|FFMA|2|14|6</v>
      </c>
    </row>
    <row r="47" spans="2:7" x14ac:dyDescent="0.25">
      <c r="B47" s="1">
        <v>46</v>
      </c>
      <c r="C47" s="1" t="s">
        <v>15</v>
      </c>
      <c r="D47" s="1">
        <v>7</v>
      </c>
      <c r="E47" s="1">
        <v>15</v>
      </c>
      <c r="F47" s="1">
        <v>6</v>
      </c>
      <c r="G47" s="54" t="str">
        <f>B47&amp;"|"&amp;C47&amp;"|"&amp;D47&amp;"|"&amp;E47&amp;"|"&amp;F47</f>
        <v>46|IOTA|7|15|6</v>
      </c>
    </row>
    <row r="48" spans="2:7" x14ac:dyDescent="0.25">
      <c r="B48" s="1">
        <v>47</v>
      </c>
      <c r="C48" s="1" t="s">
        <v>1140</v>
      </c>
      <c r="D48" s="1">
        <v>7</v>
      </c>
      <c r="E48" s="1">
        <v>15</v>
      </c>
      <c r="F48" s="1">
        <v>6</v>
      </c>
      <c r="G48" s="54" t="str">
        <f t="shared" si="0"/>
        <v>47|IOTA_BASIC|7|15|6</v>
      </c>
    </row>
    <row r="49" spans="2:7" x14ac:dyDescent="0.25">
      <c r="B49" s="1">
        <v>48</v>
      </c>
      <c r="C49" s="1" t="s">
        <v>1141</v>
      </c>
      <c r="D49" s="1">
        <v>7</v>
      </c>
      <c r="E49" s="1">
        <v>15</v>
      </c>
      <c r="F49" s="1">
        <v>2</v>
      </c>
      <c r="G49" s="54" t="str">
        <f t="shared" si="0"/>
        <v>48|IOTA_CONT|7|15|2</v>
      </c>
    </row>
    <row r="50" spans="2:7" x14ac:dyDescent="0.25">
      <c r="B50" s="1">
        <v>49</v>
      </c>
      <c r="C50" s="1" t="s">
        <v>1143</v>
      </c>
      <c r="D50" s="1">
        <v>7</v>
      </c>
      <c r="E50" s="1">
        <v>15</v>
      </c>
      <c r="F50" s="1">
        <v>5</v>
      </c>
      <c r="G50" s="54" t="str">
        <f t="shared" si="0"/>
        <v>49|IOTA_GROUP|7|15|5</v>
      </c>
    </row>
    <row r="51" spans="2:7" x14ac:dyDescent="0.25">
      <c r="B51" s="1">
        <v>50</v>
      </c>
      <c r="C51" s="1" t="s">
        <v>19</v>
      </c>
      <c r="D51" s="1">
        <v>8</v>
      </c>
      <c r="E51" s="1">
        <v>16</v>
      </c>
      <c r="F51" s="1">
        <v>6</v>
      </c>
      <c r="G51" s="54" t="str">
        <f t="shared" si="0"/>
        <v>50|RDA|8|16|6</v>
      </c>
    </row>
    <row r="52" spans="2:7" x14ac:dyDescent="0.25">
      <c r="B52" s="1">
        <v>51</v>
      </c>
      <c r="C52" s="1" t="s">
        <v>27</v>
      </c>
      <c r="D52" s="1">
        <v>3</v>
      </c>
      <c r="E52" s="1">
        <v>17</v>
      </c>
      <c r="F52" s="1">
        <v>6</v>
      </c>
      <c r="G52" s="54" t="str">
        <f t="shared" si="0"/>
        <v>51|USACA|3|17|6</v>
      </c>
    </row>
    <row r="53" spans="2:7" x14ac:dyDescent="0.25">
      <c r="B53" s="1">
        <v>52</v>
      </c>
      <c r="C53" s="1" t="s">
        <v>1148</v>
      </c>
      <c r="D53" s="1">
        <v>2</v>
      </c>
      <c r="E53" s="1">
        <v>18</v>
      </c>
      <c r="F53" s="1">
        <v>1</v>
      </c>
      <c r="G53" s="54" t="str">
        <f t="shared" si="0"/>
        <v>52|VUCC_BAND|2|18|1</v>
      </c>
    </row>
    <row r="54" spans="2:7" x14ac:dyDescent="0.25">
      <c r="B54" s="1">
        <v>53</v>
      </c>
      <c r="C54" s="1" t="s">
        <v>1150</v>
      </c>
      <c r="D54" s="1">
        <v>2</v>
      </c>
      <c r="E54" s="1">
        <v>18</v>
      </c>
      <c r="F54" s="1">
        <v>11</v>
      </c>
      <c r="G54" s="54" t="str">
        <f t="shared" si="0"/>
        <v>53|VUCC_SATELLITE|2|18|11</v>
      </c>
    </row>
    <row r="55" spans="2:7" x14ac:dyDescent="0.25">
      <c r="B55" s="1">
        <v>54</v>
      </c>
      <c r="C55" s="1" t="s">
        <v>20</v>
      </c>
      <c r="D55" s="1">
        <v>9</v>
      </c>
      <c r="E55" s="1">
        <v>19</v>
      </c>
      <c r="F55" s="1">
        <v>6</v>
      </c>
      <c r="G55" s="54" t="str">
        <f t="shared" si="0"/>
        <v>54|WAB|9|19|6</v>
      </c>
    </row>
    <row r="56" spans="2:7" x14ac:dyDescent="0.25">
      <c r="B56" s="1">
        <v>55</v>
      </c>
      <c r="C56" s="1" t="s">
        <v>21</v>
      </c>
      <c r="D56" s="1">
        <v>6</v>
      </c>
      <c r="E56" s="1">
        <v>20</v>
      </c>
      <c r="F56" s="1">
        <v>6</v>
      </c>
      <c r="G56" s="54" t="str">
        <f t="shared" si="0"/>
        <v>55|WAC|6|20|6</v>
      </c>
    </row>
    <row r="57" spans="2:7" x14ac:dyDescent="0.25">
      <c r="B57" s="1">
        <v>56</v>
      </c>
      <c r="C57" s="1" t="s">
        <v>1155</v>
      </c>
      <c r="D57" s="1">
        <v>6</v>
      </c>
      <c r="E57" s="1">
        <v>20</v>
      </c>
      <c r="F57" s="1">
        <v>1</v>
      </c>
      <c r="G57" s="54" t="str">
        <f t="shared" si="0"/>
        <v>56|WAC_BAND|6|20|1</v>
      </c>
    </row>
    <row r="58" spans="2:7" x14ac:dyDescent="0.25">
      <c r="B58" s="1">
        <v>57</v>
      </c>
      <c r="C58" s="1" t="s">
        <v>22</v>
      </c>
      <c r="D58" s="1">
        <v>4</v>
      </c>
      <c r="E58" s="1">
        <v>21</v>
      </c>
      <c r="F58" s="1">
        <v>6</v>
      </c>
      <c r="G58" s="54" t="str">
        <f t="shared" si="0"/>
        <v>57|WAE|4|21|6</v>
      </c>
    </row>
    <row r="59" spans="2:7" x14ac:dyDescent="0.25">
      <c r="B59" s="1">
        <v>58</v>
      </c>
      <c r="C59" s="1" t="s">
        <v>1158</v>
      </c>
      <c r="D59" s="1">
        <v>4</v>
      </c>
      <c r="E59" s="1">
        <v>21</v>
      </c>
      <c r="F59" s="1">
        <v>1</v>
      </c>
      <c r="G59" s="54" t="str">
        <f t="shared" si="0"/>
        <v>58|WAE_BAND|4|21|1</v>
      </c>
    </row>
    <row r="60" spans="2:7" x14ac:dyDescent="0.25">
      <c r="B60" s="1">
        <v>59</v>
      </c>
      <c r="C60" s="1" t="s">
        <v>1159</v>
      </c>
      <c r="D60" s="1">
        <v>4</v>
      </c>
      <c r="E60" s="1">
        <v>21</v>
      </c>
      <c r="F60" s="1">
        <v>8</v>
      </c>
      <c r="G60" s="54" t="str">
        <f t="shared" si="0"/>
        <v>59|WAE_MODE|4|21|8</v>
      </c>
    </row>
    <row r="61" spans="2:7" x14ac:dyDescent="0.25">
      <c r="B61" s="1">
        <v>60</v>
      </c>
      <c r="C61" s="1" t="s">
        <v>23</v>
      </c>
      <c r="D61" s="1">
        <v>1</v>
      </c>
      <c r="E61" s="1">
        <v>22</v>
      </c>
      <c r="F61" s="1">
        <v>6</v>
      </c>
      <c r="G61" s="54" t="str">
        <f t="shared" si="0"/>
        <v>60|WAIP|1|22|6</v>
      </c>
    </row>
    <row r="62" spans="2:7" x14ac:dyDescent="0.25">
      <c r="B62" s="1">
        <v>61</v>
      </c>
      <c r="C62" s="1" t="s">
        <v>1162</v>
      </c>
      <c r="D62" s="1">
        <v>1</v>
      </c>
      <c r="E62" s="1">
        <v>22</v>
      </c>
      <c r="F62" s="1">
        <v>1</v>
      </c>
      <c r="G62" s="54" t="str">
        <f t="shared" si="0"/>
        <v>61|WAIP_BAND|1|22|1</v>
      </c>
    </row>
    <row r="63" spans="2:7" x14ac:dyDescent="0.25">
      <c r="B63" s="1">
        <v>62</v>
      </c>
      <c r="C63" s="1" t="s">
        <v>1163</v>
      </c>
      <c r="D63" s="1">
        <v>1</v>
      </c>
      <c r="E63" s="1">
        <v>22</v>
      </c>
      <c r="F63" s="1">
        <v>8</v>
      </c>
      <c r="G63" s="54" t="str">
        <f t="shared" si="0"/>
        <v>62|WAIP_MODE|1|22|8</v>
      </c>
    </row>
    <row r="64" spans="2:7" x14ac:dyDescent="0.25">
      <c r="B64" s="1">
        <v>63</v>
      </c>
      <c r="C64" s="1" t="s">
        <v>25</v>
      </c>
      <c r="D64" s="1">
        <v>2</v>
      </c>
      <c r="E64" s="1">
        <v>23</v>
      </c>
      <c r="F64" s="1">
        <v>6</v>
      </c>
      <c r="G64" s="54" t="str">
        <f t="shared" si="0"/>
        <v>63|WAS|2|23|6</v>
      </c>
    </row>
    <row r="65" spans="2:7" x14ac:dyDescent="0.25">
      <c r="B65" s="1">
        <v>64</v>
      </c>
      <c r="C65" s="1" t="s">
        <v>1165</v>
      </c>
      <c r="D65" s="1">
        <v>2</v>
      </c>
      <c r="E65" s="1">
        <v>23</v>
      </c>
      <c r="F65" s="1">
        <v>1</v>
      </c>
      <c r="G65" s="54" t="str">
        <f>B65&amp;"|"&amp;C65&amp;"|"&amp;D65&amp;"|"&amp;E65&amp;"|"&amp;F65</f>
        <v>64|WAS_BAND|2|23|1</v>
      </c>
    </row>
    <row r="66" spans="2:7" x14ac:dyDescent="0.25">
      <c r="B66" s="1">
        <v>65</v>
      </c>
      <c r="C66" s="1" t="s">
        <v>1166</v>
      </c>
      <c r="D66" s="1">
        <v>2</v>
      </c>
      <c r="E66" s="1">
        <v>23</v>
      </c>
      <c r="F66" s="1">
        <v>4</v>
      </c>
      <c r="G66" s="54" t="str">
        <f t="shared" si="0"/>
        <v>65|WAS_EME|2|23|4</v>
      </c>
    </row>
    <row r="67" spans="2:7" x14ac:dyDescent="0.25">
      <c r="B67" s="1">
        <v>66</v>
      </c>
      <c r="C67" s="1" t="s">
        <v>1167</v>
      </c>
      <c r="D67" s="1">
        <v>2</v>
      </c>
      <c r="E67" s="1">
        <v>23</v>
      </c>
      <c r="F67" s="1">
        <v>8</v>
      </c>
      <c r="G67" s="54" t="str">
        <f t="shared" ref="G67:G72" si="1">B67&amp;"|"&amp;C67&amp;"|"&amp;D67&amp;"|"&amp;E67&amp;"|"&amp;F67</f>
        <v>66|WAS_MODE|2|23|8</v>
      </c>
    </row>
    <row r="68" spans="2:7" x14ac:dyDescent="0.25">
      <c r="B68" s="1">
        <v>67</v>
      </c>
      <c r="C68" s="1" t="s">
        <v>1168</v>
      </c>
      <c r="D68" s="1">
        <v>2</v>
      </c>
      <c r="E68" s="1">
        <v>23</v>
      </c>
      <c r="F68" s="1">
        <v>9</v>
      </c>
      <c r="G68" s="54" t="str">
        <f t="shared" si="1"/>
        <v>67|WAS_NOVICE|2|23|9</v>
      </c>
    </row>
    <row r="69" spans="2:7" x14ac:dyDescent="0.25">
      <c r="B69" s="1">
        <v>68</v>
      </c>
      <c r="C69" s="1" t="s">
        <v>1170</v>
      </c>
      <c r="D69" s="1">
        <v>2</v>
      </c>
      <c r="E69" s="1">
        <v>23</v>
      </c>
      <c r="F69" s="1">
        <v>10</v>
      </c>
      <c r="G69" s="54" t="str">
        <f t="shared" si="1"/>
        <v>68|WAS_QRP|2|23|10</v>
      </c>
    </row>
    <row r="70" spans="2:7" x14ac:dyDescent="0.25">
      <c r="B70" s="1">
        <v>69</v>
      </c>
      <c r="C70" s="1" t="s">
        <v>1171</v>
      </c>
      <c r="D70" s="1">
        <v>2</v>
      </c>
      <c r="E70" s="1">
        <v>23</v>
      </c>
      <c r="F70" s="1">
        <v>11</v>
      </c>
      <c r="G70" s="54" t="str">
        <f t="shared" si="1"/>
        <v>69|WAS_SATELLITE|2|23|11</v>
      </c>
    </row>
    <row r="71" spans="2:7" x14ac:dyDescent="0.25">
      <c r="B71" s="1">
        <v>70</v>
      </c>
      <c r="C71" s="1" t="s">
        <v>1172</v>
      </c>
      <c r="D71" s="1">
        <v>7</v>
      </c>
      <c r="E71" s="1">
        <v>25</v>
      </c>
      <c r="F71" s="1">
        <v>6</v>
      </c>
      <c r="G71" s="54" t="str">
        <f t="shared" si="1"/>
        <v>70|WITUZ|7|25|6</v>
      </c>
    </row>
    <row r="72" spans="2:7" x14ac:dyDescent="0.25">
      <c r="B72" s="1">
        <v>71</v>
      </c>
      <c r="C72" s="1" t="s">
        <v>1174</v>
      </c>
      <c r="D72" s="1">
        <v>7</v>
      </c>
      <c r="E72" s="1">
        <v>25</v>
      </c>
      <c r="F72" s="1">
        <v>1</v>
      </c>
      <c r="G72" s="54" t="str">
        <f t="shared" si="1"/>
        <v>71|WITUZ_BAND|7|25|1</v>
      </c>
    </row>
    <row r="74" spans="2:7" x14ac:dyDescent="0.25">
      <c r="G74" s="55" t="s">
        <v>6817</v>
      </c>
    </row>
  </sheetData>
  <hyperlinks>
    <hyperlink ref="A1" location="'ADIF-SPEC-SUMMARY'!A1" display="Home" xr:uid="{7B420E0D-3418-4176-8971-157002DA26E1}"/>
  </hyperlink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87"/>
  <sheetViews>
    <sheetView workbookViewId="0"/>
  </sheetViews>
  <sheetFormatPr defaultRowHeight="15" x14ac:dyDescent="0.25"/>
  <cols>
    <col min="1" max="1" width="8.85546875" customWidth="1"/>
    <col min="2" max="2" width="3" hidden="1" customWidth="1"/>
    <col min="3" max="3" width="40.7109375" hidden="1" customWidth="1"/>
    <col min="4" max="4" width="44.140625" bestFit="1" customWidth="1"/>
    <col min="6" max="6" width="53.5703125" bestFit="1" customWidth="1"/>
  </cols>
  <sheetData>
    <row r="1" spans="1:6" x14ac:dyDescent="0.25">
      <c r="A1" s="93" t="s">
        <v>7389</v>
      </c>
      <c r="B1" s="12" t="s">
        <v>6510</v>
      </c>
      <c r="C1" s="12" t="s">
        <v>6511</v>
      </c>
      <c r="D1" s="9" t="str">
        <f>B1&amp;"|"&amp;C1</f>
        <v>id|name</v>
      </c>
      <c r="F1" s="47" t="s">
        <v>6815</v>
      </c>
    </row>
    <row r="2" spans="1:6" x14ac:dyDescent="0.25">
      <c r="B2" s="1">
        <v>1</v>
      </c>
      <c r="C2" t="s">
        <v>1072</v>
      </c>
      <c r="D2" s="50" t="str">
        <f t="shared" ref="D2:D27" si="0">B2&amp;"|"&amp;C2</f>
        <v>1|DX</v>
      </c>
      <c r="F2" s="47" t="s">
        <v>6774</v>
      </c>
    </row>
    <row r="3" spans="1:6" x14ac:dyDescent="0.25">
      <c r="B3" s="1">
        <v>2</v>
      </c>
      <c r="C3" t="s">
        <v>1101</v>
      </c>
      <c r="D3" s="50" t="str">
        <f t="shared" si="0"/>
        <v>2|DX Century Club (DXCC)</v>
      </c>
      <c r="F3" s="49" t="s">
        <v>6775</v>
      </c>
    </row>
    <row r="4" spans="1:6" x14ac:dyDescent="0.25">
      <c r="B4" s="1">
        <v>3</v>
      </c>
      <c r="C4" t="s">
        <v>1083</v>
      </c>
      <c r="D4" s="50" t="str">
        <f t="shared" si="0"/>
        <v>3|DX Field</v>
      </c>
      <c r="F4" s="49" t="s">
        <v>6799</v>
      </c>
    </row>
    <row r="5" spans="1:6" x14ac:dyDescent="0.25">
      <c r="B5" s="1">
        <v>4</v>
      </c>
      <c r="C5" t="s">
        <v>1107</v>
      </c>
      <c r="D5" s="50" t="str">
        <f t="shared" si="0"/>
        <v>4|eAustralia</v>
      </c>
      <c r="F5" s="49" t="s">
        <v>6816</v>
      </c>
    </row>
    <row r="6" spans="1:6" x14ac:dyDescent="0.25">
      <c r="B6" s="1">
        <v>5</v>
      </c>
      <c r="C6" t="s">
        <v>1109</v>
      </c>
      <c r="D6" s="50" t="str">
        <f t="shared" si="0"/>
        <v>5|eCanada</v>
      </c>
      <c r="F6" s="47" t="s">
        <v>6779</v>
      </c>
    </row>
    <row r="7" spans="1:6" x14ac:dyDescent="0.25">
      <c r="B7" s="1">
        <v>6</v>
      </c>
      <c r="C7" t="s">
        <v>1111</v>
      </c>
      <c r="D7" s="50" t="str">
        <f t="shared" si="0"/>
        <v>6|eCounty</v>
      </c>
    </row>
    <row r="8" spans="1:6" x14ac:dyDescent="0.25">
      <c r="B8" s="1">
        <v>7</v>
      </c>
      <c r="C8" t="s">
        <v>1114</v>
      </c>
      <c r="D8" s="50" t="str">
        <f t="shared" si="0"/>
        <v>7|eDX</v>
      </c>
    </row>
    <row r="9" spans="1:6" x14ac:dyDescent="0.25">
      <c r="B9" s="1">
        <v>8</v>
      </c>
      <c r="C9" t="s">
        <v>1116</v>
      </c>
      <c r="D9" s="50" t="str">
        <f t="shared" si="0"/>
        <v>8|eDX100</v>
      </c>
    </row>
    <row r="10" spans="1:6" x14ac:dyDescent="0.25">
      <c r="B10" s="1">
        <v>9</v>
      </c>
      <c r="C10" t="s">
        <v>1120</v>
      </c>
      <c r="D10" s="50" t="str">
        <f t="shared" si="0"/>
        <v>9|eEcholink50</v>
      </c>
    </row>
    <row r="11" spans="1:6" x14ac:dyDescent="0.25">
      <c r="B11" s="1">
        <v>10</v>
      </c>
      <c r="C11" t="s">
        <v>1123</v>
      </c>
      <c r="D11" s="50" t="str">
        <f t="shared" si="0"/>
        <v>10|eGrid</v>
      </c>
    </row>
    <row r="12" spans="1:6" x14ac:dyDescent="0.25">
      <c r="B12" s="1">
        <v>11</v>
      </c>
      <c r="C12" t="s">
        <v>1126</v>
      </c>
      <c r="D12" s="50" t="str">
        <f t="shared" si="0"/>
        <v>11|ePfx300</v>
      </c>
    </row>
    <row r="13" spans="1:6" x14ac:dyDescent="0.25">
      <c r="B13" s="1">
        <v>12</v>
      </c>
      <c r="C13" t="s">
        <v>1129</v>
      </c>
      <c r="D13" s="50" t="str">
        <f t="shared" si="0"/>
        <v>12|eWAS</v>
      </c>
    </row>
    <row r="14" spans="1:6" x14ac:dyDescent="0.25">
      <c r="B14" s="1">
        <v>13</v>
      </c>
      <c r="C14" t="s">
        <v>1134</v>
      </c>
      <c r="D14" s="50" t="str">
        <f t="shared" si="0"/>
        <v>13|eZ40</v>
      </c>
    </row>
    <row r="15" spans="1:6" x14ac:dyDescent="0.25">
      <c r="B15" s="1">
        <v>14</v>
      </c>
      <c r="C15" t="s">
        <v>1137</v>
      </c>
      <c r="D15" s="50" t="str">
        <f t="shared" si="0"/>
        <v>14|Fred Fish Memorial Award (FFMA)</v>
      </c>
    </row>
    <row r="16" spans="1:6" x14ac:dyDescent="0.25">
      <c r="B16" s="1">
        <v>15</v>
      </c>
      <c r="C16" t="s">
        <v>1139</v>
      </c>
      <c r="D16" s="50" t="str">
        <f t="shared" si="0"/>
        <v>15|Islands on the Air (IOTA)</v>
      </c>
    </row>
    <row r="17" spans="2:4" x14ac:dyDescent="0.25">
      <c r="B17" s="1">
        <v>16</v>
      </c>
      <c r="C17" t="s">
        <v>1146</v>
      </c>
      <c r="D17" s="50" t="str">
        <f t="shared" si="0"/>
        <v>16|Russian Districts Award (RDA)</v>
      </c>
    </row>
    <row r="18" spans="2:4" x14ac:dyDescent="0.25">
      <c r="B18" s="1">
        <v>17</v>
      </c>
      <c r="C18" t="s">
        <v>1147</v>
      </c>
      <c r="D18" s="50" t="str">
        <f t="shared" si="0"/>
        <v>17|United States of America Counties (USA-CA)</v>
      </c>
    </row>
    <row r="19" spans="2:4" x14ac:dyDescent="0.25">
      <c r="B19" s="1">
        <v>18</v>
      </c>
      <c r="C19" t="s">
        <v>1149</v>
      </c>
      <c r="D19" s="50" t="str">
        <f t="shared" si="0"/>
        <v>18|VHF/UHF Century Club Program (VUCC)</v>
      </c>
    </row>
    <row r="20" spans="2:4" x14ac:dyDescent="0.25">
      <c r="B20" s="1">
        <v>19</v>
      </c>
      <c r="C20" t="s">
        <v>1152</v>
      </c>
      <c r="D20" s="50" t="str">
        <f t="shared" si="0"/>
        <v>19|Worked All Britain (WAB)</v>
      </c>
    </row>
    <row r="21" spans="2:4" x14ac:dyDescent="0.25">
      <c r="B21" s="1">
        <v>20</v>
      </c>
      <c r="C21" t="s">
        <v>1154</v>
      </c>
      <c r="D21" s="50" t="str">
        <f t="shared" si="0"/>
        <v>20|Worked All Continents (WAC)</v>
      </c>
    </row>
    <row r="22" spans="2:4" x14ac:dyDescent="0.25">
      <c r="B22" s="1">
        <v>21</v>
      </c>
      <c r="C22" t="s">
        <v>1157</v>
      </c>
      <c r="D22" s="50" t="str">
        <f t="shared" si="0"/>
        <v>21|Worked All Europe (WAE)</v>
      </c>
    </row>
    <row r="23" spans="2:4" x14ac:dyDescent="0.25">
      <c r="B23" s="1">
        <v>22</v>
      </c>
      <c r="C23" t="s">
        <v>1161</v>
      </c>
      <c r="D23" s="50" t="str">
        <f t="shared" si="0"/>
        <v>22|Worked All Italian Provinces (WAIP)</v>
      </c>
    </row>
    <row r="24" spans="2:4" x14ac:dyDescent="0.25">
      <c r="B24" s="1">
        <v>23</v>
      </c>
      <c r="C24" t="s">
        <v>1164</v>
      </c>
      <c r="D24" s="50" t="str">
        <f t="shared" si="0"/>
        <v>23|Worked All States (WAS)</v>
      </c>
    </row>
    <row r="25" spans="2:4" x14ac:dyDescent="0.25">
      <c r="B25" s="1">
        <v>24</v>
      </c>
      <c r="C25" t="s">
        <v>1089</v>
      </c>
      <c r="D25" s="50" t="str">
        <f t="shared" si="0"/>
        <v>24|Worked All Zones (WAZ)</v>
      </c>
    </row>
    <row r="26" spans="2:4" x14ac:dyDescent="0.25">
      <c r="B26" s="1">
        <v>25</v>
      </c>
      <c r="C26" t="s">
        <v>1173</v>
      </c>
      <c r="D26" s="50" t="str">
        <f t="shared" si="0"/>
        <v>25|Worked ITU Zones (WITUZ)</v>
      </c>
    </row>
    <row r="27" spans="2:4" x14ac:dyDescent="0.25">
      <c r="B27" s="1">
        <v>26</v>
      </c>
      <c r="C27" t="s">
        <v>1097</v>
      </c>
      <c r="D27" s="50" t="str">
        <f t="shared" si="0"/>
        <v>26|WPX</v>
      </c>
    </row>
    <row r="28" spans="2:4" x14ac:dyDescent="0.25">
      <c r="B28" s="1"/>
      <c r="C28" s="1"/>
    </row>
    <row r="29" spans="2:4" x14ac:dyDescent="0.25">
      <c r="B29" s="1"/>
      <c r="C29" s="1"/>
      <c r="D29" s="42" t="s">
        <v>6814</v>
      </c>
    </row>
    <row r="30" spans="2:4" x14ac:dyDescent="0.25">
      <c r="B30" s="1"/>
      <c r="C30" s="1"/>
    </row>
    <row r="31" spans="2:4" x14ac:dyDescent="0.25">
      <c r="B31" s="1"/>
      <c r="C31" s="1"/>
    </row>
    <row r="32" spans="2:4" x14ac:dyDescent="0.25">
      <c r="B32" s="1"/>
      <c r="C32" s="1"/>
    </row>
    <row r="33" spans="2:3" x14ac:dyDescent="0.25">
      <c r="B33" s="1"/>
      <c r="C33" s="1"/>
    </row>
    <row r="34" spans="2:3" x14ac:dyDescent="0.25">
      <c r="B34" s="1"/>
      <c r="C34" s="1"/>
    </row>
    <row r="35" spans="2:3" x14ac:dyDescent="0.25">
      <c r="B35" s="1"/>
      <c r="C35" s="1"/>
    </row>
    <row r="36" spans="2:3" x14ac:dyDescent="0.25">
      <c r="B36" s="1"/>
      <c r="C36" s="1"/>
    </row>
    <row r="37" spans="2:3" x14ac:dyDescent="0.25">
      <c r="B37" s="1"/>
      <c r="C37" s="1"/>
    </row>
    <row r="38" spans="2:3" x14ac:dyDescent="0.25">
      <c r="B38" s="1"/>
      <c r="C38" s="1"/>
    </row>
    <row r="39" spans="2:3" x14ac:dyDescent="0.25">
      <c r="B39" s="1"/>
      <c r="C39" s="1"/>
    </row>
    <row r="40" spans="2:3" x14ac:dyDescent="0.25">
      <c r="B40" s="1"/>
      <c r="C40" s="1"/>
    </row>
    <row r="41" spans="2:3" x14ac:dyDescent="0.25">
      <c r="B41" s="1"/>
      <c r="C41" s="1"/>
    </row>
    <row r="42" spans="2:3" x14ac:dyDescent="0.25">
      <c r="B42" s="1"/>
      <c r="C42" s="1"/>
    </row>
    <row r="43" spans="2:3" x14ac:dyDescent="0.25">
      <c r="B43" s="1"/>
      <c r="C43" s="1"/>
    </row>
    <row r="44" spans="2:3" x14ac:dyDescent="0.25">
      <c r="B44" s="1"/>
      <c r="C44" s="1"/>
    </row>
    <row r="45" spans="2:3" x14ac:dyDescent="0.25">
      <c r="B45" s="1"/>
      <c r="C45" s="1"/>
    </row>
    <row r="46" spans="2:3" x14ac:dyDescent="0.25">
      <c r="B46" s="1"/>
      <c r="C46" s="1"/>
    </row>
    <row r="47" spans="2:3" x14ac:dyDescent="0.25">
      <c r="B47" s="1"/>
      <c r="C47" s="1"/>
    </row>
    <row r="48" spans="2:3" x14ac:dyDescent="0.25">
      <c r="B48" s="1"/>
      <c r="C48" s="1"/>
    </row>
    <row r="49" spans="2:3" x14ac:dyDescent="0.25">
      <c r="B49" s="1"/>
      <c r="C49" s="1"/>
    </row>
    <row r="50" spans="2:3" x14ac:dyDescent="0.25">
      <c r="B50" s="1"/>
      <c r="C50" s="1"/>
    </row>
    <row r="51" spans="2:3" x14ac:dyDescent="0.25">
      <c r="B51" s="1"/>
      <c r="C51" s="1"/>
    </row>
    <row r="52" spans="2:3" x14ac:dyDescent="0.25">
      <c r="B52" s="1"/>
      <c r="C52" s="1"/>
    </row>
    <row r="53" spans="2:3" x14ac:dyDescent="0.25">
      <c r="B53" s="1"/>
      <c r="C53" s="1"/>
    </row>
    <row r="54" spans="2:3" x14ac:dyDescent="0.25">
      <c r="B54" s="1"/>
      <c r="C54" s="1"/>
    </row>
    <row r="55" spans="2:3" x14ac:dyDescent="0.25">
      <c r="B55" s="1"/>
      <c r="C55" s="1"/>
    </row>
    <row r="56" spans="2:3" x14ac:dyDescent="0.25">
      <c r="B56" s="1"/>
      <c r="C56" s="1"/>
    </row>
    <row r="57" spans="2:3" x14ac:dyDescent="0.25">
      <c r="B57" s="1"/>
      <c r="C57" s="1"/>
    </row>
    <row r="58" spans="2:3" x14ac:dyDescent="0.25">
      <c r="B58" s="1"/>
      <c r="C58" s="1"/>
    </row>
    <row r="59" spans="2:3" x14ac:dyDescent="0.25">
      <c r="B59" s="1"/>
      <c r="C59" s="1"/>
    </row>
    <row r="60" spans="2:3" x14ac:dyDescent="0.25">
      <c r="B60" s="1"/>
      <c r="C60" s="1"/>
    </row>
    <row r="61" spans="2:3" x14ac:dyDescent="0.25">
      <c r="B61" s="1"/>
      <c r="C61" s="1"/>
    </row>
    <row r="62" spans="2:3" x14ac:dyDescent="0.25">
      <c r="B62" s="1"/>
      <c r="C62" s="1"/>
    </row>
    <row r="63" spans="2:3" x14ac:dyDescent="0.25">
      <c r="B63" s="1"/>
      <c r="C63" s="1"/>
    </row>
    <row r="64" spans="2:3" x14ac:dyDescent="0.25">
      <c r="B64" s="1"/>
      <c r="C64" s="1"/>
    </row>
    <row r="65" spans="2:3" x14ac:dyDescent="0.25">
      <c r="B65" s="1"/>
      <c r="C65" s="1"/>
    </row>
    <row r="66" spans="2:3" x14ac:dyDescent="0.25">
      <c r="B66" s="1"/>
      <c r="C66" s="1"/>
    </row>
    <row r="67" spans="2:3" x14ac:dyDescent="0.25">
      <c r="B67" s="1"/>
      <c r="C67" s="1"/>
    </row>
    <row r="68" spans="2:3" x14ac:dyDescent="0.25">
      <c r="B68" s="1"/>
      <c r="C68" s="1"/>
    </row>
    <row r="69" spans="2:3" x14ac:dyDescent="0.25">
      <c r="B69" s="1"/>
      <c r="C69" s="1"/>
    </row>
    <row r="70" spans="2:3" x14ac:dyDescent="0.25">
      <c r="B70" s="1"/>
      <c r="C70" s="1"/>
    </row>
    <row r="71" spans="2:3" x14ac:dyDescent="0.25">
      <c r="B71" s="1"/>
      <c r="C71" s="1"/>
    </row>
    <row r="72" spans="2:3" x14ac:dyDescent="0.25">
      <c r="B72" s="1"/>
      <c r="C72" s="1"/>
    </row>
    <row r="73" spans="2:3" x14ac:dyDescent="0.25">
      <c r="B73" s="1"/>
      <c r="C73" s="1"/>
    </row>
    <row r="74" spans="2:3" x14ac:dyDescent="0.25">
      <c r="B74" s="1"/>
      <c r="C74" s="1"/>
    </row>
    <row r="75" spans="2:3" x14ac:dyDescent="0.25">
      <c r="C75" s="1"/>
    </row>
    <row r="76" spans="2:3" x14ac:dyDescent="0.25">
      <c r="C76" s="1"/>
    </row>
    <row r="77" spans="2:3" x14ac:dyDescent="0.25">
      <c r="C77" s="1"/>
    </row>
    <row r="78" spans="2:3" x14ac:dyDescent="0.25">
      <c r="C78" s="1"/>
    </row>
    <row r="79" spans="2:3" x14ac:dyDescent="0.25">
      <c r="C79" s="1"/>
    </row>
    <row r="80" spans="2:3" x14ac:dyDescent="0.25">
      <c r="C80" s="1"/>
    </row>
    <row r="81" spans="3:3" x14ac:dyDescent="0.25">
      <c r="C81" s="1"/>
    </row>
    <row r="82" spans="3:3" x14ac:dyDescent="0.25">
      <c r="C82" s="1"/>
    </row>
    <row r="83" spans="3:3" x14ac:dyDescent="0.25">
      <c r="C83" s="1"/>
    </row>
    <row r="84" spans="3:3" x14ac:dyDescent="0.25">
      <c r="C84" s="1"/>
    </row>
    <row r="85" spans="3:3" x14ac:dyDescent="0.25">
      <c r="C85" s="1"/>
    </row>
    <row r="86" spans="3:3" x14ac:dyDescent="0.25">
      <c r="C86" s="1"/>
    </row>
    <row r="87" spans="3:3" x14ac:dyDescent="0.25">
      <c r="C87" s="1"/>
    </row>
  </sheetData>
  <sortState ref="C3:C27">
    <sortCondition ref="C2"/>
  </sortState>
  <hyperlinks>
    <hyperlink ref="A1" location="'ADIF-SPEC-SUMMARY'!A1" display="Home" xr:uid="{885151B5-C4A7-4595-A800-888288F509C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ADIF-SPEC-SUMMARY</vt:lpstr>
      <vt:lpstr>antenna_path</vt:lpstr>
      <vt:lpstr>arrl_section</vt:lpstr>
      <vt:lpstr>award</vt:lpstr>
      <vt:lpstr>band</vt:lpstr>
      <vt:lpstr>contest</vt:lpstr>
      <vt:lpstr>continent</vt:lpstr>
      <vt:lpstr>credit</vt:lpstr>
      <vt:lpstr>credit_award</vt:lpstr>
      <vt:lpstr>credit_facet</vt:lpstr>
      <vt:lpstr>credit_sponsor</vt:lpstr>
      <vt:lpstr>dxcc</vt:lpstr>
      <vt:lpstr>mode</vt:lpstr>
      <vt:lpstr>submode</vt:lpstr>
      <vt:lpstr>mode_description</vt:lpstr>
      <vt:lpstr>propogation_mode</vt:lpstr>
      <vt:lpstr>qsl_meduim</vt:lpstr>
      <vt:lpstr>qsl_rcvd</vt:lpstr>
      <vt:lpstr>qsl_sent</vt:lpstr>
      <vt:lpstr>qsl_via</vt:lpstr>
      <vt:lpstr>qso_complete</vt:lpstr>
      <vt:lpstr>qso_upload_status</vt:lpstr>
      <vt:lpstr>region</vt:lpstr>
      <vt:lpstr>region_applicability</vt:lpstr>
      <vt:lpstr>weblink</vt:lpstr>
      <vt:lpstr>sponsored_award</vt:lpstr>
      <vt:lpstr>cq_zone</vt:lpstr>
      <vt:lpstr>itu_zone</vt:lpstr>
      <vt:lpstr>state</vt:lpstr>
      <vt:lpstr>county_name</vt:lpstr>
      <vt:lpstr>state_county</vt:lpstr>
      <vt:lpstr>iaru_region</vt:lpstr>
      <vt:lpstr>iaru_region_member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Beam</dc:creator>
  <cp:lastModifiedBy>Greg Beam</cp:lastModifiedBy>
  <dcterms:created xsi:type="dcterms:W3CDTF">2018-07-05T07:24:29Z</dcterms:created>
  <dcterms:modified xsi:type="dcterms:W3CDTF">2019-02-24T01:54:12Z</dcterms:modified>
</cp:coreProperties>
</file>